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709"/>
  </bookViews>
  <sheets>
    <sheet name="Звірено 2016" sheetId="2" r:id="rId1"/>
    <sheet name="Не звірено 2016" sheetId="4" r:id="rId2"/>
    <sheet name="Не підлягали звірці 2016" sheetId="5" r:id="rId3"/>
  </sheets>
  <calcPr calcId="152511"/>
</workbook>
</file>

<file path=xl/calcChain.xml><?xml version="1.0" encoding="utf-8"?>
<calcChain xmlns="http://schemas.openxmlformats.org/spreadsheetml/2006/main">
  <c r="E656" i="2" l="1"/>
  <c r="F656" i="2"/>
  <c r="D656" i="2"/>
  <c r="E649" i="2"/>
  <c r="E659" i="2" s="1"/>
  <c r="F649" i="2"/>
  <c r="D649" i="2"/>
  <c r="D659" i="2" l="1"/>
  <c r="F659" i="2"/>
  <c r="F467" i="2"/>
  <c r="I467" i="2"/>
  <c r="H467" i="2"/>
  <c r="E467" i="2"/>
  <c r="D467" i="2"/>
  <c r="G467" i="2"/>
  <c r="D72" i="2"/>
  <c r="D296" i="2" l="1"/>
  <c r="D165" i="2"/>
  <c r="E165" i="2"/>
  <c r="F165" i="2"/>
  <c r="G165" i="2"/>
  <c r="H165" i="2"/>
  <c r="I165" i="2"/>
  <c r="D7" i="2"/>
  <c r="E7" i="2"/>
  <c r="F7" i="2"/>
  <c r="G7" i="2"/>
  <c r="H7" i="2"/>
  <c r="I7" i="2"/>
  <c r="I626" i="2"/>
  <c r="H626" i="2"/>
  <c r="G626" i="2"/>
  <c r="F626" i="2"/>
  <c r="E626" i="2"/>
  <c r="D626" i="2"/>
  <c r="I613" i="2"/>
  <c r="H613" i="2"/>
  <c r="G613" i="2"/>
  <c r="F613" i="2"/>
  <c r="E613" i="2"/>
  <c r="D613" i="2"/>
  <c r="I561" i="2"/>
  <c r="H561" i="2"/>
  <c r="G561" i="2"/>
  <c r="F561" i="2"/>
  <c r="E561" i="2"/>
  <c r="D561" i="2"/>
  <c r="I547" i="2"/>
  <c r="H547" i="2"/>
  <c r="G547" i="2"/>
  <c r="F547" i="2"/>
  <c r="E547" i="2"/>
  <c r="D547" i="2"/>
  <c r="I534" i="2"/>
  <c r="H534" i="2"/>
  <c r="G534" i="2"/>
  <c r="F534" i="2"/>
  <c r="E534" i="2"/>
  <c r="D534" i="2"/>
  <c r="I482" i="2"/>
  <c r="H482" i="2"/>
  <c r="G482" i="2"/>
  <c r="F482" i="2"/>
  <c r="E482" i="2"/>
  <c r="D482" i="2"/>
  <c r="I454" i="2"/>
  <c r="H454" i="2"/>
  <c r="G454" i="2"/>
  <c r="F454" i="2"/>
  <c r="E454" i="2"/>
  <c r="D454" i="2"/>
  <c r="I402" i="2"/>
  <c r="H402" i="2"/>
  <c r="G402" i="2"/>
  <c r="F402" i="2"/>
  <c r="E402" i="2"/>
  <c r="D402" i="2"/>
  <c r="I388" i="2"/>
  <c r="H388" i="2"/>
  <c r="G388" i="2"/>
  <c r="F388" i="2"/>
  <c r="E388" i="2"/>
  <c r="D388" i="2"/>
  <c r="I375" i="2"/>
  <c r="H375" i="2"/>
  <c r="G375" i="2"/>
  <c r="F375" i="2"/>
  <c r="E375" i="2"/>
  <c r="D375" i="2"/>
  <c r="I323" i="2"/>
  <c r="H323" i="2"/>
  <c r="G323" i="2"/>
  <c r="F323" i="2"/>
  <c r="E323" i="2"/>
  <c r="D323" i="2"/>
  <c r="I309" i="2"/>
  <c r="H309" i="2"/>
  <c r="G309" i="2"/>
  <c r="F309" i="2"/>
  <c r="E309" i="2"/>
  <c r="D309" i="2"/>
  <c r="I296" i="2"/>
  <c r="H296" i="2"/>
  <c r="G296" i="2"/>
  <c r="F296" i="2"/>
  <c r="E296" i="2"/>
  <c r="I244" i="2"/>
  <c r="H244" i="2"/>
  <c r="G244" i="2"/>
  <c r="F244" i="2"/>
  <c r="E244" i="2"/>
  <c r="D244" i="2"/>
  <c r="I230" i="2"/>
  <c r="H230" i="2"/>
  <c r="G230" i="2"/>
  <c r="F230" i="2"/>
  <c r="E230" i="2"/>
  <c r="D230" i="2"/>
  <c r="I217" i="2"/>
  <c r="H217" i="2"/>
  <c r="G217" i="2"/>
  <c r="F217" i="2"/>
  <c r="E217" i="2"/>
  <c r="D217" i="2"/>
  <c r="I151" i="2"/>
  <c r="H151" i="2"/>
  <c r="G151" i="2"/>
  <c r="F151" i="2"/>
  <c r="E151" i="2"/>
  <c r="D151" i="2"/>
  <c r="I138" i="2"/>
  <c r="H138" i="2"/>
  <c r="G138" i="2"/>
  <c r="F138" i="2"/>
  <c r="E138" i="2"/>
  <c r="D138" i="2"/>
  <c r="I86" i="2"/>
  <c r="H86" i="2"/>
  <c r="G86" i="2"/>
  <c r="F86" i="2"/>
  <c r="E86" i="2"/>
  <c r="D86" i="2"/>
  <c r="I72" i="2"/>
  <c r="H72" i="2"/>
  <c r="G72" i="2"/>
  <c r="F72" i="2"/>
  <c r="E72" i="2"/>
  <c r="I59" i="2"/>
  <c r="H59" i="2"/>
  <c r="G59" i="2"/>
  <c r="F59" i="2"/>
  <c r="E59" i="2"/>
  <c r="D59" i="2"/>
  <c r="D481" i="2" l="1"/>
  <c r="D401" i="2"/>
  <c r="H401" i="2"/>
  <c r="H560" i="2"/>
  <c r="F85" i="2"/>
  <c r="E481" i="2"/>
  <c r="I481" i="2"/>
  <c r="I560" i="2"/>
  <c r="H6" i="2"/>
  <c r="F164" i="2"/>
  <c r="F401" i="2"/>
  <c r="F560" i="2"/>
  <c r="G85" i="2"/>
  <c r="F322" i="2"/>
  <c r="G322" i="2"/>
  <c r="F243" i="2"/>
  <c r="G243" i="2"/>
  <c r="H481" i="2"/>
  <c r="D322" i="2"/>
  <c r="H322" i="2"/>
  <c r="G401" i="2"/>
  <c r="E560" i="2"/>
  <c r="D560" i="2"/>
  <c r="F481" i="2"/>
  <c r="D243" i="2"/>
  <c r="H243" i="2"/>
  <c r="G164" i="2"/>
  <c r="H164" i="2"/>
  <c r="D164" i="2"/>
  <c r="D85" i="2"/>
  <c r="H85" i="2"/>
  <c r="G6" i="2"/>
  <c r="F6" i="2"/>
  <c r="D6" i="2"/>
  <c r="E6" i="2"/>
  <c r="I6" i="2"/>
  <c r="E85" i="2"/>
  <c r="I85" i="2"/>
  <c r="E164" i="2"/>
  <c r="I164" i="2"/>
  <c r="E243" i="2"/>
  <c r="I243" i="2"/>
  <c r="E322" i="2"/>
  <c r="I322" i="2"/>
  <c r="E401" i="2"/>
  <c r="I401" i="2"/>
  <c r="G481" i="2"/>
  <c r="G560" i="2"/>
  <c r="F5" i="2" l="1"/>
  <c r="H5" i="2"/>
  <c r="I5" i="2"/>
  <c r="E5" i="2"/>
  <c r="G5" i="2"/>
  <c r="D5" i="2"/>
  <c r="H480" i="2"/>
  <c r="F480" i="2"/>
  <c r="I480" i="2"/>
  <c r="E480" i="2"/>
  <c r="D480" i="2"/>
  <c r="G480" i="2"/>
</calcChain>
</file>

<file path=xl/sharedStrings.xml><?xml version="1.0" encoding="utf-8"?>
<sst xmlns="http://schemas.openxmlformats.org/spreadsheetml/2006/main" count="1358" uniqueCount="780">
  <si>
    <t>Назва компанії</t>
  </si>
  <si>
    <t>Початкові дані, тис. грн</t>
  </si>
  <si>
    <t>Фінальні дані, тис. грн</t>
  </si>
  <si>
    <t>Дані державних органів</t>
  </si>
  <si>
    <t>Дані видобувних компаній</t>
  </si>
  <si>
    <t>Розходження між даними державних органів та даними видобувних компаній</t>
  </si>
  <si>
    <t>ТОВ «Куб-газ»</t>
  </si>
  <si>
    <t>ТОВ «Перша українська газонафтова компанія»</t>
  </si>
  <si>
    <t>ПрАТ «Видобувна компанія «Укрнафтобуріння»</t>
  </si>
  <si>
    <t>ПрАТ «Укргазвидобуток»</t>
  </si>
  <si>
    <t>ТОВ «Пром-Енергопродукт»</t>
  </si>
  <si>
    <t>Представництво «Регал Петролеум Корпорейшн Лімітед» (без права юридичної особи)</t>
  </si>
  <si>
    <t>ТОВ «Парі»</t>
  </si>
  <si>
    <t>СП «Каштан Петролеум ЛТД»</t>
  </si>
  <si>
    <t>ПАТ «Укртрансгаз»</t>
  </si>
  <si>
    <t>Філія «Науково-дослідний інститут транспорту газу» ПАТ «Укртрансгаз»</t>
  </si>
  <si>
    <t>Філія «Управління магістральних газопроводів «Львівтрансгаз» ПАТ «Укртрансгаз»</t>
  </si>
  <si>
    <t>Філія «Науково-виробничий центр технічної діагностики «Техдіагаз» ПАТ «Укртрансгаз»</t>
  </si>
  <si>
    <t>Філія «Будівельно-монтажна фірма «Укргазпромбуд» ПАТ «Укртрансгаз»</t>
  </si>
  <si>
    <t>Філія «Управління магістральних газопроводів «Прикарпаттрансгаз» ПАТ «Укртрансгаз»</t>
  </si>
  <si>
    <t>Філія «Виробниче ремонтно-технічне підприємство «Укргазенергосервіс» ПАТ «Укртрансгаз»</t>
  </si>
  <si>
    <t>Філія «Управління магістральних газопроводів «Черкаситрансгаз» ПАТ «Укртрансгаз»</t>
  </si>
  <si>
    <t>Філія «Управління «Укргазтехзв'язок» ПАТ «Укртрансгаз»</t>
  </si>
  <si>
    <t>Філія «Агрогаз» ПАТ «Укртрансгаз»</t>
  </si>
  <si>
    <t>Філія «Управління магістральних газопроводів «Київтрансгаз» ПАТ «Укртрансгаз»</t>
  </si>
  <si>
    <t>Філія «Управління магістральних газопроводів «Харківтрансгаз» ПАТ «Укртрансгаз»</t>
  </si>
  <si>
    <t>Філія «Управління магістральних газопроводів «Донбастрансгаз» ПАТ «Укртрансгаз»</t>
  </si>
  <si>
    <t>Філія «Управління сервісного обслуговування та ремонту імпортної автотракторної спецтехніки «Сіат» ПАТ «Укртрансгаз»</t>
  </si>
  <si>
    <t>ПрАТ «Природні ресурси»</t>
  </si>
  <si>
    <t>ТОВ «Східний геологічний союз»</t>
  </si>
  <si>
    <t>ПАТ «Укртранснафта»</t>
  </si>
  <si>
    <t>НАК «Нафтогаз України»</t>
  </si>
  <si>
    <t>Філія «Газопромислове управління «Полтавагазвидобування» ПАТ «Укргазвидобування»</t>
  </si>
  <si>
    <t>Філія «Газопромислове управління «Шебелинкагазвидобування» ПАТ «Укргазвидобування»</t>
  </si>
  <si>
    <t>Філія «Управління з переробки газу та газового конденсату» ПАТ «Укргазвидобування»</t>
  </si>
  <si>
    <t>УБМР «Укргазспецбудмонтаж» ПАТ «Укргазвидобування»</t>
  </si>
  <si>
    <t>Філія «Геофізичне управління «Укргазпромгеофізика» ПАТ «Укргазвидобування»</t>
  </si>
  <si>
    <t>Філія «Бурове управління «Укрбургаз» ПАТ «Укргазвидобування»</t>
  </si>
  <si>
    <t>Філія «Український науково-дослідний інститут природних газів (УкрНДІгаз)» ПАТ «Укргазвидобування»</t>
  </si>
  <si>
    <t>СП «Полтавська газонафтова компанія»</t>
  </si>
  <si>
    <t>ПрАТ «Нафтогазвидобування»</t>
  </si>
  <si>
    <t>Видобування нафти та газу, в т.ч. транспортування</t>
  </si>
  <si>
    <t>Видобування вугілля</t>
  </si>
  <si>
    <t>ДП «Шахтоуправління «Південнодонбаське №1»</t>
  </si>
  <si>
    <t>ПАТ «Лисичанськвугілля»</t>
  </si>
  <si>
    <t>ДП «Селидіввугілля»</t>
  </si>
  <si>
    <t>ДП «Вугільна компанія «Краснолиманська»</t>
  </si>
  <si>
    <t>ТДВ «Шахта «Білозерська»</t>
  </si>
  <si>
    <t>ПАТ «АрселорМіттал Кривий Ріг»</t>
  </si>
  <si>
    <t>ПрАТ «Північний гірничо-збагачувальний комбінат»</t>
  </si>
  <si>
    <t>ПрАТ «Інгулецький гірничо-збагачувальний комбінат»</t>
  </si>
  <si>
    <t>ПрАТ «Полтавський гірничо-збагачувальний комбінат»</t>
  </si>
  <si>
    <t>ПрАТ «Центральний гірничо-збагачувальний комбінат»</t>
  </si>
  <si>
    <t>ТОВ «Єристівський гірничо-збагачувальний комбінат»</t>
  </si>
  <si>
    <t>Видобування руд металів</t>
  </si>
  <si>
    <t>Податок на доходи фізичних осіб</t>
  </si>
  <si>
    <t>Податок на додану вартість</t>
  </si>
  <si>
    <t>Екологічний податок</t>
  </si>
  <si>
    <t>НЕПОДАТКОВІ НАДХОДЖЕННЯ</t>
  </si>
  <si>
    <t>ПОДАТКОВІ НАДХОДЖЕННЯ</t>
  </si>
  <si>
    <t>Податкові надходження/платежі</t>
  </si>
  <si>
    <t>Податок на прибуток підприємства</t>
  </si>
  <si>
    <t>Неподаткові надходження/платежі</t>
  </si>
  <si>
    <t>ЄСВ</t>
  </si>
  <si>
    <t>ВСЬОГО</t>
  </si>
  <si>
    <t>Надходження/Платежі</t>
  </si>
  <si>
    <t>Видобування нафти та газу, тис. грн</t>
  </si>
  <si>
    <t>СП «Бориславська нафтова компанія» в формі ТОВ</t>
  </si>
  <si>
    <t>ТОВ «Енергія-95»</t>
  </si>
  <si>
    <t>Договір про спільну діяльність від 24.03.2004 р. № 493 – уповноважена особа ТОВ «Карпатигаз» 30162340</t>
  </si>
  <si>
    <t>ПАТ «Південний гірничо-збагачувальний комбінат»</t>
  </si>
  <si>
    <t>Підприємство з іноземними інвестиціями у формі ПрАТ «Запорізький залізорудний комбінат»</t>
  </si>
  <si>
    <t>ПАТ «Криворізький залізорудний комбінат»</t>
  </si>
  <si>
    <t>ПАТ «Орджонікідзевський гірничо-збагачувальний комбінат»</t>
  </si>
  <si>
    <t>ПАТ «Марганецький гірничо-збагачувальний комбінат»</t>
  </si>
  <si>
    <t>ТОВ «Українсько-Британське СП «Єврокрим»</t>
  </si>
  <si>
    <t>ТОВ «Галс-К ЛТД»</t>
  </si>
  <si>
    <t>ТОВ «Оберон-вугілля»</t>
  </si>
  <si>
    <t>ТОВ «АЛД»</t>
  </si>
  <si>
    <t>ПрАТ «Науково-виробничий концерн «Укрнафтінвест»</t>
  </si>
  <si>
    <t>ТОВ «Рожнятівнафта»</t>
  </si>
  <si>
    <t>Філія «Газопромислове управління «Львівгазвидобування» ПАТ «Укргазвидобування»</t>
  </si>
  <si>
    <t>ТОВ «Трубопласт»</t>
  </si>
  <si>
    <t>ТОВ «Кримтопенергосервіс»</t>
  </si>
  <si>
    <t>ТОВ «Науково-виробнича фірма «Техпроект»</t>
  </si>
  <si>
    <t>Дочірнє підприємство «Молтекс нафта і газ» компанії «Молтекс Бізнес»</t>
  </si>
  <si>
    <t>ТОВ «Промислова компанія «Газвидобування»</t>
  </si>
  <si>
    <t>ТОВ «Газконтиненталь»</t>
  </si>
  <si>
    <t>Дочірнє підприємство «Алдеа Україна»</t>
  </si>
  <si>
    <t>ТОВ «Газ Ресурс»</t>
  </si>
  <si>
    <t>ТОВ «Води України»</t>
  </si>
  <si>
    <t>ТОВ «Геопошук ЛТД»</t>
  </si>
  <si>
    <t>ТОВ «Укрнефтегазразведка»</t>
  </si>
  <si>
    <t>ТОВ «Нафтогазова компанія «Буковина»</t>
  </si>
  <si>
    <t>ПрАТ «Техноресурс»</t>
  </si>
  <si>
    <t>ТОВ «Салсофі Корпорейшн»</t>
  </si>
  <si>
    <t>ТОВ «Українсько-Азербайджанське СП «Укр-Аз-Ойл»</t>
  </si>
  <si>
    <t>ТОВ «Реконструкція технологічних свердловин»</t>
  </si>
  <si>
    <t>ТОВ «Білмар»</t>
  </si>
  <si>
    <t>ТОВ «Союз-будресурси»</t>
  </si>
  <si>
    <t>ПрАТ «Газінвест»</t>
  </si>
  <si>
    <t>ПП «Нордік»</t>
  </si>
  <si>
    <t>ТОВ «НВП «Нафтогазекологія»</t>
  </si>
  <si>
    <t>ТОВ «НВК «Український енергетичний союз»</t>
  </si>
  <si>
    <t>ТОВ «Західенергобуд»</t>
  </si>
  <si>
    <t>ТОВ «Нові проекти»</t>
  </si>
  <si>
    <t>ТОВ «Альба ресурс»</t>
  </si>
  <si>
    <t>ТОВ «Навігатор Комплект»</t>
  </si>
  <si>
    <t>ПП «Гео-топо-кадастр»</t>
  </si>
  <si>
    <t>ТОВ «Техногазіндустрія»</t>
  </si>
  <si>
    <t>ТОВ «Екологічні системи України»</t>
  </si>
  <si>
    <t>ТОВ «Восток-Енергоресурс»</t>
  </si>
  <si>
    <t>ТОВ «Миронівкабудмонтаж»</t>
  </si>
  <si>
    <t>ТОВ «Гео Альянс Таранушинське»</t>
  </si>
  <si>
    <t>ТОВ «Гео Альянс Західно-Єфремівське»</t>
  </si>
  <si>
    <t>ТОВ «Астрогаз»</t>
  </si>
  <si>
    <t>ТОВ «Гео Альянс Косачівське»</t>
  </si>
  <si>
    <t>ТОВ «Гео Альянс Південно-Орільське»</t>
  </si>
  <si>
    <t>ТОВ «Гео Альянс Височанське»</t>
  </si>
  <si>
    <t>ТОВ «Голден Деррік»</t>
  </si>
  <si>
    <t>ТОВ «Гео Альянс Ясенівське»</t>
  </si>
  <si>
    <t>ТОВ «Гео Альянс Львівське»</t>
  </si>
  <si>
    <t>ТОВ «Ролвуд Оіл»</t>
  </si>
  <si>
    <t>ТОВ «Юсенко Надра»</t>
  </si>
  <si>
    <t>ТОВ «Укргеоінвест»</t>
  </si>
  <si>
    <t>ТОВ «Гео Альянс Миролюбівське»</t>
  </si>
  <si>
    <t>ТОВ «Компанія «Кристал»</t>
  </si>
  <si>
    <t>ТОВ «Надра-Геоінвест»</t>
  </si>
  <si>
    <t>ПП «Проект-Буд»</t>
  </si>
  <si>
    <t>ТОВ «Регал Петролеум Корпорейшн Лімітед»</t>
  </si>
  <si>
    <t>ТОВ «Інжинірингова компанія «Сфера Плюс»</t>
  </si>
  <si>
    <t>ПП «ТД Атланта Плюс»</t>
  </si>
  <si>
    <t>ТОВ «МТ Груп»</t>
  </si>
  <si>
    <t>ТОВ «Нафтогазова компанія «Альфа»</t>
  </si>
  <si>
    <t>ТОВ «Інженерно-бурова група «Тритон»</t>
  </si>
  <si>
    <t>ТОВ «Компанія Азов-Ойл»</t>
  </si>
  <si>
    <t>ТОВ «АС-Нафтогазресурс»</t>
  </si>
  <si>
    <t>ТОВ «Карпатська індустріальна група 1926»</t>
  </si>
  <si>
    <t>ТОВ «Азов петролеум ЛЛС»</t>
  </si>
  <si>
    <t>ТОВ «Міжрегіональна газова компанія»</t>
  </si>
  <si>
    <t>ТОВ «Надра Юзівська»</t>
  </si>
  <si>
    <t>ТОВ «Системойлінженерінг»</t>
  </si>
  <si>
    <t>ТОВ «Нафтогазопромислова геологія»</t>
  </si>
  <si>
    <t>ТОВ «Надра Криму»</t>
  </si>
  <si>
    <t>ТОВ «ВІВА Експлорейшн»</t>
  </si>
  <si>
    <t>ТОВ «ТГД»</t>
  </si>
  <si>
    <t>ТОВ «Косул»</t>
  </si>
  <si>
    <t>ТОВ «Східноукраїнська інвестиційно-промислова група»</t>
  </si>
  <si>
    <t>ТОВ «М.В.-Енергосоїл»</t>
  </si>
  <si>
    <t>ТОВ «Газойлінвест»</t>
  </si>
  <si>
    <t>ТОВ «Надра Сервіс Груп»</t>
  </si>
  <si>
    <t>ТОВ «Енерго-Інвестгруп»</t>
  </si>
  <si>
    <t>ТОВ «Газ Ойл Інвестментс»</t>
  </si>
  <si>
    <t>ТОВ «Карпатська Індустріальна Група 2014»</t>
  </si>
  <si>
    <t>ТОВ «Науково-виробниче підприємство «Еконафтогаз»</t>
  </si>
  <si>
    <t>ТОВ «Кубгаз-Борова»</t>
  </si>
  <si>
    <t>ТОВ «Авантаж Енерго»</t>
  </si>
  <si>
    <t>ТОВ «Слобіднафта»</t>
  </si>
  <si>
    <t>ТОВ «Надрагазресурс»</t>
  </si>
  <si>
    <t>ТОВ «Нафтогазрозробка»</t>
  </si>
  <si>
    <t>ТОВ «Полтаванафтогазрозвідка»</t>
  </si>
  <si>
    <t>ТОВ «Харківенергопром»</t>
  </si>
  <si>
    <t>ТОВ «Надрагазвидобування»</t>
  </si>
  <si>
    <t>ТОВ «Інгазко»</t>
  </si>
  <si>
    <t>ТОВ «Українська незалежна геологічна компанія»</t>
  </si>
  <si>
    <t>ТОВ «Укргаздоб»</t>
  </si>
  <si>
    <t>ТОВ «Нафтогазенергопром»</t>
  </si>
  <si>
    <t>ТОВ «СІ-ЕН-ДЖІ»</t>
  </si>
  <si>
    <t>Шеврон Юкрейн Б.В.</t>
  </si>
  <si>
    <t>Ені Юкрейн Шеллоу Вотерс Б.В.</t>
  </si>
  <si>
    <t>Представництво «Шелл Експлорейшн енд Продакшн Юкрейн Інвестментс (ІV) Б.В.» відповідальний за утримання та внесення податків до бюджету під час виконання угоди про розподіл вуглеводнів, які видобуватимуться в межах ділянки Юзівська від 24.01.2013</t>
  </si>
  <si>
    <t>ТОВ «Карпатигаз»</t>
  </si>
  <si>
    <t>Спільне Українсько-Канадське підприємство «Коломийська нафтогазова компанія «Дельта»</t>
  </si>
  <si>
    <t>Полтавська філія Закритого акціонерного товариства «Девон»</t>
  </si>
  <si>
    <t>ТОВ «Гравеліт-21»</t>
  </si>
  <si>
    <t>ТОВ «Цефей»</t>
  </si>
  <si>
    <t>ПрАТ «Галс-К»</t>
  </si>
  <si>
    <t>ТОВ «Карпатнадраінвест»</t>
  </si>
  <si>
    <t>ТОВ «Сіріус-1»</t>
  </si>
  <si>
    <t>ТОВ «Природні Ресурси+»</t>
  </si>
  <si>
    <t>ТЗОВ «Нафтогазрембуд-1»</t>
  </si>
  <si>
    <t>ТОВ «Фаворит Систем»</t>
  </si>
  <si>
    <t>ТОВ «Восток-руда»</t>
  </si>
  <si>
    <t>ТОВ «Кварцит-ДМ»</t>
  </si>
  <si>
    <t>ТОВ «Приазовський гірничо-збагачувальний комбінат»</t>
  </si>
  <si>
    <t>ТОВ «Феррекспо»</t>
  </si>
  <si>
    <t>ТОВ «Демурінський гірничо-збагачувальний комбінат»</t>
  </si>
  <si>
    <t>ТОВ «Валки-Ільменіт»</t>
  </si>
  <si>
    <t>ТОВ Виробничо-комерційна фірма «Велта»</t>
  </si>
  <si>
    <t>ДВАТ «Шахта імені 60-річчя Радянської України»</t>
  </si>
  <si>
    <t>ДП «Шахта «Петровська»</t>
  </si>
  <si>
    <t>ДВАТ «Шахта «Бутівка-Донецька»</t>
  </si>
  <si>
    <t>ДП «Шахта «Гірник»</t>
  </si>
  <si>
    <t>ДП «Шахта «Донецька»</t>
  </si>
  <si>
    <t>ДП «Шахта «Ремівська»</t>
  </si>
  <si>
    <t>ДП «Шахта «Міуська» виробничого об'єднання «Сніжнеантрацит»</t>
  </si>
  <si>
    <t>ДП «Центральна збагачувальна фабрика «Сніжнянська»</t>
  </si>
  <si>
    <t>ДП «Шахта «Ніканор»</t>
  </si>
  <si>
    <t>ДП «Шахта «Слов'яносербська»</t>
  </si>
  <si>
    <t>ДВАТ «Шахта iм ХIХ з'їзду КПРС»</t>
  </si>
  <si>
    <t>ПАТ «Шахта «Білоріченська»</t>
  </si>
  <si>
    <t>ДП «Шахта «Бежанівська»</t>
  </si>
  <si>
    <t>ДП «Шахта «Луганська»</t>
  </si>
  <si>
    <t>ДП «Шахта ім. В. Володарського»</t>
  </si>
  <si>
    <t>ДП «Шахта «Ленінська»</t>
  </si>
  <si>
    <t>ДП «Шахта «Ведмежоярська»</t>
  </si>
  <si>
    <t>ТОВ «НПК-Контакт»</t>
  </si>
  <si>
    <t>ТОВ «Техноторг»</t>
  </si>
  <si>
    <t>ТОВ «Шахта ім. М.А. Радіонова»</t>
  </si>
  <si>
    <t>ДП «Шахта «Річна»</t>
  </si>
  <si>
    <t>ЗАТ «Вугілляінвест»</t>
  </si>
  <si>
    <t>ПП «Аксон-плюс»</t>
  </si>
  <si>
    <t>ТОВ «Промкабель»</t>
  </si>
  <si>
    <t>ТОВ «Станік»</t>
  </si>
  <si>
    <t>ТОВ «Шахта «Садова»</t>
  </si>
  <si>
    <t>ПП «Схід»</t>
  </si>
  <si>
    <t>ТОВ «Маіс»</t>
  </si>
  <si>
    <t>ТОВ «Буран ЛТД»</t>
  </si>
  <si>
    <t>ДП «Сі-Сі-Ай-Любеля»</t>
  </si>
  <si>
    <t>ДП «Шахта «Новомиргородська»</t>
  </si>
  <si>
    <t>ТОВ «Альбион-95»</t>
  </si>
  <si>
    <t>ПВП «Гірник-95»</t>
  </si>
  <si>
    <t>ТОВ «Донпромбізнес»</t>
  </si>
  <si>
    <t>ТОВ «Віскор»</t>
  </si>
  <si>
    <t>ПрАТ «Ремоввугілля»</t>
  </si>
  <si>
    <t>ДП «Шахта «Алмазна»</t>
  </si>
  <si>
    <t>ДП «Шахта ім. П.Л. Войкова»</t>
  </si>
  <si>
    <t>ДП «Шахта №71 Індустрія»</t>
  </si>
  <si>
    <t>ТОВ «Наутілус»</t>
  </si>
  <si>
    <t>КП «Торгово-промислова компанія «Данко»</t>
  </si>
  <si>
    <t>ДП «Шахта «Голубівська»</t>
  </si>
  <si>
    <t>ТОВ «Аргон»</t>
  </si>
  <si>
    <t>ПП «Фірма «Рапетфін»</t>
  </si>
  <si>
    <t>ПрАТ «Укрвуглебуд»</t>
  </si>
  <si>
    <t>ДП «Шахта «Жовтнева»</t>
  </si>
  <si>
    <t>ПП «Дармін»</t>
  </si>
  <si>
    <t>ДП «Шахта ім. Ф.П. Лютікова»</t>
  </si>
  <si>
    <t>ТОВ «Виробничо-фінансова компанія «Рутекс»</t>
  </si>
  <si>
    <t>ДП «Шахта №17-17 «Біс»</t>
  </si>
  <si>
    <t>ТОВ «Шахтомонтажналадка»</t>
  </si>
  <si>
    <t>ТОВ «Енергоуголь»</t>
  </si>
  <si>
    <t>ТОВ «Вуглесервіс»</t>
  </si>
  <si>
    <t>ПП «Торвугілля»</t>
  </si>
  <si>
    <t>ДП «Шахта «Об‘єднана»</t>
  </si>
  <si>
    <t>ПП «МВН»</t>
  </si>
  <si>
    <t>ДП «Шахта № 6 «Червона Зірка»</t>
  </si>
  <si>
    <t>ПП «Енергопром»</t>
  </si>
  <si>
    <t>ТОВ «Агроплюс»</t>
  </si>
  <si>
    <t>ТОВ «Стахановместоп»</t>
  </si>
  <si>
    <t>МПП «Виробничо-комерційна фірма «Стронг»</t>
  </si>
  <si>
    <t>МПП «Россия»</t>
  </si>
  <si>
    <t>ДП «Шахта «Кіровська»</t>
  </si>
  <si>
    <t>ТОВ «Донбасконтракт»</t>
  </si>
  <si>
    <t>ТОВ «Інтеграл»</t>
  </si>
  <si>
    <t>ТОВ «Углеспецпоставка»</t>
  </si>
  <si>
    <t>ТОВ «Донрозробка»</t>
  </si>
  <si>
    <t>ТОВ «Перевальський торговий дім»</t>
  </si>
  <si>
    <t>ТОВ «Донбасенергоресурси»</t>
  </si>
  <si>
    <t>МПП «Ритм»</t>
  </si>
  <si>
    <t>ДП «Шахта №9 «Капітальна»</t>
  </si>
  <si>
    <t>ТОВ «Юнион-Углегазодобыча»</t>
  </si>
  <si>
    <t>ТОВ «Аякс і Ко»</t>
  </si>
  <si>
    <t>ПП «Енергія»</t>
  </si>
  <si>
    <t>ПП «Койл А.С.»</t>
  </si>
  <si>
    <t>ТОВ «Вуглересурс»</t>
  </si>
  <si>
    <t>ДП «Шахта «Розсипнянська №2»</t>
  </si>
  <si>
    <t>ТОВ «Прометей»</t>
  </si>
  <si>
    <t>ТОВ «Укрпромарматура»</t>
  </si>
  <si>
    <t>ПП «Агропромсервіс»</t>
  </si>
  <si>
    <t>ПП «Укртек»</t>
  </si>
  <si>
    <t>ТОВ «Лайттт»</t>
  </si>
  <si>
    <t>ТОВ «Україна-схід»</t>
  </si>
  <si>
    <t>ТОВ «Агрофірма «Ясенівська»</t>
  </si>
  <si>
    <t>ТОВ «ТПС»</t>
  </si>
  <si>
    <t>ТОВ «НВК»</t>
  </si>
  <si>
    <t>ТОВ «Ремавтоматика»</t>
  </si>
  <si>
    <t>ТОВ «Угледобича»</t>
  </si>
  <si>
    <t>ДП «Шахта №12 «Наклонна»</t>
  </si>
  <si>
    <t>ТОВ «Флагман»</t>
  </si>
  <si>
    <t>ДП «Шахта «Заперевальна № 2»</t>
  </si>
  <si>
    <t>ТОВ «Укртехнологія»</t>
  </si>
  <si>
    <t>ТОВ «Барс інвест»</t>
  </si>
  <si>
    <t>КП збагачувальна фабрика «Центральна»</t>
  </si>
  <si>
    <t>ПП «Антрацит-Бест»</t>
  </si>
  <si>
    <t>ТОВ «Донбасс-Восток»</t>
  </si>
  <si>
    <t>ТОВ «Краснолиманське»</t>
  </si>
  <si>
    <t>ТОВ «Ровенькиантрацитвуглесервіс»</t>
  </si>
  <si>
    <t>ДП «Шахта №3-біс»</t>
  </si>
  <si>
    <t>ПП «Торгівельно-промислова палата «Енергія»</t>
  </si>
  <si>
    <t>ТОВ «Фірма «Річна»</t>
  </si>
  <si>
    <t>ТОВ «Інтерпласт»</t>
  </si>
  <si>
    <t>ТОВ «Абрис»</t>
  </si>
  <si>
    <t>ТОВ «Сівс»</t>
  </si>
  <si>
    <t>ТОВ «Ігніс»</t>
  </si>
  <si>
    <t>ТОВ «Бест»</t>
  </si>
  <si>
    <t>Гірниче ПП «Горизонт»</t>
  </si>
  <si>
    <t>ТОВ «Науково-технічний центр «Прометей»</t>
  </si>
  <si>
    <t>ДП «Шахта №4-21»</t>
  </si>
  <si>
    <t>ТОВ «Сатурн»</t>
  </si>
  <si>
    <t>ПП «Рудник»</t>
  </si>
  <si>
    <t>ТОВ «Східна вугільна компанія»</t>
  </si>
  <si>
    <t>ТОВ «Екометан»</t>
  </si>
  <si>
    <t>ДП «Шахта імені Ю.О. Гагаріна»</t>
  </si>
  <si>
    <t>ПП «Агрофірма «Світанок»</t>
  </si>
  <si>
    <t>ТОВ «Виробниче підприємство «Будіндустрія»</t>
  </si>
  <si>
    <t>ТОВ «Онікс-Трейд»</t>
  </si>
  <si>
    <t>ТОВ «Маяк Донбасу»</t>
  </si>
  <si>
    <t>ТОВ «Востокпромдобича»</t>
  </si>
  <si>
    <t>ТОВ «Надра Донбасу»</t>
  </si>
  <si>
    <t>ДП «Шахтоуправління «Зуєвське»</t>
  </si>
  <si>
    <t>ПП «Згода-лугпостач»</t>
  </si>
  <si>
    <t>ПП «Експресінформ»</t>
  </si>
  <si>
    <t>ПП «Сологуб»</t>
  </si>
  <si>
    <t>ТОВ «Торез-шанс»</t>
  </si>
  <si>
    <t>ТОВ «Шахта 1-6»</t>
  </si>
  <si>
    <t>ПП «Шахтарськіндустрія»</t>
  </si>
  <si>
    <t>ТОВ «Донбасвуглерозробка»</t>
  </si>
  <si>
    <t>ТОВ «Блік-АЄЦ»</t>
  </si>
  <si>
    <t>ТОВ «Антрацитдон»</t>
  </si>
  <si>
    <t>ДП «Шахта «Нова»</t>
  </si>
  <si>
    <t>ТОВ «Шахтобудівельне управління «Антрацитшахтопрохідка»</t>
  </si>
  <si>
    <t>ДП «Шахта імені 60-річчя Великої Жовтневої Соціалістичної революції»</t>
  </si>
  <si>
    <t>ТОВ «Дефа-III»</t>
  </si>
  <si>
    <t>ДП «Шахта імені Максима Горького»</t>
  </si>
  <si>
    <t>ПП «Східтехнопром»</t>
  </si>
  <si>
    <t>ТОВ «Метгруп КМН»</t>
  </si>
  <si>
    <t>ТОВ «Торговий дім «Донбас-Антрацит»</t>
  </si>
  <si>
    <t>ПП «Укрпромдобича-2005»</t>
  </si>
  <si>
    <t>ТОВ «ЮГ-Антрацит»</t>
  </si>
  <si>
    <t>ТОВ «Промислово-інвестиційна компанія «Патріот»</t>
  </si>
  <si>
    <t>ТОВ «Маквуглепостачання»</t>
  </si>
  <si>
    <t>ТОВ «Демакс–Медстрой»</t>
  </si>
  <si>
    <t>ДП «Шахта «Тернопільська»</t>
  </si>
  <si>
    <t>ДП «Шахта «Житомирська»</t>
  </si>
  <si>
    <t>ПП «Приватне вугледобувне підприємство «Промінь»</t>
  </si>
  <si>
    <t>ТОВ «Рігель-К»</t>
  </si>
  <si>
    <t>ТОВ «Сучасні видобувні системи ЛТД»</t>
  </si>
  <si>
    <t>ДП «Шахта «Вінницька»</t>
  </si>
  <si>
    <t>ДП «Шахта «Постніківська»</t>
  </si>
  <si>
    <t>ТОВ «Західна енергетична компанія»</t>
  </si>
  <si>
    <t>ТОВ «ПКФ Газінвест»</t>
  </si>
  <si>
    <t>ДП «Вугільна компанія «Куйбишевська»</t>
  </si>
  <si>
    <t>ТОВ «Б.С.»</t>
  </si>
  <si>
    <t>ТОВ «Нестор &amp; С»</t>
  </si>
  <si>
    <t>ТОВ «Рафайлспецмонтаж»</t>
  </si>
  <si>
    <t>ТОВ «Окіа-Буд»</t>
  </si>
  <si>
    <t>ТОВ «Схід-Енерго-А»</t>
  </si>
  <si>
    <t>ДП «Шахта «Бендюзька»</t>
  </si>
  <si>
    <t>ПП «Є.С.Т.»</t>
  </si>
  <si>
    <t>ПП «Укрпроменергокомплект»</t>
  </si>
  <si>
    <t>ПП «Науково-виробнича компанія Промтек-С»</t>
  </si>
  <si>
    <t>ДП «Шахта «Олександр-Захід»</t>
  </si>
  <si>
    <t>ТОВ «Шахта № 70»</t>
  </si>
  <si>
    <t>ТОВ «Донтехпром 2006»</t>
  </si>
  <si>
    <t>ПП «Нєдра-06»</t>
  </si>
  <si>
    <t>ТОВ «Торгівельно-промислова компанія Промсхід-2005»</t>
  </si>
  <si>
    <t>ТОВ «Торезвугілляторгтранс»</t>
  </si>
  <si>
    <t>ТОВ «Луганський гірничо-промисловий комбінат-АВМ»</t>
  </si>
  <si>
    <t>ТОВ «Антрацит-енерго»</t>
  </si>
  <si>
    <t>ТОВ «Сав-пласт»</t>
  </si>
  <si>
    <t>ДП «Шахта «Глибока»</t>
  </si>
  <si>
    <t>ТОВ «Антракс-Юні»</t>
  </si>
  <si>
    <t>ТОВ «Гірниче Підприємство «Антрацитвугілля»</t>
  </si>
  <si>
    <t>ПП «Шатель»</t>
  </si>
  <si>
    <t>ТОВ «Укрпромуголь»</t>
  </si>
  <si>
    <t>ТОВ «Транс-Ленд»</t>
  </si>
  <si>
    <t>ТОВ «Сланцехім»</t>
  </si>
  <si>
    <t>ТОВ «Ник-Донбас»</t>
  </si>
  <si>
    <t>ПП «Уклон»</t>
  </si>
  <si>
    <t>ПП «Антрацит сталь»</t>
  </si>
  <si>
    <t>ТОВ «Аргос Дон»</t>
  </si>
  <si>
    <t>ТОВ «Виробнича компанія «Укртранзит»</t>
  </si>
  <si>
    <t>ТОВ «Боріс-Вугілля-Інвест»</t>
  </si>
  <si>
    <t>ТОВ «Шахта «Родаково-Юрьевськая №1»</t>
  </si>
  <si>
    <t>ТОВ «Борс»</t>
  </si>
  <si>
    <t>ТОВ «Надра Луганщини»</t>
  </si>
  <si>
    <t>ПП «Луга метал сервіс 07»</t>
  </si>
  <si>
    <t>ТОВ «Укртрансмет»</t>
  </si>
  <si>
    <t>ТОВ «Шахта «Рассвет-1»</t>
  </si>
  <si>
    <t>ТОВ «Об'єднання Гірник»</t>
  </si>
  <si>
    <t>ПП «Укрпромдобича-2006»</t>
  </si>
  <si>
    <t>ПП «Арсенал-2007»</t>
  </si>
  <si>
    <t>ТОВ «Вугілля-маш»</t>
  </si>
  <si>
    <t>ТОВ «Ровпромтехсервіс»</t>
  </si>
  <si>
    <t>ТОВ «Брянківська вугільна компанія»</t>
  </si>
  <si>
    <t>ТОВ «Будівельно бурове підприємство «Спецбуд»</t>
  </si>
  <si>
    <t>ТОВ «Техіновація»</t>
  </si>
  <si>
    <t>ПП «Спецмонтажналадка-М»</t>
  </si>
  <si>
    <t>ТОВ «Авангард 999»</t>
  </si>
  <si>
    <t>ПП «Шахта Олександрівська»</t>
  </si>
  <si>
    <t>ТОВ «Долг-СМ»</t>
  </si>
  <si>
    <t>ТОВ «Донбас Майнінг»</t>
  </si>
  <si>
    <t>ТОВ «Алчевськ-промислові ресурси»</t>
  </si>
  <si>
    <t>ТОВ «Виробнича компанія «Вуглебуд»</t>
  </si>
  <si>
    <t>ДП «Шахта імені Д.С. Коротченка»</t>
  </si>
  <si>
    <t>ТОВ «Град-інвест плюс»</t>
  </si>
  <si>
    <t>ТОВ «Торез-шанс 1»</t>
  </si>
  <si>
    <t>ТОВ «Шахта західна»</t>
  </si>
  <si>
    <t>ТОВ «Шахта похила»</t>
  </si>
  <si>
    <t>ТОВ «Торез-шанс 2»</t>
  </si>
  <si>
    <t>ТОВ «Торговий дім «Італіка»</t>
  </si>
  <si>
    <t>ДП «Шахта «Північна»</t>
  </si>
  <si>
    <t>ПП «Добична компанія «Вугіллятехсоюз»</t>
  </si>
  <si>
    <t>ТОВ «Технобудсхід-2007»</t>
  </si>
  <si>
    <t>ТОВ «Шахта Георгіївська»</t>
  </si>
  <si>
    <t>ДП «Шахта «Комсомолець»</t>
  </si>
  <si>
    <t>ТОВ «Гірничо-збагачувальна фабрика космонавтів»</t>
  </si>
  <si>
    <t>ТОВ «Ров-сільхоз-сервіс»</t>
  </si>
  <si>
    <t>ТОВ «Красний луч вугілля-08»</t>
  </si>
  <si>
    <t>ТОВ «Марс-Аса»</t>
  </si>
  <si>
    <t>ТОВ «Гірничо-збагачувальна фабрика «Центральна»</t>
  </si>
  <si>
    <t>ПП «Україна схід-плюс»</t>
  </si>
  <si>
    <t>ДП «Передпускова дирекція шахти № 10 «Нововолинська»</t>
  </si>
  <si>
    <t>ДП «Шахта №13-Біс»</t>
  </si>
  <si>
    <t>ТОВ «Торговельно-фінансова компанія «Енергія»</t>
  </si>
  <si>
    <t>ТОВ «Інтеграл-енерго»</t>
  </si>
  <si>
    <t>ТОВ «Торшахтосервіс»</t>
  </si>
  <si>
    <t>ТОВ «Донбас-восток А»</t>
  </si>
  <si>
    <t>ТОВ «Промислово-фінансова компанія «Восток»</t>
  </si>
  <si>
    <t>ТОВ «С.Б.»</t>
  </si>
  <si>
    <t>ТДВ «Орендне підприємство «Шахтоуправління благовіщенське»</t>
  </si>
  <si>
    <t>ТОВ «Барі-дон»</t>
  </si>
  <si>
    <t>ТОВ «Стахановвугілля»</t>
  </si>
  <si>
    <t>ТОВ «Імекспром-08»</t>
  </si>
  <si>
    <t>ТОВ «Максімум 999»</t>
  </si>
  <si>
    <t>ТОВ «Рудник плюс»</t>
  </si>
  <si>
    <t>ДП «Дирекція з реструктуризації шахтного фонду»</t>
  </si>
  <si>
    <t>ТОВ «Техуглемед»</t>
  </si>
  <si>
    <t>ТОВ «Айгер-трейд»</t>
  </si>
  <si>
    <t>ПП «Антрацит-77»</t>
  </si>
  <si>
    <t>ПП «Фірма «Рельєф»</t>
  </si>
  <si>
    <t>ДП «Шахта «Путилівська»</t>
  </si>
  <si>
    <t>ТОВ «Ресурс індастріал плюс»</t>
  </si>
  <si>
    <t>ТДВ «Орендне підприємство «Шахта імені Святої Матрони Московської»</t>
  </si>
  <si>
    <t>ТОВ «Торговий будинок магнат»</t>
  </si>
  <si>
    <t>ТОВ «Схід-Уголь»</t>
  </si>
  <si>
    <t>ДП «Шахта ім. Ю.О. Гагаріна – нова»</t>
  </si>
  <si>
    <t>ТОВ «ЗФ КВ-Донбас»</t>
  </si>
  <si>
    <t>ТОВ «Ліверпуль»</t>
  </si>
  <si>
    <t>ПП «Індустріал-Донбас-Сервіс»</t>
  </si>
  <si>
    <t>ТОВ «Науково-виробниче об'єднання «Енергометан»</t>
  </si>
  <si>
    <t>ТОВ «Вінцент груп»</t>
  </si>
  <si>
    <t>ТОВ «Центральна збагачувальна фабрика «Софіївська»</t>
  </si>
  <si>
    <t>ТОВ «Виробничо-комерційне підприємство вагонремсервіс СТ»</t>
  </si>
  <si>
    <t>ТОВ «Екосоюз»</t>
  </si>
  <si>
    <t>ТОВ «Антрацитвуглеінвест»</t>
  </si>
  <si>
    <t>ТОВ «Карбона енерго»</t>
  </si>
  <si>
    <t>ТОВ «Перевальське енергетичне товариство»</t>
  </si>
  <si>
    <t>ТОВ «Науково-виробнича компанія «Лучвугледобування»</t>
  </si>
  <si>
    <t>ТОВ «НПФ «Донросесенерго»</t>
  </si>
  <si>
    <t>ТОВ «Вуглепромрозробка»</t>
  </si>
  <si>
    <t>ТОВ «Шахтоуправління «Донбас»</t>
  </si>
  <si>
    <t>ТОВ «Новий Донбас»</t>
  </si>
  <si>
    <t>ТОВ «Торговий дом Фаворит груп»</t>
  </si>
  <si>
    <t>ТОВ «Енергетично-інвестиційна компанія»</t>
  </si>
  <si>
    <t>ТОВ «Аїда плюс»</t>
  </si>
  <si>
    <t>ТОВ «Шахта Попаснянська»</t>
  </si>
  <si>
    <t>ТОВ «Східні надра»</t>
  </si>
  <si>
    <t>ТОВ «Східкарбон»</t>
  </si>
  <si>
    <t>ТОВ «Карбон-інвест»</t>
  </si>
  <si>
    <t>ТОВ «Паливні-Ресурси»</t>
  </si>
  <si>
    <t>ТОВ «Донбасспромуголь»</t>
  </si>
  <si>
    <t>ТОВ «Базіс телеком»</t>
  </si>
  <si>
    <t>ТОВ «Схід-вугілля 2010»</t>
  </si>
  <si>
    <t>ТОВ «Траст-Комп»</t>
  </si>
  <si>
    <t>ТОВ «Акіб-Групп»</t>
  </si>
  <si>
    <t>ТОВ «Фішгер»</t>
  </si>
  <si>
    <t>ТОВ «ВК Респект»</t>
  </si>
  <si>
    <t>ТОВ «Чимраз»</t>
  </si>
  <si>
    <t>ТОВ «Шахта «Хмельницька»</t>
  </si>
  <si>
    <t>ТОВ «Чарунка»</t>
  </si>
  <si>
    <t>ТОВ «Сова-ЛПК»</t>
  </si>
  <si>
    <t>ПП «Схід вугілля»</t>
  </si>
  <si>
    <t>ТОВ «Вугілляпромінвест»</t>
  </si>
  <si>
    <t>ТОВ «Ремо-2011»</t>
  </si>
  <si>
    <t>ТОВ «Будвуглемонтаж»</t>
  </si>
  <si>
    <t>ТОВ «Метінвествугілля»</t>
  </si>
  <si>
    <t>ТОВ «Твінсс»</t>
  </si>
  <si>
    <t>ТОВ «Краснодонвугілля резерв»</t>
  </si>
  <si>
    <t>ТОВ «Антрацитівська вугільна компанія»</t>
  </si>
  <si>
    <t>ТОВ «Углепромдонбасс 2011»</t>
  </si>
  <si>
    <t>ТОВ «Виробничо-комерційна фірма «Лучвуглепоставка»</t>
  </si>
  <si>
    <t>ТОВ «Сіат І К»</t>
  </si>
  <si>
    <t>ТОВ «Фенікс-2012»</t>
  </si>
  <si>
    <t>ТОВ «Стар-КЛ»</t>
  </si>
  <si>
    <t>ТОВ «Востокпромуголь»</t>
  </si>
  <si>
    <t>ТОВ «Транс-плюс 2011»</t>
  </si>
  <si>
    <t>ТОВ «Енерготор»</t>
  </si>
  <si>
    <t>ТОВ «Вугільна компанія «Прогрес»</t>
  </si>
  <si>
    <t>ТОВ «Рто-Груп»</t>
  </si>
  <si>
    <t>ТОВ «Шахта «Софія»</t>
  </si>
  <si>
    <t>ТОВ «Схил»</t>
  </si>
  <si>
    <t>ТОВ «Знаряддя»</t>
  </si>
  <si>
    <t>ТОВ «Схід-енергоресурс»</t>
  </si>
  <si>
    <t>ТОВ «Східна скарбниця»</t>
  </si>
  <si>
    <t>ТОВ «Свердловина схід»</t>
  </si>
  <si>
    <t>ТОВ «Східна стрічка»</t>
  </si>
  <si>
    <t>ТОВ «ПКФ Енерго-Вектор»</t>
  </si>
  <si>
    <t>ТОВ «Краснодонсхідвугілля»</t>
  </si>
  <si>
    <t>ТОВ «Шахта «Росія»</t>
  </si>
  <si>
    <t>ТОВ «Шахта 1-3 «Новогродівська»</t>
  </si>
  <si>
    <t>ТОВ «Сєвєрдонуголь»</t>
  </si>
  <si>
    <t>ТОВ «Чорне золото України»</t>
  </si>
  <si>
    <t>ДП «Шахта «Крепінська»</t>
  </si>
  <si>
    <t>ТОВ «Конвалія-78»</t>
  </si>
  <si>
    <t>ТОВ «Карбон-Синтез»</t>
  </si>
  <si>
    <t>ТОВ «Углесервіс-Трейдкомпані»</t>
  </si>
  <si>
    <t>ТОВ «Донбас Енерго Імпекс»</t>
  </si>
  <si>
    <t>ТОВ «Деметра-Луганськ плюс»</t>
  </si>
  <si>
    <t>ТОВ «Донуглеком»</t>
  </si>
  <si>
    <t>ТОВ «Донбас інвест вугілля»</t>
  </si>
  <si>
    <t>ТОВ «Донбас енерго вугілля»</t>
  </si>
  <si>
    <t>ДП «Шахта № 5»</t>
  </si>
  <si>
    <t>ТОВ «Криничанська»</t>
  </si>
  <si>
    <t>ДП «Шахта «Лідієвка»</t>
  </si>
  <si>
    <t>ТОВ «Лігніт+»</t>
  </si>
  <si>
    <t>ДП «Шахта «Моспінська»</t>
  </si>
  <si>
    <t>ДП «Шахта ім. К.І. Кисельова»</t>
  </si>
  <si>
    <t>ДП «Шахта № 5 «Нововолинська»</t>
  </si>
  <si>
    <t>ДП «Шахта «Візейська»</t>
  </si>
  <si>
    <t>ДП «Шахта № 1 «Нововолинська»</t>
  </si>
  <si>
    <t>ДСД від 21.07.1997 р. №23-3/97-84Б-97 – уповноважена особа ТОВ «Газ-МДС» 24253556</t>
  </si>
  <si>
    <t>ТОВ «Енерго-сервісна компанія «Еско-Північ»</t>
  </si>
  <si>
    <t>ДСД від 19.01.1999 р. № 35/4. Оператор - НГВУ «Чернігівнафтогаз» ПАТ «Укрнафта»</t>
  </si>
  <si>
    <t>Філія «Дирекція з будівництва та реконструкції ГТС» ПАТ «Укртрансгаз»</t>
  </si>
  <si>
    <t>САРС «ЛІКВО» ПАТ «Укргазвидобування»</t>
  </si>
  <si>
    <t>«УГВ-сервіс» ПАТ «Укргазвидобування»</t>
  </si>
  <si>
    <t>УОК «Червона Рута» ПАТ «Укргазвидобування»</t>
  </si>
  <si>
    <t>Філія «Південні магістральні нафтопроводи» ПАТ «Укртранснафта»</t>
  </si>
  <si>
    <t>Філія «Магістральні нафтопроводи «Дружба» ПАТ «Укртранснафта»</t>
  </si>
  <si>
    <t>Філія «Придніпровські магістральні нафтопроводи» ПАТ «Укртранснафта»</t>
  </si>
  <si>
    <t>ДП «Шахта ім. М.С. Сургая»</t>
  </si>
  <si>
    <t>ПАТ «Об'єднана гірничо-хімічна компанія»</t>
  </si>
  <si>
    <t>Філія «Вільногірський гірничо-збагачувальний комбінат» ПАТ «Об'єднана гірничо-хімічна компанія»</t>
  </si>
  <si>
    <t>Філія «Іршанський гірничо-збагачувальний комбінат» ПАТ «Об'єднана гірничо-хімічна компанія»</t>
  </si>
  <si>
    <t>Рентна плата за користування надрами</t>
  </si>
  <si>
    <t>Податок на прибуток підприємств</t>
  </si>
  <si>
    <t>Плата за землю</t>
  </si>
  <si>
    <t>Дивіденди та сплата частки чистого прибутку</t>
  </si>
  <si>
    <t>Єдиний внесок на загальнообов’язкове державне соціальне страхування (ЄСВ)</t>
  </si>
  <si>
    <t>Видобування руд металів, тис. Грн</t>
  </si>
  <si>
    <t>Видобування вугілля, тис. Грн</t>
  </si>
  <si>
    <t>ДСД від 10.06.2002 р. № 3. Оператор - ТОВ «Карпатигаз» (30162340)</t>
  </si>
  <si>
    <t>ДСД від 28.11.2000 р. № 1-Д21/008/2000 – уповноважена особа Полтавська філія Закритого акціонерного товариства «Девон» 26002442</t>
  </si>
  <si>
    <t>ПАТ «Шахтоуправління «Покровське»</t>
  </si>
  <si>
    <t>ПрАТ ДТЕК «Шахта Комсомолець Донбасу»</t>
  </si>
  <si>
    <t>ПрАТ «Суха Балка»</t>
  </si>
  <si>
    <t>ДСД від 24.12.1997 р. № 999/97. Оператор - НГВУ «Полтаванафтогаз» ПАТ «Укрнафта» (22525915)</t>
  </si>
  <si>
    <t>ДСД від 15.09.2004 р. № 927 – уповноважена особа ТОВ «Цефей» 32869749</t>
  </si>
  <si>
    <t>ТОВ «Газ-МДС»</t>
  </si>
  <si>
    <t>ДСД від 26.12.2003 р. № 122 - уповноважена особа ТОВ «Сахалінське» 32337278</t>
  </si>
  <si>
    <t>ТОВ «Арабський енергетичний альянс ЮЕИ»</t>
  </si>
  <si>
    <t>ДСД від 13.10.2004 р. № 1747 – уповноважена особа ТОВ «Карпатнадраінвест» 31789453</t>
  </si>
  <si>
    <t>ТОВ «Західнадрасервіс»</t>
  </si>
  <si>
    <t>ТОВ «Богородчанинафтогаз»</t>
  </si>
  <si>
    <t>ДСД від 29.06.2004 р. № 612. Оператор - ТОВ Виробничо-комерційна фірма «Діон» (24430679)</t>
  </si>
  <si>
    <t>ДСД від 07.09.2001 р. Дод. №4 до дог. №35/4. Оператор - ПрАТ «Галс-К» (31566427)</t>
  </si>
  <si>
    <t>ТОВ «ДВ нафтогазовидобувна компанія»</t>
  </si>
  <si>
    <t>ПАТ «Євраз Дніпродзержинський коксохімічний завод»</t>
  </si>
  <si>
    <t>ТОВ «Надрагаз»</t>
  </si>
  <si>
    <t>ТОВ «Міжріченський гірничо-збагачувальний комбінат»</t>
  </si>
  <si>
    <t>ТОВ «Українська бурова компанія»</t>
  </si>
  <si>
    <t>ТОВ «Тисагаз»</t>
  </si>
  <si>
    <t>ПрАТ «Пласт»</t>
  </si>
  <si>
    <t>ТОВ «Макком-груп»</t>
  </si>
  <si>
    <t>ТОВ «Сахалінське»</t>
  </si>
  <si>
    <t>ТОВ «Горизонти»</t>
  </si>
  <si>
    <t>ДСД Дебеславецького родовища від 16.12.1997 р. Оператор - СП «Дельта» (20568045)</t>
  </si>
  <si>
    <t>ДСД від 28.01.2008 р. № 35/21. Оператор - СП «Каштан Петролеум ЛТД» (23703371) /НГВУ «Чернігівнафтогаз» ПАТ «Укрнафта»</t>
  </si>
  <si>
    <t>ТОВ «Ені Україна»</t>
  </si>
  <si>
    <t>ТОВ «Укрнафтогазінвест»</t>
  </si>
  <si>
    <t>ДСД від 19.08.2002 р. № 85/2002 – уповноважена особа ТОВ «Східний геологічний союз» податковий номер 32426289</t>
  </si>
  <si>
    <t>ТОВ «Мотронівський гірничо-збагачувальний комбінат»</t>
  </si>
  <si>
    <t>ТОВ «Геологічне бюро «Львів»</t>
  </si>
  <si>
    <t>ДСД від 05.03.2014 р. № 272-14. Оператор - ПрАТ «Пласт» (25168700)</t>
  </si>
  <si>
    <t>ДСД від 28.02.2014 р. № 27/14 – уповноважена особа ТОВ «Парі» (31037994)</t>
  </si>
  <si>
    <t>Договір про спільну діяльність від 10.06.1997 № Б/Н - уповноважена особа ДП «Юсенко Україна» 30051913</t>
  </si>
  <si>
    <t>ТОВ «СП «Укркарпатойл ЛТД»</t>
  </si>
  <si>
    <t>ТОВ «Шелл Юкрейн Експлорейшн Енд Продакшн І»</t>
  </si>
  <si>
    <t>ДСД від 25.04.2003 р. № 147 – уповноважена особа ТОВ «Нафтогазрембуд-1» 33799463</t>
  </si>
  <si>
    <t>ДСД від 16.12.1997 р. № 1. Оператор - СП «Дельта» (20568045)</t>
  </si>
  <si>
    <t>ТОВ «Укрістгаз»</t>
  </si>
  <si>
    <t>ТОВ «Гравеліт-21» (34013604) відповідальний за утримання та внесення податків до бюджету під час виконання дсд</t>
  </si>
  <si>
    <t>ТОВ «Біланівський гірничо-збагачувальний комбінат»</t>
  </si>
  <si>
    <t>ДСД від 04.02.2004 р. № 60 – уповноважена особа ТОВ Фірма «Хас» 21237338</t>
  </si>
  <si>
    <t>ПАТ «Державне акціонерне товариство «Чорноморнафтогаз»</t>
  </si>
  <si>
    <t>ДСД від 19.05.2000 р. № 17-2000 – уповноважена особа ТОВ «Сіріус-1» 32239577</t>
  </si>
  <si>
    <t>ТОВ з іноземними інвестиціями «Кольорові метали»</t>
  </si>
  <si>
    <t>ТОВ «Західгазінвест»</t>
  </si>
  <si>
    <t>ТОВ «Надра геоцентр»</t>
  </si>
  <si>
    <t>ТОВ «Прикарпатська енергетична компанія»</t>
  </si>
  <si>
    <t>Договір про спільну діяльність від 07.02.2007 № 34 - уповноважена особа ПП «Екотехінформ» 32233182</t>
  </si>
  <si>
    <t>ТОВ «Ландшафт»</t>
  </si>
  <si>
    <t>ТОВ «Шиманівське Стіл»</t>
  </si>
  <si>
    <t>ТОВ «Інтегровані нафтогазові технології Надра»/ТОВ «Тутковський інтегровані рішення»</t>
  </si>
  <si>
    <t>ДСД від 21.12.2000 р. №5/56. Оператор - НГВУ «Полтаванафтогаз» ПАТ «Укрнафта» (22525915)</t>
  </si>
  <si>
    <t>ДП «Шахта «Південнодонбаська № 3 ім. М.С. Сургая»</t>
  </si>
  <si>
    <t>ТОВ «СоюзПромінвестДонбас»</t>
  </si>
  <si>
    <t>ТОВ «Житомирбуррозвідка»</t>
  </si>
  <si>
    <t>Договір про спільну інвестиційну і виробничу діяльність з геологічного вивчення та дослідно-промислової розробки Ретичинської площі</t>
  </si>
  <si>
    <t>ТОВ Фірма «Хас»</t>
  </si>
  <si>
    <t>ПП «Кривбасакадемінвест»</t>
  </si>
  <si>
    <t>ТОВ Виробничо-комерційна фірма «Діон»</t>
  </si>
  <si>
    <t>Приватне виробничо-комерційне підприємство фірма «Укрінвест»</t>
  </si>
  <si>
    <t>ТОВ «Астроінвест-Енерджі»</t>
  </si>
  <si>
    <t>ПРАТ «Каротаж-Прайм»</t>
  </si>
  <si>
    <t>ТОВ «Будівельник-2007»</t>
  </si>
  <si>
    <t>ДП «Юсенко Україна»</t>
  </si>
  <si>
    <t>ТОВ «Лігніт»</t>
  </si>
  <si>
    <t>ТОВ «Прайм-Газ»</t>
  </si>
  <si>
    <t>ТОВ «Компанія «Технокомсервіс»</t>
  </si>
  <si>
    <t>ДСД від 22.01.2014 р. № УГВ8333/20/1-14 - уповноважена особа ТОВ «Природні ресурси+» (38918382)</t>
  </si>
  <si>
    <t>ТОВ «Віп-Трейдер»</t>
  </si>
  <si>
    <t>ДСД від 11.11.1999 р. №35/176. Оператор - НГВУ «Охтирканафтогаз» ПАТ «Укрнафта» (5398533)</t>
  </si>
  <si>
    <t>ТОВ «Відділення екології та геології Академії гірничих наук України»</t>
  </si>
  <si>
    <t>ТОВ «Тіофаб. ЛТД»</t>
  </si>
  <si>
    <t>ТОВ «Пролетарське Стіл»</t>
  </si>
  <si>
    <t>ТОВ «Зеленівське Стіл»</t>
  </si>
  <si>
    <t>ТОВ «Полісся»</t>
  </si>
  <si>
    <t>ТОВ «Відділення економіки Академії гірничих наук України»</t>
  </si>
  <si>
    <t>ПП «Екотехінформ»</t>
  </si>
  <si>
    <t>Договір про спільну діяльність від 15.12.2011 № 01-03-109/11-СД - уповноважена особа ТОВ «Полісся» 22821803</t>
  </si>
  <si>
    <t>ТОВ «Надра Олеська»</t>
  </si>
  <si>
    <t>ТОВ «Антрацит»</t>
  </si>
  <si>
    <t>ТОВ Західбудкапітал</t>
  </si>
  <si>
    <t>ТОВ «Укрнафтогазгеофізика»</t>
  </si>
  <si>
    <t>ТОВ «Рутил-ільменітова компанія»</t>
  </si>
  <si>
    <t>ТОВ «ДБЦ Нафтогаз»</t>
  </si>
  <si>
    <t>ТОВ «Укрільменіт»</t>
  </si>
  <si>
    <t>ТОВ «Надра Шельф»</t>
  </si>
  <si>
    <t>ТОВ «Луганська вугільна компанія»</t>
  </si>
  <si>
    <t>ТОВ «Північне»</t>
  </si>
  <si>
    <t>ТОВ «ДП «Укрспецзамовлення»</t>
  </si>
  <si>
    <t>ТОВ «Надра геоцентр» (34763705), відповідальне за утримання та внесення податків до бюджету під час виконання ДСД №265-12 від 23.11.2007 р. з газопромисловим управлінням «Харківгазвидобування»</t>
  </si>
  <si>
    <t>ТДВ «ОП «Шахта «Путилівська»</t>
  </si>
  <si>
    <t>ПрАТ «Айпек»</t>
  </si>
  <si>
    <t>ТОВ «Вугле-Схід»</t>
  </si>
  <si>
    <t>ТОВ Вугільно видобувне виробниче підприємство «Стахановець»</t>
  </si>
  <si>
    <t>ДСД від 06.10.2011 р. № 1330-1-4 – уповноважена особа ТОВ «Шелл Юкрейн Експлорейшн Енд Продакшн І» 33832065</t>
  </si>
  <si>
    <t>ТОВ «Директорія ЛТД»</t>
  </si>
  <si>
    <t>ТОВ НВП «Східгеофізика»</t>
  </si>
  <si>
    <t>Договір про спільну діяльність від 15.12.2011 № 01-06-108/11-СД - уповноважена особа ТОВ «Полісся» 22821803</t>
  </si>
  <si>
    <t>ТОВ «Вуглеторгінвест»</t>
  </si>
  <si>
    <t>ТОВ «Ремпостач»</t>
  </si>
  <si>
    <t>ПАТ «Орендне підприємство «Шахта «Жданівська»</t>
  </si>
  <si>
    <t>ТОВ «Менеджмент інвест ресурс»</t>
  </si>
  <si>
    <t>ТОВ «Надра Скіфська»</t>
  </si>
  <si>
    <t>Договір про спільну діяльність від 25.12.2014 № 01-38/14-СД - уповноважена особа ТОВ «Західбудкапітал» 37362560</t>
  </si>
  <si>
    <t>Договір про спільну діяльність від 02.08.2013 № СД-157/13 - уповноважена особа ТОВ «Директорія ЛТД» 38205480</t>
  </si>
  <si>
    <t>ТОВ «Донгеотехнологія»</t>
  </si>
  <si>
    <t>ПП «Дебальцевська промислово-будівельна компанія»</t>
  </si>
  <si>
    <t>ДСД від 20.07.2004 р. №35/809-СД. Оператор - НГВУ «Полтаванафтогаз» ПАТ «Укрнафта» (22525915)</t>
  </si>
  <si>
    <t>ДСД від 20.03.1998 р. №01. Оператор - ПрАТ «Айпек»</t>
  </si>
  <si>
    <t>ДСД від 19.01.1999 р. №35/4. Оператор - НГВУ «Чернігівнафтогаз» ПАТ «Укрнафта»</t>
  </si>
  <si>
    <t>ТОВ «Українська геофізична компанія»</t>
  </si>
  <si>
    <t>ТОВ «Надраінвест»</t>
  </si>
  <si>
    <t>ТОВ «Азовське рудоуправління»</t>
  </si>
  <si>
    <t>ТОВ «Гайчурський ГЗК»</t>
  </si>
  <si>
    <t>ТОВ «Пержанський кар'єр»</t>
  </si>
  <si>
    <t>ТОВ «Надра Городоцьке»</t>
  </si>
  <si>
    <t>ТОВ «Надра Тунівська»</t>
  </si>
  <si>
    <t>ТОВ «Чорноморгеоресурс»</t>
  </si>
  <si>
    <t>ТОВ «Чорноморзахідінвест»</t>
  </si>
  <si>
    <t>Договір про спільну діяльність від 13.05.2004 № 429 - уповноважена особа ТОВ «ФАВОРИТ СИСТЕМ» 38077415</t>
  </si>
  <si>
    <t>ТОВ «Кримнадраінвест»</t>
  </si>
  <si>
    <t>ТОВ «Укрнафінвест»</t>
  </si>
  <si>
    <t>НВП «Геотест»</t>
  </si>
  <si>
    <t>ТОВ «Кримська бурова компанія»</t>
  </si>
  <si>
    <t>ТОВ «Миколаївське Стіл»</t>
  </si>
  <si>
    <t>ТОВ «Лозуватське Стіл»</t>
  </si>
  <si>
    <t>ТОВ «Оріхівське Стіл»</t>
  </si>
  <si>
    <t>ТОВ «Червонофедорівське Стіл»</t>
  </si>
  <si>
    <t>ДП «Шахтоуправління «Червона Зірка» ВО «Донецьквугілля»</t>
  </si>
  <si>
    <t>Дочірнє підприємство ДВАТ «Шахта «Радянська» ДХК «Макіїввугілля»</t>
  </si>
  <si>
    <t>ДП «Шахта «Лісова»</t>
  </si>
  <si>
    <t>ДВАТ «Шахта «Шахтарська»</t>
  </si>
  <si>
    <t>ДП «Шахта «Україна» Державного підприємства «Луганськвуглебудреструктуризація»</t>
  </si>
  <si>
    <t>ДП «Шахта «Краснопольївська»</t>
  </si>
  <si>
    <t>Дочірнє підприємство ДВАТ «Шахта №5 «Великомостівська» Західно-Української Державної вугільної холдингової компанії</t>
  </si>
  <si>
    <t>ТОВ «Углересурс»</t>
  </si>
  <si>
    <t>Дочірнє підприємство ДВАТ «Шахта ім. К.І. Поченкова» ДХК «Макіїввугілля»</t>
  </si>
  <si>
    <t>Санаторій-профілакторій «Промінь» - Структурний підрозділ ДП «Вугільна компанія «Краснолиманська»</t>
  </si>
  <si>
    <t>ТОВ «Укркарбо»</t>
  </si>
  <si>
    <t>ГТОВ фірма «Практик»</t>
  </si>
  <si>
    <t>ДП «Центрально-Західна Компанія «Вуглеторфреструктуризація»</t>
  </si>
  <si>
    <t>ДП «Дзержинськвугілля»</t>
  </si>
  <si>
    <t>ДП «Донвуглереструктуризація»</t>
  </si>
  <si>
    <t>ТОВ «Шахта «Південнодонбаська №1»</t>
  </si>
  <si>
    <t>ПП «Кедр»</t>
  </si>
  <si>
    <t>ПП «Атланта»</t>
  </si>
  <si>
    <t>ПП «Кардифф»</t>
  </si>
  <si>
    <t>ПСП «Зорі Донбасу»</t>
  </si>
  <si>
    <t>ТОВ «Алмаз»</t>
  </si>
  <si>
    <t>ТОВ Шахта «Вугільна шахта «Алмаз»</t>
  </si>
  <si>
    <t>ТОВ «Алтагірь»</t>
  </si>
  <si>
    <t>ТОВ «Антрацит-Регіон»</t>
  </si>
  <si>
    <t>ТОВ «Арес LTD»</t>
  </si>
  <si>
    <t>ТОВ «Арт-Хінкс»</t>
  </si>
  <si>
    <t>ТОВ «Атасіл»</t>
  </si>
  <si>
    <t>ТОВ «Вітрен»</t>
  </si>
  <si>
    <t>ТОВ «ВТКС-ЕГ»</t>
  </si>
  <si>
    <t>ТОВ «Еліт-Груп»</t>
  </si>
  <si>
    <t>ТОВ «Інтер-Інвест-Вугілля»</t>
  </si>
  <si>
    <t>ТОВ «Компанія «Криан»</t>
  </si>
  <si>
    <t>ТОВ «Ліга-Пром»</t>
  </si>
  <si>
    <t>ТОВ «Перевальське гірниче товариство»</t>
  </si>
  <si>
    <t>ТОВ «Рапто»</t>
  </si>
  <si>
    <t>ТОВ «Стандарт Дон Трейдінг»</t>
  </si>
  <si>
    <t>ТОВ «Тех-Пром»</t>
  </si>
  <si>
    <t>ТОВ «Техресурси»</t>
  </si>
  <si>
    <t>ТОВ «Тріумф»</t>
  </si>
  <si>
    <t>ТОВ «Фірма «Карбон»</t>
  </si>
  <si>
    <t>ТОВ «Фонд-2»</t>
  </si>
  <si>
    <t>ТОВ «Шахта «Ірмінська»</t>
  </si>
  <si>
    <t>ТОВ «Шахта «Тера-1»</t>
  </si>
  <si>
    <t>ТОВ «Шахтостроймонтаж»</t>
  </si>
  <si>
    <t>ТОВ «Атлант-Плюс»</t>
  </si>
  <si>
    <t>ТОВ «ВДП «Корпорація Донвугілля»</t>
  </si>
  <si>
    <t>ТОВ «ВО «Східдонбасгеологія»</t>
  </si>
  <si>
    <t>ТОВ «Імперія»</t>
  </si>
  <si>
    <t>ТОВ «Комплекс»</t>
  </si>
  <si>
    <t>ТОВ «СВ Антрацит»</t>
  </si>
  <si>
    <t>ТОВ «Укрпром-постач»</t>
  </si>
  <si>
    <t>ФОП Гученко І.М.</t>
  </si>
  <si>
    <t>ДП «Обласна дирекція «Луганськвуглереструктуризація»</t>
  </si>
  <si>
    <t>ТОВ «Енерго-Альянс»</t>
  </si>
  <si>
    <t>ТДВ «Шахта «Південнодонбаська №3»</t>
  </si>
  <si>
    <t>ДП «Шахта «Новодзержинська»</t>
  </si>
  <si>
    <t>ДП «Шахта ім. 50 річчя Радянської України»</t>
  </si>
  <si>
    <t>ДП по видобутку бурого вугілля «Бурвугілля»</t>
  </si>
  <si>
    <t>ПАТ «Укргазвидобування»*</t>
  </si>
  <si>
    <t>ПАТ «Укрнафта»*</t>
  </si>
  <si>
    <t>ПрАТ «ДТЕК Павлоградвугілля»*</t>
  </si>
  <si>
    <t>ТОВ «ДТЕК Добропіллявугілля»*</t>
  </si>
  <si>
    <t>ДП «Селидіввугілля»*</t>
  </si>
  <si>
    <t>ДП «Львіввугілля»*</t>
  </si>
  <si>
    <t>ДП «Мирноградвугілля»*</t>
  </si>
  <si>
    <t>ДП «Торецьквугілля»*</t>
  </si>
  <si>
    <t>ДП «Волиньвугілля»*</t>
  </si>
  <si>
    <t>ТОВ «ДТЕК Свердловантрацит»*</t>
  </si>
  <si>
    <t>ТОВ «ДТЕК Ровенькиантрацит»*</t>
  </si>
  <si>
    <t>ПрАТ «Краснодонвугілля»*</t>
  </si>
  <si>
    <t>ПАТ «Шахта ім. О.Ф. Засядька»*</t>
  </si>
  <si>
    <t>ДП «Первомайськвугілля»*</t>
  </si>
  <si>
    <t>ПАТ «Шахта «Надія»*</t>
  </si>
  <si>
    <t>ПАТ «НАК «Надра України»*</t>
  </si>
  <si>
    <t>ДП «Ровенькиантрацит»*</t>
  </si>
  <si>
    <t>ДП «Свердловантрацит»*</t>
  </si>
  <si>
    <t>ТОВ «Ексіменерго» Паливно-енергетична компанія*</t>
  </si>
  <si>
    <t>ДП «Антрацит»*</t>
  </si>
  <si>
    <t>ДП «Артемвугілля»*</t>
  </si>
  <si>
    <t>ДП «Сніжнеантрацит»*</t>
  </si>
  <si>
    <t>ПП «Содєйствіє»*</t>
  </si>
  <si>
    <t>ДП «Добропіллявугілля»*</t>
  </si>
  <si>
    <t>ВАТ Державна холдингова компанія «Олександріявугілля»*</t>
  </si>
  <si>
    <t>ДП «Макіїввугілля»*</t>
  </si>
  <si>
    <t>ПАТ «Шахтоуправління «Донбас»*</t>
  </si>
  <si>
    <t>Державна холдингова компанія «Жовтеньвугілля»*</t>
  </si>
  <si>
    <t>ДП «Луганськвуглебудреструктуризація»*</t>
  </si>
  <si>
    <t>ДП «Орджонікідзевугілля»*</t>
  </si>
  <si>
    <t>ДП «Шахтарськантрацит»*</t>
  </si>
  <si>
    <t>ВАТ Державна холдингова компанія «Шахтарськантрацит»*</t>
  </si>
  <si>
    <t>ВАТ Державна холдингова компанія «Первомайськвугілля»*</t>
  </si>
  <si>
    <t>ДП «Донецьквугілля»*</t>
  </si>
  <si>
    <t>ВАТ Державна холдингова компанія «Лисичанськвугілля»*</t>
  </si>
  <si>
    <t>ДП «Торезантрацит»*</t>
  </si>
  <si>
    <t>ВАТ Державна холдингова компанія «Торезантрацит»*</t>
  </si>
  <si>
    <t>ДП «Донбасантрацит»*</t>
  </si>
  <si>
    <t>ВАТ «Державна холдингова компанія «Донбасантрацит»*</t>
  </si>
  <si>
    <t>ДП «Луганськвугілля»*</t>
  </si>
  <si>
    <t>Державна холдингова компанія «Луганськвугілля»*</t>
  </si>
  <si>
    <t>ДП «Луганська вугільна компанія»*</t>
  </si>
  <si>
    <t>ВАТ Державна холдингова компанія «Селидіввугілля»*</t>
  </si>
  <si>
    <t>ВАТ ДХК «Краснодонвугілля»*</t>
  </si>
  <si>
    <t>ВАТ ДХК «Свердловантрацит»*</t>
  </si>
  <si>
    <t>ЄДРПОУ</t>
  </si>
  <si>
    <t>*Дані компанії включають платежі, сплачені її відокремлиними підрозділами</t>
  </si>
  <si>
    <r>
      <t xml:space="preserve">КОНСОЛІДОВАНА БАЗА ДАНИХ ЩОДО СПЛАТИ ПОДАТКІВ ТА ІНШИХ ПЛАТЕЖІВ В 2016 Р. КОМПАНІЯМИ ВИДОБУВНИХ ГАЛУЗЕЙ, </t>
    </r>
    <r>
      <rPr>
        <b/>
        <u/>
        <sz val="18"/>
        <color theme="1"/>
        <rFont val="Times New Roman"/>
        <family val="1"/>
        <charset val="204"/>
      </rPr>
      <t>ЯКІ НЕ ПІДЛЯГАЛИ ЗВІРЦІ</t>
    </r>
    <r>
      <rPr>
        <b/>
        <sz val="18"/>
        <color theme="1"/>
        <rFont val="Times New Roman"/>
        <family val="1"/>
        <charset val="204"/>
      </rPr>
      <t xml:space="preserve"> В ЗВІТІ ІПВГ </t>
    </r>
  </si>
  <si>
    <r>
      <t xml:space="preserve">КОНСОЛІДОВАНА БАЗА ДАНИХ ЩОДО СПЛАТИ ПОДАТКІВ ТА ІНШИХ ПЛАТЕЖІВ В 2016 Р. ПІДЗВІТНИМИ КОМПАНІЯМИ ВИДОБУВНИХ ГАЛУЗЕЙ, ЯКІ </t>
    </r>
    <r>
      <rPr>
        <b/>
        <u/>
        <sz val="18"/>
        <color theme="1"/>
        <rFont val="Times New Roman"/>
        <family val="1"/>
        <charset val="204"/>
      </rPr>
      <t xml:space="preserve">НЕ НАДАЛИ ІНФОРМАЦІЇ </t>
    </r>
    <r>
      <rPr>
        <b/>
        <sz val="18"/>
        <color theme="1"/>
        <rFont val="Times New Roman"/>
        <family val="1"/>
        <charset val="204"/>
      </rPr>
      <t xml:space="preserve">ДЛЯ ЗВІТУ ІПВГ </t>
    </r>
  </si>
  <si>
    <r>
      <t xml:space="preserve">КОНСОЛІДОВАНА БАЗА ДАНИХ ЩОДО СПЛАТИ ПОДАТКІВ ТА ІНШИХ ПЛАТЕЖІВ КОМПАНІЯМИ ВИДОБУВНИХ ГАЛУЗЕЙ В 2016 Р., </t>
    </r>
    <r>
      <rPr>
        <b/>
        <u/>
        <sz val="18"/>
        <color theme="1"/>
        <rFont val="Times New Roman"/>
        <family val="1"/>
        <charset val="204"/>
      </rPr>
      <t>ЯКІ БУЛИ ЗВІРЕНІ</t>
    </r>
    <r>
      <rPr>
        <b/>
        <sz val="18"/>
        <color theme="1"/>
        <rFont val="Times New Roman"/>
        <family val="1"/>
        <charset val="204"/>
      </rPr>
      <t xml:space="preserve"> В ЗВІТІ ІПВГ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</si>
</sst>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₴_-;\-* #,##0.00\ _₴_-;_-* &quot;-&quot;??\ _₴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EYInterstate Light"/>
      <charset val="204"/>
    </font>
    <font>
      <b/>
      <sz val="10"/>
      <color rgb="FF000000"/>
      <name val="EYInterstate Light"/>
      <charset val="204"/>
    </font>
    <font>
      <sz val="11"/>
      <color theme="1"/>
      <name val="Calibri"/>
      <family val="2"/>
      <scheme val="minor"/>
    </font>
    <font>
      <sz val="10"/>
      <color rgb="FF000000"/>
      <name val="EYInterstate Light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rgb="FF323232"/>
      </left>
      <right style="medium">
        <color rgb="FF323232"/>
      </right>
      <top style="medium">
        <color rgb="FF323232"/>
      </top>
      <bottom style="medium">
        <color rgb="FF323232"/>
      </bottom>
      <diagonal/>
    </border>
    <border>
      <left style="medium">
        <color rgb="FF323232"/>
      </left>
      <right style="medium">
        <color rgb="FF323232"/>
      </right>
      <top style="medium">
        <color rgb="FF323232"/>
      </top>
      <bottom/>
      <diagonal/>
    </border>
    <border>
      <left style="medium">
        <color rgb="FF323232"/>
      </left>
      <right style="medium">
        <color rgb="FF323232"/>
      </right>
      <top/>
      <bottom style="medium">
        <color rgb="FF323232"/>
      </bottom>
      <diagonal/>
    </border>
    <border>
      <left/>
      <right style="medium">
        <color rgb="FF323232"/>
      </right>
      <top style="medium">
        <color rgb="FF323232"/>
      </top>
      <bottom style="medium">
        <color rgb="FF323232"/>
      </bottom>
      <diagonal/>
    </border>
    <border>
      <left/>
      <right style="medium">
        <color rgb="FF323232"/>
      </right>
      <top/>
      <bottom style="medium">
        <color rgb="FF323232"/>
      </bottom>
      <diagonal/>
    </border>
    <border>
      <left style="medium">
        <color rgb="FF323232"/>
      </left>
      <right/>
      <top style="medium">
        <color rgb="FF323232"/>
      </top>
      <bottom style="medium">
        <color rgb="FF323232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323232"/>
      </left>
      <right style="medium">
        <color indexed="64"/>
      </right>
      <top style="medium">
        <color rgb="FF323232"/>
      </top>
      <bottom style="medium">
        <color rgb="FF323232"/>
      </bottom>
      <diagonal/>
    </border>
    <border>
      <left/>
      <right style="medium">
        <color indexed="64"/>
      </right>
      <top style="medium">
        <color rgb="FF323232"/>
      </top>
      <bottom style="medium">
        <color rgb="FF323232"/>
      </bottom>
      <diagonal/>
    </border>
    <border>
      <left/>
      <right style="medium">
        <color indexed="64"/>
      </right>
      <top/>
      <bottom style="medium">
        <color rgb="FF80808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5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43" fontId="5" fillId="3" borderId="0" xfId="0" applyNumberFormat="1" applyFont="1" applyFill="1"/>
    <xf numFmtId="0" fontId="11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11" fillId="8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3" fontId="9" fillId="0" borderId="5" xfId="1" applyFont="1" applyBorder="1" applyAlignment="1">
      <alignment horizontal="right" vertical="center" wrapText="1"/>
    </xf>
    <xf numFmtId="0" fontId="1" fillId="3" borderId="0" xfId="0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5" fillId="3" borderId="0" xfId="0" applyNumberFormat="1" applyFont="1" applyFill="1"/>
    <xf numFmtId="43" fontId="6" fillId="5" borderId="1" xfId="1" applyNumberFormat="1" applyFont="1" applyFill="1" applyBorder="1" applyAlignment="1">
      <alignment horizontal="right" vertical="center" wrapText="1"/>
    </xf>
    <xf numFmtId="43" fontId="7" fillId="4" borderId="1" xfId="1" applyNumberFormat="1" applyFont="1" applyFill="1" applyBorder="1" applyAlignment="1">
      <alignment horizontal="righ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43" fontId="7" fillId="6" borderId="1" xfId="1" applyNumberFormat="1" applyFont="1" applyFill="1" applyBorder="1" applyAlignment="1">
      <alignment horizontal="right" vertical="center" wrapText="1"/>
    </xf>
    <xf numFmtId="43" fontId="9" fillId="6" borderId="1" xfId="0" applyNumberFormat="1" applyFont="1" applyFill="1" applyBorder="1" applyAlignment="1">
      <alignment horizontal="right" vertical="center" wrapText="1"/>
    </xf>
    <xf numFmtId="43" fontId="7" fillId="7" borderId="1" xfId="1" applyNumberFormat="1" applyFont="1" applyFill="1" applyBorder="1" applyAlignment="1">
      <alignment horizontal="right" vertical="center" wrapText="1"/>
    </xf>
    <xf numFmtId="43" fontId="9" fillId="7" borderId="1" xfId="0" applyNumberFormat="1" applyFont="1" applyFill="1" applyBorder="1" applyAlignment="1">
      <alignment horizontal="right" vertical="center" wrapText="1"/>
    </xf>
    <xf numFmtId="43" fontId="8" fillId="6" borderId="1" xfId="1" applyNumberFormat="1" applyFont="1" applyFill="1" applyBorder="1" applyAlignment="1">
      <alignment horizontal="right" vertical="center" wrapText="1"/>
    </xf>
    <xf numFmtId="43" fontId="8" fillId="6" borderId="4" xfId="1" applyNumberFormat="1" applyFont="1" applyFill="1" applyBorder="1" applyAlignment="1">
      <alignment horizontal="right" vertical="center" wrapText="1"/>
    </xf>
    <xf numFmtId="43" fontId="8" fillId="6" borderId="3" xfId="1" applyNumberFormat="1" applyFont="1" applyFill="1" applyBorder="1" applyAlignment="1">
      <alignment horizontal="right" vertical="center" wrapText="1"/>
    </xf>
    <xf numFmtId="43" fontId="8" fillId="6" borderId="5" xfId="1" applyNumberFormat="1" applyFont="1" applyFill="1" applyBorder="1" applyAlignment="1">
      <alignment horizontal="right" vertical="center" wrapText="1"/>
    </xf>
    <xf numFmtId="43" fontId="8" fillId="7" borderId="1" xfId="1" applyNumberFormat="1" applyFont="1" applyFill="1" applyBorder="1" applyAlignment="1">
      <alignment horizontal="right" vertical="center" wrapText="1"/>
    </xf>
    <xf numFmtId="43" fontId="6" fillId="8" borderId="1" xfId="1" applyNumberFormat="1" applyFont="1" applyFill="1" applyBorder="1" applyAlignment="1">
      <alignment horizontal="right" vertical="center" wrapText="1"/>
    </xf>
    <xf numFmtId="43" fontId="8" fillId="7" borderId="1" xfId="0" applyNumberFormat="1" applyFont="1" applyFill="1" applyBorder="1" applyAlignment="1">
      <alignment horizontal="right" vertical="center" wrapText="1"/>
    </xf>
    <xf numFmtId="43" fontId="2" fillId="0" borderId="7" xfId="0" applyNumberFormat="1" applyFont="1" applyBorder="1" applyAlignment="1">
      <alignment horizontal="right" vertical="center" wrapText="1"/>
    </xf>
    <xf numFmtId="43" fontId="4" fillId="0" borderId="8" xfId="0" applyNumberFormat="1" applyFont="1" applyBorder="1" applyAlignment="1">
      <alignment horizontal="right" vertical="center" wrapText="1"/>
    </xf>
    <xf numFmtId="43" fontId="4" fillId="0" borderId="9" xfId="0" applyNumberFormat="1" applyFont="1" applyBorder="1" applyAlignment="1">
      <alignment horizontal="right" vertical="center" wrapText="1"/>
    </xf>
    <xf numFmtId="43" fontId="4" fillId="0" borderId="12" xfId="0" applyNumberFormat="1" applyFont="1" applyBorder="1" applyAlignment="1">
      <alignment horizontal="right" vertical="center" wrapText="1"/>
    </xf>
    <xf numFmtId="43" fontId="2" fillId="0" borderId="8" xfId="0" applyNumberFormat="1" applyFont="1" applyBorder="1" applyAlignment="1">
      <alignment horizontal="right" vertical="center" wrapText="1"/>
    </xf>
    <xf numFmtId="164" fontId="5" fillId="3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wrapText="1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2"/>
  <sheetViews>
    <sheetView tabSelected="1" zoomScale="90" zoomScaleNormal="90" workbookViewId="0">
      <pane xSplit="3" ySplit="4" topLeftCell="D5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ColWidth="8.88671875" defaultRowHeight="13.8" outlineLevelRow="1" x14ac:dyDescent="0.25"/>
  <cols>
    <col min="1" max="1" width="2.33203125" style="2" customWidth="1"/>
    <col min="2" max="2" width="10.33203125" style="2" customWidth="1"/>
    <col min="3" max="3" width="80.5546875" style="2" customWidth="1"/>
    <col min="4" max="5" width="17.6640625" style="2" customWidth="1"/>
    <col min="6" max="6" width="25.6640625" style="2" customWidth="1"/>
    <col min="7" max="8" width="17.6640625" style="2" customWidth="1"/>
    <col min="9" max="9" width="25.6640625" style="2" customWidth="1"/>
    <col min="10" max="16384" width="8.88671875" style="2"/>
  </cols>
  <sheetData>
    <row r="1" spans="2:9" ht="48.6" customHeight="1" x14ac:dyDescent="0.4">
      <c r="C1" s="52" t="s">
        <v>779</v>
      </c>
      <c r="D1" s="52"/>
      <c r="E1" s="52"/>
      <c r="F1" s="52"/>
      <c r="G1" s="52"/>
      <c r="H1" s="52"/>
      <c r="I1" s="52"/>
    </row>
    <row r="2" spans="2:9" ht="14.4" thickBot="1" x14ac:dyDescent="0.3"/>
    <row r="3" spans="2:9" ht="14.4" thickBot="1" x14ac:dyDescent="0.3">
      <c r="B3" s="51" t="s">
        <v>775</v>
      </c>
      <c r="C3" s="51" t="s">
        <v>0</v>
      </c>
      <c r="D3" s="51" t="s">
        <v>1</v>
      </c>
      <c r="E3" s="51"/>
      <c r="F3" s="51"/>
      <c r="G3" s="51" t="s">
        <v>2</v>
      </c>
      <c r="H3" s="51"/>
      <c r="I3" s="51"/>
    </row>
    <row r="4" spans="2:9" ht="55.8" thickBot="1" x14ac:dyDescent="0.3">
      <c r="B4" s="51"/>
      <c r="C4" s="51"/>
      <c r="D4" s="3" t="s">
        <v>3</v>
      </c>
      <c r="E4" s="3" t="s">
        <v>4</v>
      </c>
      <c r="F4" s="3" t="s">
        <v>5</v>
      </c>
      <c r="G4" s="3" t="s">
        <v>3</v>
      </c>
      <c r="H4" s="3" t="s">
        <v>4</v>
      </c>
      <c r="I4" s="3" t="s">
        <v>5</v>
      </c>
    </row>
    <row r="5" spans="2:9" ht="16.2" thickBot="1" x14ac:dyDescent="0.3">
      <c r="B5" s="13"/>
      <c r="C5" s="13" t="s">
        <v>59</v>
      </c>
      <c r="D5" s="19">
        <f>D6+D85+D164+D243+D322+D401</f>
        <v>86578546.539349988</v>
      </c>
      <c r="E5" s="19">
        <f t="shared" ref="E5:I5" si="0">E6+E85+E164+E243+E322+E401</f>
        <v>94107619.762950003</v>
      </c>
      <c r="F5" s="19">
        <f t="shared" si="0"/>
        <v>-7529073.2235999992</v>
      </c>
      <c r="G5" s="19">
        <f t="shared" si="0"/>
        <v>86578546.539349988</v>
      </c>
      <c r="H5" s="19">
        <f t="shared" si="0"/>
        <v>86588028.505560011</v>
      </c>
      <c r="I5" s="19">
        <f t="shared" si="0"/>
        <v>-9481.9662099988655</v>
      </c>
    </row>
    <row r="6" spans="2:9" ht="14.4" thickBot="1" x14ac:dyDescent="0.3">
      <c r="B6" s="4"/>
      <c r="C6" s="4" t="s">
        <v>55</v>
      </c>
      <c r="D6" s="31">
        <f t="shared" ref="D6:I6" si="1">D7+D59+D72</f>
        <v>4374269.0127600003</v>
      </c>
      <c r="E6" s="31">
        <f t="shared" si="1"/>
        <v>4506236.0013999995</v>
      </c>
      <c r="F6" s="31">
        <f t="shared" si="1"/>
        <v>-131966.98863999988</v>
      </c>
      <c r="G6" s="31">
        <f t="shared" si="1"/>
        <v>4374269.0127600003</v>
      </c>
      <c r="H6" s="31">
        <f t="shared" si="1"/>
        <v>4394032.7542500002</v>
      </c>
      <c r="I6" s="31">
        <f t="shared" si="1"/>
        <v>-19763.741489999869</v>
      </c>
    </row>
    <row r="7" spans="2:9" ht="14.4" thickBot="1" x14ac:dyDescent="0.3">
      <c r="B7" s="6"/>
      <c r="C7" s="6" t="s">
        <v>41</v>
      </c>
      <c r="D7" s="32">
        <f t="shared" ref="D7:I7" si="2">SUM(D8:D58)</f>
        <v>1792483.3935000005</v>
      </c>
      <c r="E7" s="32">
        <f t="shared" si="2"/>
        <v>1793453.1013999998</v>
      </c>
      <c r="F7" s="32">
        <f t="shared" si="2"/>
        <v>-969.70789999996884</v>
      </c>
      <c r="G7" s="32">
        <f t="shared" si="2"/>
        <v>1792483.3935000005</v>
      </c>
      <c r="H7" s="32">
        <f t="shared" si="2"/>
        <v>1793456.6513999999</v>
      </c>
      <c r="I7" s="32">
        <f t="shared" si="2"/>
        <v>-973.25789999996289</v>
      </c>
    </row>
    <row r="8" spans="2:9" ht="14.4" hidden="1" outlineLevel="1" thickBot="1" x14ac:dyDescent="0.3">
      <c r="B8" s="7">
        <v>30694895</v>
      </c>
      <c r="C8" s="7" t="s">
        <v>6</v>
      </c>
      <c r="D8" s="33">
        <v>9153.2483299999985</v>
      </c>
      <c r="E8" s="33">
        <v>9141.4903799999993</v>
      </c>
      <c r="F8" s="33">
        <v>11.757949999999255</v>
      </c>
      <c r="G8" s="33">
        <v>9153.2483299999985</v>
      </c>
      <c r="H8" s="33">
        <v>9141.4903799999993</v>
      </c>
      <c r="I8" s="33">
        <v>11.757949999999255</v>
      </c>
    </row>
    <row r="9" spans="2:9" ht="14.4" hidden="1" outlineLevel="1" thickBot="1" x14ac:dyDescent="0.3">
      <c r="B9" s="7">
        <v>25635581</v>
      </c>
      <c r="C9" s="7" t="s">
        <v>9</v>
      </c>
      <c r="D9" s="33">
        <v>3698.2752999999998</v>
      </c>
      <c r="E9" s="33">
        <v>3700</v>
      </c>
      <c r="F9" s="33">
        <v>-1.7247000000002117</v>
      </c>
      <c r="G9" s="33">
        <v>3698.2752999999998</v>
      </c>
      <c r="H9" s="33">
        <v>3700</v>
      </c>
      <c r="I9" s="33">
        <v>-1.7247000000002117</v>
      </c>
    </row>
    <row r="10" spans="2:9" ht="13.95" hidden="1" customHeight="1" outlineLevel="1" thickBot="1" x14ac:dyDescent="0.3">
      <c r="B10" s="7">
        <v>536507917</v>
      </c>
      <c r="C10" s="7" t="s">
        <v>521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</row>
    <row r="11" spans="2:9" ht="14.4" hidden="1" outlineLevel="1" thickBot="1" x14ac:dyDescent="0.3">
      <c r="B11" s="7">
        <v>31747429</v>
      </c>
      <c r="C11" s="7" t="s">
        <v>10</v>
      </c>
      <c r="D11" s="33">
        <v>1671.3980200000001</v>
      </c>
      <c r="E11" s="33">
        <v>1671.4</v>
      </c>
      <c r="F11" s="33">
        <v>-1.9800000000032014E-3</v>
      </c>
      <c r="G11" s="33">
        <v>1671.3980200000001</v>
      </c>
      <c r="H11" s="33">
        <v>1671.4</v>
      </c>
      <c r="I11" s="33">
        <v>-1.9800000000032014E-3</v>
      </c>
    </row>
    <row r="12" spans="2:9" ht="14.4" hidden="1" outlineLevel="1" thickBot="1" x14ac:dyDescent="0.3">
      <c r="B12" s="7">
        <v>26333503</v>
      </c>
      <c r="C12" s="7" t="s">
        <v>11</v>
      </c>
      <c r="D12" s="33">
        <v>10507.57393</v>
      </c>
      <c r="E12" s="33">
        <v>10508</v>
      </c>
      <c r="F12" s="33">
        <v>-0.42606999999952677</v>
      </c>
      <c r="G12" s="33">
        <v>10507.57393</v>
      </c>
      <c r="H12" s="33">
        <v>10508</v>
      </c>
      <c r="I12" s="33">
        <v>-0.42606999999952677</v>
      </c>
    </row>
    <row r="13" spans="2:9" ht="14.4" hidden="1" outlineLevel="1" thickBot="1" x14ac:dyDescent="0.3">
      <c r="B13" s="7">
        <v>35602704</v>
      </c>
      <c r="C13" s="7" t="s">
        <v>127</v>
      </c>
      <c r="D13" s="33">
        <v>69.004859999999994</v>
      </c>
      <c r="E13" s="33">
        <v>69</v>
      </c>
      <c r="F13" s="33">
        <v>4.8599999999936472E-3</v>
      </c>
      <c r="G13" s="33">
        <v>69.004859999999994</v>
      </c>
      <c r="H13" s="33">
        <v>69</v>
      </c>
      <c r="I13" s="33">
        <v>4.8599999999936472E-3</v>
      </c>
    </row>
    <row r="14" spans="2:9" ht="14.4" hidden="1" outlineLevel="1" thickBot="1" x14ac:dyDescent="0.3">
      <c r="B14" s="7">
        <v>23703371</v>
      </c>
      <c r="C14" s="7" t="s">
        <v>13</v>
      </c>
      <c r="D14" s="33">
        <v>508.66687000000002</v>
      </c>
      <c r="E14" s="33">
        <v>508.2</v>
      </c>
      <c r="F14" s="33">
        <v>0.46687000000002854</v>
      </c>
      <c r="G14" s="33">
        <v>508.66687000000002</v>
      </c>
      <c r="H14" s="33">
        <v>508.2</v>
      </c>
      <c r="I14" s="33">
        <v>0.46687000000002854</v>
      </c>
    </row>
    <row r="15" spans="2:9" ht="14.4" hidden="1" outlineLevel="1" thickBot="1" x14ac:dyDescent="0.3">
      <c r="B15" s="7">
        <v>20041662</v>
      </c>
      <c r="C15" s="7" t="s">
        <v>39</v>
      </c>
      <c r="D15" s="33">
        <v>22463.789850000001</v>
      </c>
      <c r="E15" s="33">
        <v>22457.9</v>
      </c>
      <c r="F15" s="33">
        <v>5.8898499999995693</v>
      </c>
      <c r="G15" s="33">
        <v>22463.789850000001</v>
      </c>
      <c r="H15" s="33">
        <v>22457.9</v>
      </c>
      <c r="I15" s="33">
        <v>5.8898499999995693</v>
      </c>
    </row>
    <row r="16" spans="2:9" ht="14.4" hidden="1" outlineLevel="1" thickBot="1" x14ac:dyDescent="0.3">
      <c r="B16" s="7">
        <v>38203132</v>
      </c>
      <c r="C16" s="7" t="s">
        <v>141</v>
      </c>
      <c r="D16" s="33">
        <v>1022.60893</v>
      </c>
      <c r="E16" s="33">
        <v>1022.6</v>
      </c>
      <c r="F16" s="33">
        <v>8.9299999999639113E-3</v>
      </c>
      <c r="G16" s="33">
        <v>1022.60893</v>
      </c>
      <c r="H16" s="33">
        <v>1022.6</v>
      </c>
      <c r="I16" s="33">
        <v>8.9299999999639113E-3</v>
      </c>
    </row>
    <row r="17" spans="2:9" ht="14.4" hidden="1" outlineLevel="1" thickBot="1" x14ac:dyDescent="0.3">
      <c r="B17" s="7">
        <v>36050166</v>
      </c>
      <c r="C17" s="7" t="s">
        <v>7</v>
      </c>
      <c r="D17" s="33">
        <v>1231.4929400000001</v>
      </c>
      <c r="E17" s="33">
        <v>1231</v>
      </c>
      <c r="F17" s="33">
        <v>0.49294000000008964</v>
      </c>
      <c r="G17" s="33">
        <v>1231.4929400000001</v>
      </c>
      <c r="H17" s="33">
        <v>1231</v>
      </c>
      <c r="I17" s="33">
        <v>0.49294000000008964</v>
      </c>
    </row>
    <row r="18" spans="2:9" ht="14.4" hidden="1" outlineLevel="1" thickBot="1" x14ac:dyDescent="0.3">
      <c r="B18" s="7">
        <v>31037994</v>
      </c>
      <c r="C18" s="7" t="s">
        <v>12</v>
      </c>
      <c r="D18" s="33">
        <v>1158.17001</v>
      </c>
      <c r="E18" s="33">
        <v>1158.2</v>
      </c>
      <c r="F18" s="33">
        <v>-2.9989999999997963E-2</v>
      </c>
      <c r="G18" s="33">
        <v>1158.17001</v>
      </c>
      <c r="H18" s="33">
        <v>1158.2</v>
      </c>
      <c r="I18" s="33">
        <v>-2.9989999999997963E-2</v>
      </c>
    </row>
    <row r="19" spans="2:9" ht="14.4" hidden="1" outlineLevel="1" thickBot="1" x14ac:dyDescent="0.3">
      <c r="B19" s="7">
        <v>24186185</v>
      </c>
      <c r="C19" s="7" t="s">
        <v>68</v>
      </c>
      <c r="D19" s="33">
        <v>17.542950000000001</v>
      </c>
      <c r="E19" s="33">
        <v>13.1</v>
      </c>
      <c r="F19" s="33">
        <v>4.4429500000000015</v>
      </c>
      <c r="G19" s="33">
        <v>17.542950000000001</v>
      </c>
      <c r="H19" s="33">
        <v>17.5</v>
      </c>
      <c r="I19" s="33">
        <v>4.2950000000001154E-2</v>
      </c>
    </row>
    <row r="20" spans="2:9" ht="14.4" hidden="1" outlineLevel="1" thickBot="1" x14ac:dyDescent="0.3">
      <c r="B20" s="7">
        <v>30732144</v>
      </c>
      <c r="C20" s="7" t="s">
        <v>522</v>
      </c>
      <c r="D20" s="33">
        <v>6687.3704799999996</v>
      </c>
      <c r="E20" s="33">
        <v>6686.7999999999993</v>
      </c>
      <c r="F20" s="33">
        <v>0.57048000000031607</v>
      </c>
      <c r="G20" s="33">
        <v>6687.3704799999996</v>
      </c>
      <c r="H20" s="33">
        <v>6686.7999999999993</v>
      </c>
      <c r="I20" s="33">
        <v>0.57048000000031607</v>
      </c>
    </row>
    <row r="21" spans="2:9" ht="14.4" hidden="1" outlineLevel="1" thickBot="1" x14ac:dyDescent="0.3">
      <c r="B21" s="7">
        <v>20077720</v>
      </c>
      <c r="C21" s="7" t="s">
        <v>31</v>
      </c>
      <c r="D21" s="33">
        <v>85388.142170000006</v>
      </c>
      <c r="E21" s="33">
        <v>85388</v>
      </c>
      <c r="F21" s="33">
        <v>0.14217000000644475</v>
      </c>
      <c r="G21" s="33">
        <v>85388.142170000006</v>
      </c>
      <c r="H21" s="33">
        <v>85388</v>
      </c>
      <c r="I21" s="33">
        <v>0.14217000000644475</v>
      </c>
    </row>
    <row r="22" spans="2:9" ht="14.4" hidden="1" outlineLevel="1" thickBot="1" x14ac:dyDescent="0.3">
      <c r="B22" s="7">
        <v>31570412</v>
      </c>
      <c r="C22" s="7" t="s">
        <v>30</v>
      </c>
      <c r="D22" s="33">
        <v>23618.879489999999</v>
      </c>
      <c r="E22" s="33">
        <v>23618</v>
      </c>
      <c r="F22" s="33">
        <v>0.8794899999993504</v>
      </c>
      <c r="G22" s="33">
        <v>23618.879489999999</v>
      </c>
      <c r="H22" s="33">
        <v>23618</v>
      </c>
      <c r="I22" s="33">
        <v>0.8794899999993504</v>
      </c>
    </row>
    <row r="23" spans="2:9" ht="14.4" hidden="1" outlineLevel="1" thickBot="1" x14ac:dyDescent="0.3">
      <c r="B23" s="7">
        <v>35393340</v>
      </c>
      <c r="C23" s="7" t="s">
        <v>528</v>
      </c>
      <c r="D23" s="33">
        <v>18041.353589999999</v>
      </c>
      <c r="E23" s="33">
        <v>18041</v>
      </c>
      <c r="F23" s="33">
        <v>0.35358999999880325</v>
      </c>
      <c r="G23" s="33">
        <v>18041.353589999999</v>
      </c>
      <c r="H23" s="33">
        <v>18041</v>
      </c>
      <c r="I23" s="33">
        <v>0.35358999999880325</v>
      </c>
    </row>
    <row r="24" spans="2:9" ht="14.4" hidden="1" outlineLevel="1" thickBot="1" x14ac:dyDescent="0.3">
      <c r="B24" s="7">
        <v>26112972</v>
      </c>
      <c r="C24" s="7" t="s">
        <v>529</v>
      </c>
      <c r="D24" s="33">
        <v>45269.699009999997</v>
      </c>
      <c r="E24" s="33">
        <v>45269</v>
      </c>
      <c r="F24" s="33">
        <v>0.69900999999663327</v>
      </c>
      <c r="G24" s="33">
        <v>45269.699009999997</v>
      </c>
      <c r="H24" s="33">
        <v>45269</v>
      </c>
      <c r="I24" s="33">
        <v>0.69900999999663327</v>
      </c>
    </row>
    <row r="25" spans="2:9" ht="14.4" hidden="1" outlineLevel="1" thickBot="1" x14ac:dyDescent="0.3">
      <c r="B25" s="7">
        <v>26113233</v>
      </c>
      <c r="C25" s="7" t="s">
        <v>530</v>
      </c>
      <c r="D25" s="33">
        <v>35386.886280000006</v>
      </c>
      <c r="E25" s="33">
        <v>35949</v>
      </c>
      <c r="F25" s="33">
        <v>-562.11371999999392</v>
      </c>
      <c r="G25" s="33">
        <v>35386.886280000006</v>
      </c>
      <c r="H25" s="33">
        <v>35949</v>
      </c>
      <c r="I25" s="33">
        <v>-562.11371999999392</v>
      </c>
    </row>
    <row r="26" spans="2:9" ht="14.4" hidden="1" outlineLevel="1" thickBot="1" x14ac:dyDescent="0.3">
      <c r="B26" s="7">
        <v>534663345</v>
      </c>
      <c r="C26" s="7" t="s">
        <v>523</v>
      </c>
      <c r="D26" s="33">
        <v>179.95776000000001</v>
      </c>
      <c r="E26" s="33">
        <v>179.45</v>
      </c>
      <c r="F26" s="33">
        <v>0.50776000000001886</v>
      </c>
      <c r="G26" s="33">
        <v>179.95776000000001</v>
      </c>
      <c r="H26" s="33">
        <v>179.45</v>
      </c>
      <c r="I26" s="33">
        <v>0.50776000000001886</v>
      </c>
    </row>
    <row r="27" spans="2:9" ht="14.4" hidden="1" outlineLevel="1" thickBot="1" x14ac:dyDescent="0.3">
      <c r="B27" s="7">
        <v>32377038</v>
      </c>
      <c r="C27" s="7" t="s">
        <v>40</v>
      </c>
      <c r="D27" s="33">
        <v>16904.505789999999</v>
      </c>
      <c r="E27" s="33">
        <v>16942.940440000002</v>
      </c>
      <c r="F27" s="33">
        <v>-38.434650000002875</v>
      </c>
      <c r="G27" s="33">
        <v>16904.505789999999</v>
      </c>
      <c r="H27" s="33">
        <v>16942.940440000002</v>
      </c>
      <c r="I27" s="33">
        <v>-38.434650000002875</v>
      </c>
    </row>
    <row r="28" spans="2:9" ht="14.4" hidden="1" outlineLevel="1" thickBot="1" x14ac:dyDescent="0.3">
      <c r="B28" s="7">
        <v>30019801</v>
      </c>
      <c r="C28" s="7" t="s">
        <v>14</v>
      </c>
      <c r="D28" s="33">
        <v>48557.715120000001</v>
      </c>
      <c r="E28" s="33">
        <v>40437.47</v>
      </c>
      <c r="F28" s="33">
        <v>8120.2451199999996</v>
      </c>
      <c r="G28" s="33">
        <v>48557.715120000001</v>
      </c>
      <c r="H28" s="33">
        <v>48557.72</v>
      </c>
      <c r="I28" s="33">
        <v>-4.8800000004121102E-3</v>
      </c>
    </row>
    <row r="29" spans="2:9" ht="14.4" hidden="1" outlineLevel="1" thickBot="1" x14ac:dyDescent="0.3">
      <c r="B29" s="7">
        <v>23517243</v>
      </c>
      <c r="C29" s="7" t="s">
        <v>24</v>
      </c>
      <c r="D29" s="33">
        <v>91521.1391</v>
      </c>
      <c r="E29" s="33">
        <v>91521.1</v>
      </c>
      <c r="F29" s="33">
        <v>3.9099999994505197E-2</v>
      </c>
      <c r="G29" s="33">
        <v>91521.1391</v>
      </c>
      <c r="H29" s="33">
        <v>91521.1</v>
      </c>
      <c r="I29" s="33">
        <v>3.9099999994505197E-2</v>
      </c>
    </row>
    <row r="30" spans="2:9" ht="14.4" hidden="1" outlineLevel="1" thickBot="1" x14ac:dyDescent="0.3">
      <c r="B30" s="7">
        <v>25560823</v>
      </c>
      <c r="C30" s="7" t="s">
        <v>16</v>
      </c>
      <c r="D30" s="33">
        <v>69488.646290000004</v>
      </c>
      <c r="E30" s="33">
        <v>69453.2</v>
      </c>
      <c r="F30" s="33">
        <v>35.446290000007139</v>
      </c>
      <c r="G30" s="33">
        <v>69488.646290000004</v>
      </c>
      <c r="H30" s="33">
        <v>69453.2</v>
      </c>
      <c r="I30" s="33">
        <v>35.446290000007139</v>
      </c>
    </row>
    <row r="31" spans="2:9" ht="14.4" hidden="1" outlineLevel="1" thickBot="1" x14ac:dyDescent="0.3">
      <c r="B31" s="7">
        <v>153133</v>
      </c>
      <c r="C31" s="7" t="s">
        <v>19</v>
      </c>
      <c r="D31" s="33">
        <v>71945.299339999998</v>
      </c>
      <c r="E31" s="33">
        <v>71945.3</v>
      </c>
      <c r="F31" s="33">
        <v>-6.6000000515487045E-4</v>
      </c>
      <c r="G31" s="33">
        <v>71945.299339999998</v>
      </c>
      <c r="H31" s="33">
        <v>71945.3</v>
      </c>
      <c r="I31" s="33">
        <v>-6.6000000515487045E-4</v>
      </c>
    </row>
    <row r="32" spans="2:9" ht="14.4" hidden="1" outlineLevel="1" thickBot="1" x14ac:dyDescent="0.3">
      <c r="B32" s="7">
        <v>25698645</v>
      </c>
      <c r="C32" s="7" t="s">
        <v>25</v>
      </c>
      <c r="D32" s="33">
        <v>92857.999749999988</v>
      </c>
      <c r="E32" s="33">
        <v>100979.1</v>
      </c>
      <c r="F32" s="33">
        <v>-8121.1002500000177</v>
      </c>
      <c r="G32" s="33">
        <v>92857.999749999988</v>
      </c>
      <c r="H32" s="33">
        <v>92858</v>
      </c>
      <c r="I32" s="33">
        <v>-2.5000001187436283E-4</v>
      </c>
    </row>
    <row r="33" spans="2:9" ht="14.4" hidden="1" outlineLevel="1" thickBot="1" x14ac:dyDescent="0.3">
      <c r="B33" s="7">
        <v>4694614</v>
      </c>
      <c r="C33" s="7" t="s">
        <v>21</v>
      </c>
      <c r="D33" s="33">
        <v>58054.922700000003</v>
      </c>
      <c r="E33" s="33">
        <v>58054</v>
      </c>
      <c r="F33" s="33">
        <v>0.92270000000280561</v>
      </c>
      <c r="G33" s="33">
        <v>58054.922700000003</v>
      </c>
      <c r="H33" s="33">
        <v>58054</v>
      </c>
      <c r="I33" s="33">
        <v>0.92270000000280561</v>
      </c>
    </row>
    <row r="34" spans="2:9" ht="14.4" hidden="1" outlineLevel="1" thickBot="1" x14ac:dyDescent="0.3">
      <c r="B34" s="7">
        <v>156630</v>
      </c>
      <c r="C34" s="7" t="s">
        <v>18</v>
      </c>
      <c r="D34" s="33">
        <v>55373.535510000002</v>
      </c>
      <c r="E34" s="33">
        <v>55438.1</v>
      </c>
      <c r="F34" s="33">
        <v>-64.564489999997022</v>
      </c>
      <c r="G34" s="33">
        <v>55373.535510000002</v>
      </c>
      <c r="H34" s="33">
        <v>55438.1</v>
      </c>
      <c r="I34" s="33">
        <v>-64.564489999997022</v>
      </c>
    </row>
    <row r="35" spans="2:9" ht="14.4" hidden="1" outlineLevel="1" thickBot="1" x14ac:dyDescent="0.3">
      <c r="B35" s="7">
        <v>156127</v>
      </c>
      <c r="C35" s="7" t="s">
        <v>20</v>
      </c>
      <c r="D35" s="33">
        <v>29006.338749999999</v>
      </c>
      <c r="E35" s="33">
        <v>29006</v>
      </c>
      <c r="F35" s="33">
        <v>0.33874999999898137</v>
      </c>
      <c r="G35" s="33">
        <v>29006.338749999999</v>
      </c>
      <c r="H35" s="33">
        <v>29006</v>
      </c>
      <c r="I35" s="33">
        <v>0.33874999999898137</v>
      </c>
    </row>
    <row r="36" spans="2:9" ht="14.4" hidden="1" outlineLevel="1" thickBot="1" x14ac:dyDescent="0.3">
      <c r="B36" s="7">
        <v>154453</v>
      </c>
      <c r="C36" s="7" t="s">
        <v>22</v>
      </c>
      <c r="D36" s="33">
        <v>27375.26643</v>
      </c>
      <c r="E36" s="33">
        <v>27375</v>
      </c>
      <c r="F36" s="33">
        <v>0.26642999999967287</v>
      </c>
      <c r="G36" s="33">
        <v>27375.26643</v>
      </c>
      <c r="H36" s="33">
        <v>27375</v>
      </c>
      <c r="I36" s="33">
        <v>0.26642999999967287</v>
      </c>
    </row>
    <row r="37" spans="2:9" ht="14.4" hidden="1" outlineLevel="1" thickBot="1" x14ac:dyDescent="0.3">
      <c r="B37" s="7">
        <v>24746520</v>
      </c>
      <c r="C37" s="7" t="s">
        <v>17</v>
      </c>
      <c r="D37" s="33">
        <v>11554.82754</v>
      </c>
      <c r="E37" s="33">
        <v>11554.8</v>
      </c>
      <c r="F37" s="33">
        <v>2.7540000000954024E-2</v>
      </c>
      <c r="G37" s="33">
        <v>11554.82754</v>
      </c>
      <c r="H37" s="33">
        <v>11554.8</v>
      </c>
      <c r="I37" s="33">
        <v>2.7540000000954024E-2</v>
      </c>
    </row>
    <row r="38" spans="2:9" ht="14.4" hidden="1" outlineLevel="1" thickBot="1" x14ac:dyDescent="0.3">
      <c r="B38" s="7">
        <v>35633360</v>
      </c>
      <c r="C38" s="7" t="s">
        <v>15</v>
      </c>
      <c r="D38" s="33">
        <v>4233.5010700000003</v>
      </c>
      <c r="E38" s="33">
        <v>4233.5</v>
      </c>
      <c r="F38" s="33">
        <v>1.0700000002543675E-3</v>
      </c>
      <c r="G38" s="33">
        <v>4233.5010700000003</v>
      </c>
      <c r="H38" s="33">
        <v>4233.5</v>
      </c>
      <c r="I38" s="33">
        <v>1.0700000002543675E-3</v>
      </c>
    </row>
    <row r="39" spans="2:9" ht="14.4" hidden="1" outlineLevel="1" thickBot="1" x14ac:dyDescent="0.3">
      <c r="B39" s="7">
        <v>38605210</v>
      </c>
      <c r="C39" s="7" t="s">
        <v>524</v>
      </c>
      <c r="D39" s="33">
        <v>947.61995999999999</v>
      </c>
      <c r="E39" s="33">
        <v>947.6</v>
      </c>
      <c r="F39" s="33">
        <v>1.9959999999969114E-2</v>
      </c>
      <c r="G39" s="33">
        <v>947.61995999999999</v>
      </c>
      <c r="H39" s="33">
        <v>947.6</v>
      </c>
      <c r="I39" s="33">
        <v>1.9959999999969114E-2</v>
      </c>
    </row>
    <row r="40" spans="2:9" ht="14.4" hidden="1" outlineLevel="1" thickBot="1" x14ac:dyDescent="0.3">
      <c r="B40" s="7">
        <v>37143298</v>
      </c>
      <c r="C40" s="7" t="s">
        <v>23</v>
      </c>
      <c r="D40" s="33">
        <v>8141.8902099999996</v>
      </c>
      <c r="E40" s="33">
        <v>8144.6914999999999</v>
      </c>
      <c r="F40" s="33">
        <v>-2.8012900000003356</v>
      </c>
      <c r="G40" s="33">
        <v>8141.8902099999996</v>
      </c>
      <c r="H40" s="33">
        <v>8144.6914999999999</v>
      </c>
      <c r="I40" s="33">
        <v>-2.8012900000003356</v>
      </c>
    </row>
    <row r="41" spans="2:9" ht="14.4" hidden="1" outlineLevel="1" thickBot="1" x14ac:dyDescent="0.3">
      <c r="B41" s="7">
        <v>135390</v>
      </c>
      <c r="C41" s="7" t="s">
        <v>731</v>
      </c>
      <c r="D41" s="33">
        <v>427273.25521000003</v>
      </c>
      <c r="E41" s="33">
        <v>427597</v>
      </c>
      <c r="F41" s="33">
        <v>-323.74478999996791</v>
      </c>
      <c r="G41" s="33">
        <v>427273.25521000003</v>
      </c>
      <c r="H41" s="33">
        <v>427597</v>
      </c>
      <c r="I41" s="33">
        <v>-323.74478999996791</v>
      </c>
    </row>
    <row r="42" spans="2:9" ht="14.4" hidden="1" outlineLevel="1" thickBot="1" x14ac:dyDescent="0.3">
      <c r="B42" s="7">
        <v>30019775</v>
      </c>
      <c r="C42" s="7" t="s">
        <v>730</v>
      </c>
      <c r="D42" s="33">
        <v>45310.449520000002</v>
      </c>
      <c r="E42" s="33">
        <v>45310.400000000001</v>
      </c>
      <c r="F42" s="33">
        <v>4.9520000000484288E-2</v>
      </c>
      <c r="G42" s="33">
        <v>45310.449520000002</v>
      </c>
      <c r="H42" s="33">
        <v>45310.400000000001</v>
      </c>
      <c r="I42" s="33">
        <v>4.9520000000484288E-2</v>
      </c>
    </row>
    <row r="43" spans="2:9" ht="14.4" hidden="1" outlineLevel="1" thickBot="1" x14ac:dyDescent="0.3">
      <c r="B43" s="7">
        <v>39585756</v>
      </c>
      <c r="C43" s="7" t="s">
        <v>81</v>
      </c>
      <c r="D43" s="33">
        <v>21410.0242</v>
      </c>
      <c r="E43" s="33">
        <v>21445</v>
      </c>
      <c r="F43" s="33">
        <v>-34.975800000000163</v>
      </c>
      <c r="G43" s="33">
        <v>21410.0242</v>
      </c>
      <c r="H43" s="33">
        <v>21445</v>
      </c>
      <c r="I43" s="33">
        <v>-34.975800000000163</v>
      </c>
    </row>
    <row r="44" spans="2:9" ht="14.4" hidden="1" outlineLevel="1" thickBot="1" x14ac:dyDescent="0.3">
      <c r="B44" s="7">
        <v>153100</v>
      </c>
      <c r="C44" s="7" t="s">
        <v>32</v>
      </c>
      <c r="D44" s="33">
        <v>68524.716039999999</v>
      </c>
      <c r="E44" s="33">
        <v>68525</v>
      </c>
      <c r="F44" s="33">
        <v>-0.28396000000066124</v>
      </c>
      <c r="G44" s="33">
        <v>68524.716039999999</v>
      </c>
      <c r="H44" s="33">
        <v>68525</v>
      </c>
      <c r="I44" s="33">
        <v>-0.28396000000066124</v>
      </c>
    </row>
    <row r="45" spans="2:9" ht="14.4" hidden="1" outlineLevel="1" thickBot="1" x14ac:dyDescent="0.3">
      <c r="B45" s="7">
        <v>153146</v>
      </c>
      <c r="C45" s="7" t="s">
        <v>33</v>
      </c>
      <c r="D45" s="33">
        <v>79101.634030000001</v>
      </c>
      <c r="E45" s="33">
        <v>79102</v>
      </c>
      <c r="F45" s="33">
        <v>-0.36596999999892432</v>
      </c>
      <c r="G45" s="33">
        <v>79101.634030000001</v>
      </c>
      <c r="H45" s="33">
        <v>79102</v>
      </c>
      <c r="I45" s="33">
        <v>-0.36596999999892432</v>
      </c>
    </row>
    <row r="46" spans="2:9" ht="14.4" hidden="1" outlineLevel="1" thickBot="1" x14ac:dyDescent="0.3">
      <c r="B46" s="7">
        <v>25976423</v>
      </c>
      <c r="C46" s="7" t="s">
        <v>34</v>
      </c>
      <c r="D46" s="33">
        <v>27517.337729999999</v>
      </c>
      <c r="E46" s="33">
        <v>27518.9</v>
      </c>
      <c r="F46" s="33">
        <v>-1.5622700000021723</v>
      </c>
      <c r="G46" s="33">
        <v>27517.337729999999</v>
      </c>
      <c r="H46" s="33">
        <v>27518.9</v>
      </c>
      <c r="I46" s="33">
        <v>-1.5622700000021723</v>
      </c>
    </row>
    <row r="47" spans="2:9" ht="14.4" hidden="1" outlineLevel="1" thickBot="1" x14ac:dyDescent="0.3">
      <c r="B47" s="7">
        <v>156392</v>
      </c>
      <c r="C47" s="7" t="s">
        <v>37</v>
      </c>
      <c r="D47" s="33">
        <v>174916.84877000001</v>
      </c>
      <c r="E47" s="33">
        <v>174917</v>
      </c>
      <c r="F47" s="33">
        <v>-0.15122999998857267</v>
      </c>
      <c r="G47" s="33">
        <v>174916.84877000001</v>
      </c>
      <c r="H47" s="33">
        <v>174917</v>
      </c>
      <c r="I47" s="33">
        <v>-0.15122999998857267</v>
      </c>
    </row>
    <row r="48" spans="2:9" ht="14.4" hidden="1" outlineLevel="1" thickBot="1" x14ac:dyDescent="0.3">
      <c r="B48" s="7">
        <v>33601981</v>
      </c>
      <c r="C48" s="7" t="s">
        <v>35</v>
      </c>
      <c r="D48" s="33">
        <v>22927.029200000001</v>
      </c>
      <c r="E48" s="33">
        <v>22927</v>
      </c>
      <c r="F48" s="33">
        <v>2.9200000000855653E-2</v>
      </c>
      <c r="G48" s="33">
        <v>22927.029200000001</v>
      </c>
      <c r="H48" s="33">
        <v>22927</v>
      </c>
      <c r="I48" s="33">
        <v>2.9200000000855653E-2</v>
      </c>
    </row>
    <row r="49" spans="2:9" ht="14.4" hidden="1" outlineLevel="1" thickBot="1" x14ac:dyDescent="0.3">
      <c r="B49" s="7">
        <v>21236681</v>
      </c>
      <c r="C49" s="7" t="s">
        <v>36</v>
      </c>
      <c r="D49" s="33">
        <v>6830.2383499999996</v>
      </c>
      <c r="E49" s="33">
        <v>6830</v>
      </c>
      <c r="F49" s="33">
        <v>0.23834999999962747</v>
      </c>
      <c r="G49" s="33">
        <v>6830.2383499999996</v>
      </c>
      <c r="H49" s="33">
        <v>6830</v>
      </c>
      <c r="I49" s="33">
        <v>0.23834999999962747</v>
      </c>
    </row>
    <row r="50" spans="2:9" ht="27" hidden="1" outlineLevel="1" thickBot="1" x14ac:dyDescent="0.3">
      <c r="B50" s="7">
        <v>158764</v>
      </c>
      <c r="C50" s="7" t="s">
        <v>38</v>
      </c>
      <c r="D50" s="33">
        <v>18165.265350000001</v>
      </c>
      <c r="E50" s="33">
        <v>18165.3</v>
      </c>
      <c r="F50" s="33">
        <v>-3.4649999997782288E-2</v>
      </c>
      <c r="G50" s="33">
        <v>18165.265350000001</v>
      </c>
      <c r="H50" s="33">
        <v>18165.3</v>
      </c>
      <c r="I50" s="33">
        <v>-3.4649999997782288E-2</v>
      </c>
    </row>
    <row r="51" spans="2:9" ht="14.4" hidden="1" outlineLevel="1" thickBot="1" x14ac:dyDescent="0.3">
      <c r="B51" s="7">
        <v>39585761</v>
      </c>
      <c r="C51" s="7" t="s">
        <v>525</v>
      </c>
      <c r="D51" s="33">
        <v>3433.7575499999998</v>
      </c>
      <c r="E51" s="33">
        <v>3434</v>
      </c>
      <c r="F51" s="33">
        <v>-0.2424500000001899</v>
      </c>
      <c r="G51" s="33">
        <v>3433.7575499999998</v>
      </c>
      <c r="H51" s="33">
        <v>3434</v>
      </c>
      <c r="I51" s="33">
        <v>-0.2424500000001899</v>
      </c>
    </row>
    <row r="52" spans="2:9" ht="14.4" hidden="1" outlineLevel="1" thickBot="1" x14ac:dyDescent="0.3">
      <c r="B52" s="7">
        <v>40444061</v>
      </c>
      <c r="C52" s="7" t="s">
        <v>526</v>
      </c>
      <c r="D52" s="33">
        <v>17137.481019999999</v>
      </c>
      <c r="E52" s="33">
        <v>17137.599999999999</v>
      </c>
      <c r="F52" s="33">
        <v>-0.11897999999928288</v>
      </c>
      <c r="G52" s="33">
        <v>17137.481019999999</v>
      </c>
      <c r="H52" s="33">
        <v>17137.599999999999</v>
      </c>
      <c r="I52" s="33">
        <v>-0.11897999999928288</v>
      </c>
    </row>
    <row r="53" spans="2:9" ht="14.4" hidden="1" outlineLevel="1" thickBot="1" x14ac:dyDescent="0.3">
      <c r="B53" s="7">
        <v>37269260</v>
      </c>
      <c r="C53" s="7" t="s">
        <v>527</v>
      </c>
      <c r="D53" s="33">
        <v>4310.2680099999998</v>
      </c>
      <c r="E53" s="33">
        <v>4310</v>
      </c>
      <c r="F53" s="33">
        <v>0.26800999999977648</v>
      </c>
      <c r="G53" s="33">
        <v>4310.2680099999998</v>
      </c>
      <c r="H53" s="33">
        <v>4310</v>
      </c>
      <c r="I53" s="33">
        <v>0.26800999999977648</v>
      </c>
    </row>
    <row r="54" spans="2:9" ht="14.4" hidden="1" outlineLevel="1" thickBot="1" x14ac:dyDescent="0.3">
      <c r="B54" s="7">
        <v>33152471</v>
      </c>
      <c r="C54" s="7" t="s">
        <v>8</v>
      </c>
      <c r="D54" s="33">
        <v>6561.9571999999998</v>
      </c>
      <c r="E54" s="33">
        <v>6559.9490800000003</v>
      </c>
      <c r="F54" s="33">
        <v>2.0081199999995079</v>
      </c>
      <c r="G54" s="33">
        <v>6561.9571999999998</v>
      </c>
      <c r="H54" s="33">
        <v>6559.9490800000003</v>
      </c>
      <c r="I54" s="33">
        <v>2.0081199999995079</v>
      </c>
    </row>
    <row r="55" spans="2:9" ht="14.4" hidden="1" outlineLevel="1" thickBot="1" x14ac:dyDescent="0.3">
      <c r="B55" s="7">
        <v>33100376</v>
      </c>
      <c r="C55" s="7" t="s">
        <v>28</v>
      </c>
      <c r="D55" s="33">
        <v>12459.384119999999</v>
      </c>
      <c r="E55" s="33">
        <v>12462.5</v>
      </c>
      <c r="F55" s="33">
        <v>-3.1158800000011979</v>
      </c>
      <c r="G55" s="33">
        <v>12459.384119999999</v>
      </c>
      <c r="H55" s="33">
        <v>12462.5</v>
      </c>
      <c r="I55" s="33">
        <v>-3.1158800000011979</v>
      </c>
    </row>
    <row r="56" spans="2:9" ht="14.4" hidden="1" outlineLevel="1" thickBot="1" x14ac:dyDescent="0.3">
      <c r="B56" s="7">
        <v>32426289</v>
      </c>
      <c r="C56" s="7" t="s">
        <v>29</v>
      </c>
      <c r="D56" s="33">
        <v>4424.4649200000003</v>
      </c>
      <c r="E56" s="33">
        <v>4424.5</v>
      </c>
      <c r="F56" s="33">
        <v>-3.50799999996525E-2</v>
      </c>
      <c r="G56" s="33">
        <v>4424.4649200000003</v>
      </c>
      <c r="H56" s="33">
        <v>4424.5</v>
      </c>
      <c r="I56" s="33">
        <v>-3.50799999996525E-2</v>
      </c>
    </row>
    <row r="57" spans="2:9" ht="14.4" hidden="1" outlineLevel="1" thickBot="1" x14ac:dyDescent="0.3">
      <c r="B57" s="7">
        <v>153169</v>
      </c>
      <c r="C57" s="7" t="s">
        <v>26</v>
      </c>
      <c r="D57" s="33">
        <v>142.01394999999999</v>
      </c>
      <c r="E57" s="33">
        <v>142.01</v>
      </c>
      <c r="F57" s="33">
        <v>3.9500000000032287E-3</v>
      </c>
      <c r="G57" s="33">
        <v>142.01394999999999</v>
      </c>
      <c r="H57" s="33">
        <v>142.01</v>
      </c>
      <c r="I57" s="33">
        <v>3.9500000000032287E-3</v>
      </c>
    </row>
    <row r="58" spans="2:9" ht="27" hidden="1" outlineLevel="1" thickBot="1" x14ac:dyDescent="0.3">
      <c r="B58" s="7">
        <v>24928497</v>
      </c>
      <c r="C58" s="7" t="s">
        <v>27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</row>
    <row r="59" spans="2:9" ht="14.4" collapsed="1" thickBot="1" x14ac:dyDescent="0.3">
      <c r="B59" s="8"/>
      <c r="C59" s="8" t="s">
        <v>42</v>
      </c>
      <c r="D59" s="34">
        <f t="shared" ref="D59:I59" si="3">SUM(D60:D71)</f>
        <v>1288099.6530200003</v>
      </c>
      <c r="E59" s="34">
        <f t="shared" si="3"/>
        <v>1418480.1</v>
      </c>
      <c r="F59" s="34">
        <f t="shared" si="3"/>
        <v>-130380.44697999989</v>
      </c>
      <c r="G59" s="34">
        <f t="shared" si="3"/>
        <v>1288099.6530200003</v>
      </c>
      <c r="H59" s="34">
        <f t="shared" si="3"/>
        <v>1306273.3028500001</v>
      </c>
      <c r="I59" s="34">
        <f t="shared" si="3"/>
        <v>-18173.649829999882</v>
      </c>
    </row>
    <row r="60" spans="2:9" ht="14.4" hidden="1" outlineLevel="1" thickBot="1" x14ac:dyDescent="0.3">
      <c r="B60" s="9">
        <v>40695853</v>
      </c>
      <c r="C60" s="9" t="s">
        <v>531</v>
      </c>
      <c r="D60" s="35">
        <v>41957.365760000001</v>
      </c>
      <c r="E60" s="35">
        <v>42022</v>
      </c>
      <c r="F60" s="35">
        <v>-64.634239999999409</v>
      </c>
      <c r="G60" s="35">
        <v>41957.365760000001</v>
      </c>
      <c r="H60" s="35">
        <v>42022</v>
      </c>
      <c r="I60" s="35">
        <v>-64.634239999999409</v>
      </c>
    </row>
    <row r="61" spans="2:9" ht="14.4" hidden="1" outlineLevel="1" thickBot="1" x14ac:dyDescent="0.3">
      <c r="B61" s="9">
        <v>32323256</v>
      </c>
      <c r="C61" s="9" t="s">
        <v>735</v>
      </c>
      <c r="D61" s="35">
        <v>135545.56154</v>
      </c>
      <c r="E61" s="35">
        <v>135700</v>
      </c>
      <c r="F61" s="35">
        <v>-154.43846000000485</v>
      </c>
      <c r="G61" s="35">
        <v>135545.56154</v>
      </c>
      <c r="H61" s="35">
        <v>135700</v>
      </c>
      <c r="I61" s="35">
        <v>-154.43846000000485</v>
      </c>
    </row>
    <row r="62" spans="2:9" ht="14.4" hidden="1" outlineLevel="1" thickBot="1" x14ac:dyDescent="0.3">
      <c r="B62" s="9">
        <v>32087941</v>
      </c>
      <c r="C62" s="9" t="s">
        <v>736</v>
      </c>
      <c r="D62" s="35">
        <v>73783.090580000004</v>
      </c>
      <c r="E62" s="35">
        <v>73785</v>
      </c>
      <c r="F62" s="35">
        <v>-1.9094199999963166</v>
      </c>
      <c r="G62" s="35">
        <v>73783.090580000004</v>
      </c>
      <c r="H62" s="35">
        <v>73785</v>
      </c>
      <c r="I62" s="35">
        <v>-1.9094199999963166</v>
      </c>
    </row>
    <row r="63" spans="2:9" ht="14.4" hidden="1" outlineLevel="1" thickBot="1" x14ac:dyDescent="0.3">
      <c r="B63" s="9">
        <v>32359108</v>
      </c>
      <c r="C63" s="9" t="s">
        <v>44</v>
      </c>
      <c r="D63" s="35">
        <v>62652.466200000003</v>
      </c>
      <c r="E63" s="35">
        <v>62651</v>
      </c>
      <c r="F63" s="35">
        <v>1.4662000000025728</v>
      </c>
      <c r="G63" s="35">
        <v>62652.466200000003</v>
      </c>
      <c r="H63" s="35">
        <v>62651</v>
      </c>
      <c r="I63" s="35">
        <v>1.4662000000025728</v>
      </c>
    </row>
    <row r="64" spans="2:9" ht="14.4" hidden="1" outlineLevel="1" thickBot="1" x14ac:dyDescent="0.3">
      <c r="B64" s="9">
        <v>33839013</v>
      </c>
      <c r="C64" s="9" t="s">
        <v>737</v>
      </c>
      <c r="D64" s="35">
        <v>42665.667120000006</v>
      </c>
      <c r="E64" s="35">
        <v>42665</v>
      </c>
      <c r="F64" s="35">
        <v>0.66712000000552507</v>
      </c>
      <c r="G64" s="35">
        <v>42665.667120000006</v>
      </c>
      <c r="H64" s="35">
        <v>42665</v>
      </c>
      <c r="I64" s="35">
        <v>0.66712000000552507</v>
      </c>
    </row>
    <row r="65" spans="2:9" ht="14.4" hidden="1" outlineLevel="1" thickBot="1" x14ac:dyDescent="0.3">
      <c r="B65" s="9">
        <v>31599557</v>
      </c>
      <c r="C65" s="9" t="s">
        <v>46</v>
      </c>
      <c r="D65" s="35">
        <v>85214.22309</v>
      </c>
      <c r="E65" s="35">
        <v>85214</v>
      </c>
      <c r="F65" s="35">
        <v>0.22308999999950174</v>
      </c>
      <c r="G65" s="35">
        <v>85214.22309</v>
      </c>
      <c r="H65" s="35">
        <v>85214</v>
      </c>
      <c r="I65" s="35">
        <v>0.22308999999950174</v>
      </c>
    </row>
    <row r="66" spans="2:9" ht="14.4" hidden="1" outlineLevel="1" thickBot="1" x14ac:dyDescent="0.3">
      <c r="B66" s="9">
        <v>34032208</v>
      </c>
      <c r="C66" s="9" t="s">
        <v>43</v>
      </c>
      <c r="D66" s="35">
        <v>44891.226889999998</v>
      </c>
      <c r="E66" s="35">
        <v>44890</v>
      </c>
      <c r="F66" s="35">
        <v>1.2268899999980931</v>
      </c>
      <c r="G66" s="35">
        <v>44891.226889999998</v>
      </c>
      <c r="H66" s="35">
        <v>44890</v>
      </c>
      <c r="I66" s="35">
        <v>1.2268899999980931</v>
      </c>
    </row>
    <row r="67" spans="2:9" ht="14.4" hidden="1" outlineLevel="1" thickBot="1" x14ac:dyDescent="0.3">
      <c r="B67" s="9">
        <v>37014600</v>
      </c>
      <c r="C67" s="9" t="s">
        <v>733</v>
      </c>
      <c r="D67" s="35">
        <v>118385.50284999999</v>
      </c>
      <c r="E67" s="35">
        <v>107403.5</v>
      </c>
      <c r="F67" s="35">
        <v>10982.00284999999</v>
      </c>
      <c r="G67" s="35">
        <v>118385.50284999999</v>
      </c>
      <c r="H67" s="35">
        <v>118385.50284999999</v>
      </c>
      <c r="I67" s="35">
        <v>0</v>
      </c>
    </row>
    <row r="68" spans="2:9" ht="14.4" hidden="1" outlineLevel="1" thickBot="1" x14ac:dyDescent="0.3">
      <c r="B68" s="9">
        <v>178353</v>
      </c>
      <c r="C68" s="9" t="s">
        <v>732</v>
      </c>
      <c r="D68" s="35">
        <v>490638.18974000012</v>
      </c>
      <c r="E68" s="35">
        <v>631083.6</v>
      </c>
      <c r="F68" s="35">
        <v>-140445.41025999986</v>
      </c>
      <c r="G68" s="35">
        <v>490638.18974000012</v>
      </c>
      <c r="H68" s="35">
        <v>507894.8</v>
      </c>
      <c r="I68" s="35">
        <v>-17256.61025999987</v>
      </c>
    </row>
    <row r="69" spans="2:9" ht="14.4" hidden="1" outlineLevel="1" thickBot="1" x14ac:dyDescent="0.3">
      <c r="B69" s="9">
        <v>36028628</v>
      </c>
      <c r="C69" s="9" t="s">
        <v>47</v>
      </c>
      <c r="D69" s="35">
        <v>24695.024839999998</v>
      </c>
      <c r="E69" s="35">
        <v>24695</v>
      </c>
      <c r="F69" s="35">
        <v>2.4839999998221174E-2</v>
      </c>
      <c r="G69" s="35">
        <v>24695.024839999998</v>
      </c>
      <c r="H69" s="35">
        <v>24695</v>
      </c>
      <c r="I69" s="35">
        <v>2.4839999998221174E-2</v>
      </c>
    </row>
    <row r="70" spans="2:9" ht="14.4" hidden="1" outlineLevel="1" thickBot="1" x14ac:dyDescent="0.3">
      <c r="B70" s="9">
        <v>32365965</v>
      </c>
      <c r="C70" s="9" t="s">
        <v>738</v>
      </c>
      <c r="D70" s="35">
        <v>27497.509859999995</v>
      </c>
      <c r="E70" s="35">
        <v>27558</v>
      </c>
      <c r="F70" s="35">
        <v>-60.49014000000534</v>
      </c>
      <c r="G70" s="35">
        <v>27497.509859999995</v>
      </c>
      <c r="H70" s="35">
        <v>27558</v>
      </c>
      <c r="I70" s="35">
        <v>-60.49014000000534</v>
      </c>
    </row>
    <row r="71" spans="2:9" ht="14.4" hidden="1" outlineLevel="1" thickBot="1" x14ac:dyDescent="0.3">
      <c r="B71" s="9">
        <v>33426253</v>
      </c>
      <c r="C71" s="9" t="s">
        <v>734</v>
      </c>
      <c r="D71" s="35">
        <v>140173.82454999999</v>
      </c>
      <c r="E71" s="35">
        <v>140813</v>
      </c>
      <c r="F71" s="35">
        <v>-639.17545000000973</v>
      </c>
      <c r="G71" s="35">
        <v>140173.82454999999</v>
      </c>
      <c r="H71" s="35">
        <v>140813</v>
      </c>
      <c r="I71" s="35">
        <v>-639.17545000000973</v>
      </c>
    </row>
    <row r="72" spans="2:9" ht="14.4" collapsed="1" thickBot="1" x14ac:dyDescent="0.3">
      <c r="B72" s="10"/>
      <c r="C72" s="10" t="s">
        <v>54</v>
      </c>
      <c r="D72" s="36">
        <f t="shared" ref="D72:I72" si="4">SUM(D73:D84)</f>
        <v>1293685.96624</v>
      </c>
      <c r="E72" s="36">
        <f t="shared" si="4"/>
        <v>1294302.8</v>
      </c>
      <c r="F72" s="36">
        <f t="shared" si="4"/>
        <v>-616.83376000002261</v>
      </c>
      <c r="G72" s="36">
        <f t="shared" si="4"/>
        <v>1293685.96624</v>
      </c>
      <c r="H72" s="36">
        <f t="shared" si="4"/>
        <v>1294302.8</v>
      </c>
      <c r="I72" s="36">
        <f t="shared" si="4"/>
        <v>-616.83376000002261</v>
      </c>
    </row>
    <row r="73" spans="2:9" ht="14.4" hidden="1" outlineLevel="1" thickBot="1" x14ac:dyDescent="0.3">
      <c r="B73" s="11">
        <v>35713283</v>
      </c>
      <c r="C73" s="11" t="s">
        <v>53</v>
      </c>
      <c r="D73" s="37">
        <v>25098.886549999999</v>
      </c>
      <c r="E73" s="37">
        <v>25098.9</v>
      </c>
      <c r="F73" s="37">
        <v>-1.3450000002194429E-2</v>
      </c>
      <c r="G73" s="37">
        <v>25098.886549999999</v>
      </c>
      <c r="H73" s="37">
        <v>25098.9</v>
      </c>
      <c r="I73" s="37">
        <v>-1.3450000002194429E-2</v>
      </c>
    </row>
    <row r="74" spans="2:9" ht="14.4" hidden="1" outlineLevel="1" thickBot="1" x14ac:dyDescent="0.3">
      <c r="B74" s="11">
        <v>191307</v>
      </c>
      <c r="C74" s="11" t="s">
        <v>72</v>
      </c>
      <c r="D74" s="37">
        <v>149144.85571999999</v>
      </c>
      <c r="E74" s="37">
        <v>149767</v>
      </c>
      <c r="F74" s="37">
        <v>-622.14428000000771</v>
      </c>
      <c r="G74" s="37">
        <v>149144.85571999999</v>
      </c>
      <c r="H74" s="37">
        <v>149767</v>
      </c>
      <c r="I74" s="37">
        <v>-622.14428000000771</v>
      </c>
    </row>
    <row r="75" spans="2:9" ht="14.4" hidden="1" outlineLevel="1" thickBot="1" x14ac:dyDescent="0.3">
      <c r="B75" s="11">
        <v>191282</v>
      </c>
      <c r="C75" s="11" t="s">
        <v>51</v>
      </c>
      <c r="D75" s="37">
        <v>126232.19658999999</v>
      </c>
      <c r="E75" s="37">
        <v>126232</v>
      </c>
      <c r="F75" s="37">
        <v>0.19658999999228399</v>
      </c>
      <c r="G75" s="37">
        <v>126232.19658999999</v>
      </c>
      <c r="H75" s="37">
        <v>126232</v>
      </c>
      <c r="I75" s="37">
        <v>0.19658999999228399</v>
      </c>
    </row>
    <row r="76" spans="2:9" ht="14.4" hidden="1" outlineLevel="1" thickBot="1" x14ac:dyDescent="0.3">
      <c r="B76" s="11">
        <v>24432974</v>
      </c>
      <c r="C76" s="11" t="s">
        <v>48</v>
      </c>
      <c r="D76" s="37">
        <v>464845.94323999999</v>
      </c>
      <c r="E76" s="37">
        <v>464845</v>
      </c>
      <c r="F76" s="37">
        <v>0.9432399999932386</v>
      </c>
      <c r="G76" s="37">
        <v>464845.94323999999</v>
      </c>
      <c r="H76" s="37">
        <v>464845</v>
      </c>
      <c r="I76" s="37">
        <v>0.9432399999932386</v>
      </c>
    </row>
    <row r="77" spans="2:9" ht="14.4" hidden="1" outlineLevel="1" thickBot="1" x14ac:dyDescent="0.3">
      <c r="B77" s="11">
        <v>191023</v>
      </c>
      <c r="C77" s="11" t="s">
        <v>49</v>
      </c>
      <c r="D77" s="37">
        <v>109378.705</v>
      </c>
      <c r="E77" s="37">
        <v>109372</v>
      </c>
      <c r="F77" s="37">
        <v>6.7050000000017462</v>
      </c>
      <c r="G77" s="37">
        <v>109378.705</v>
      </c>
      <c r="H77" s="37">
        <v>109372</v>
      </c>
      <c r="I77" s="37">
        <v>6.7050000000017462</v>
      </c>
    </row>
    <row r="78" spans="2:9" ht="14.4" hidden="1" outlineLevel="1" thickBot="1" x14ac:dyDescent="0.3">
      <c r="B78" s="11">
        <v>190905</v>
      </c>
      <c r="C78" s="11" t="s">
        <v>50</v>
      </c>
      <c r="D78" s="37">
        <v>93548.261100000003</v>
      </c>
      <c r="E78" s="37">
        <v>93548</v>
      </c>
      <c r="F78" s="37">
        <v>0.26110000000335276</v>
      </c>
      <c r="G78" s="37">
        <v>93548.261100000003</v>
      </c>
      <c r="H78" s="37">
        <v>93548</v>
      </c>
      <c r="I78" s="37">
        <v>0.26110000000335276</v>
      </c>
    </row>
    <row r="79" spans="2:9" ht="14.4" hidden="1" outlineLevel="1" thickBot="1" x14ac:dyDescent="0.3">
      <c r="B79" s="11">
        <v>190911</v>
      </c>
      <c r="C79" s="11" t="s">
        <v>74</v>
      </c>
      <c r="D79" s="37">
        <v>48899.93735</v>
      </c>
      <c r="E79" s="37">
        <v>48899.9</v>
      </c>
      <c r="F79" s="37">
        <v>3.7349999998696148E-2</v>
      </c>
      <c r="G79" s="37">
        <v>48899.93735</v>
      </c>
      <c r="H79" s="37">
        <v>48899.9</v>
      </c>
      <c r="I79" s="37">
        <v>3.7349999998696148E-2</v>
      </c>
    </row>
    <row r="80" spans="2:9" ht="14.4" hidden="1" outlineLevel="1" thickBot="1" x14ac:dyDescent="0.3">
      <c r="B80" s="11">
        <v>190977</v>
      </c>
      <c r="C80" s="11" t="s">
        <v>52</v>
      </c>
      <c r="D80" s="37">
        <v>86710.298930000004</v>
      </c>
      <c r="E80" s="37">
        <v>86712</v>
      </c>
      <c r="F80" s="37">
        <v>-1.701069999995525</v>
      </c>
      <c r="G80" s="37">
        <v>86710.298930000004</v>
      </c>
      <c r="H80" s="37">
        <v>86712</v>
      </c>
      <c r="I80" s="37">
        <v>-1.701069999995525</v>
      </c>
    </row>
    <row r="81" spans="2:9" ht="14.4" hidden="1" outlineLevel="1" thickBot="1" x14ac:dyDescent="0.3">
      <c r="B81" s="11">
        <v>36716128</v>
      </c>
      <c r="C81" s="11" t="s">
        <v>532</v>
      </c>
      <c r="D81" s="37">
        <v>514.15800000000002</v>
      </c>
      <c r="E81" s="37">
        <v>514</v>
      </c>
      <c r="F81" s="37">
        <v>0.15800000000001546</v>
      </c>
      <c r="G81" s="37">
        <v>514.15800000000002</v>
      </c>
      <c r="H81" s="37">
        <v>514</v>
      </c>
      <c r="I81" s="37">
        <v>0.15800000000001546</v>
      </c>
    </row>
    <row r="82" spans="2:9" ht="27" hidden="1" outlineLevel="1" thickBot="1" x14ac:dyDescent="0.3">
      <c r="B82" s="11">
        <v>39389830</v>
      </c>
      <c r="C82" s="11" t="s">
        <v>533</v>
      </c>
      <c r="D82" s="37">
        <v>47104.519970000001</v>
      </c>
      <c r="E82" s="37">
        <v>47105</v>
      </c>
      <c r="F82" s="37">
        <v>-0.48002999999880558</v>
      </c>
      <c r="G82" s="37">
        <v>47104.519970000001</v>
      </c>
      <c r="H82" s="37">
        <v>47105</v>
      </c>
      <c r="I82" s="37">
        <v>-0.48002999999880558</v>
      </c>
    </row>
    <row r="83" spans="2:9" ht="14.4" hidden="1" outlineLevel="1" thickBot="1" x14ac:dyDescent="0.3">
      <c r="B83" s="11">
        <v>39391950</v>
      </c>
      <c r="C83" s="11" t="s">
        <v>534</v>
      </c>
      <c r="D83" s="37">
        <v>19743.5599</v>
      </c>
      <c r="E83" s="37">
        <v>19744</v>
      </c>
      <c r="F83" s="37">
        <v>-0.44009999999980209</v>
      </c>
      <c r="G83" s="37">
        <v>19743.5599</v>
      </c>
      <c r="H83" s="37">
        <v>19744</v>
      </c>
      <c r="I83" s="37">
        <v>-0.44009999999980209</v>
      </c>
    </row>
    <row r="84" spans="2:9" ht="14.4" hidden="1" outlineLevel="1" thickBot="1" x14ac:dyDescent="0.3">
      <c r="B84" s="11">
        <v>191000</v>
      </c>
      <c r="C84" s="11" t="s">
        <v>70</v>
      </c>
      <c r="D84" s="37">
        <v>122464.64388999999</v>
      </c>
      <c r="E84" s="37">
        <v>122465</v>
      </c>
      <c r="F84" s="37">
        <v>-0.35611000000790227</v>
      </c>
      <c r="G84" s="37">
        <v>122464.64388999999</v>
      </c>
      <c r="H84" s="37">
        <v>122465</v>
      </c>
      <c r="I84" s="37">
        <v>-0.35611000000790227</v>
      </c>
    </row>
    <row r="85" spans="2:9" ht="14.4" collapsed="1" thickBot="1" x14ac:dyDescent="0.3">
      <c r="B85" s="4"/>
      <c r="C85" s="4" t="s">
        <v>536</v>
      </c>
      <c r="D85" s="31">
        <f t="shared" ref="D85:I85" si="5">D86+D138+D151</f>
        <v>10320210.793099999</v>
      </c>
      <c r="E85" s="31">
        <f t="shared" si="5"/>
        <v>10909283.140169999</v>
      </c>
      <c r="F85" s="31">
        <f t="shared" si="5"/>
        <v>-589072.34706999979</v>
      </c>
      <c r="G85" s="31">
        <f t="shared" si="5"/>
        <v>10320210.793099999</v>
      </c>
      <c r="H85" s="31">
        <f t="shared" si="5"/>
        <v>10319252.970279999</v>
      </c>
      <c r="I85" s="31">
        <f t="shared" si="5"/>
        <v>957.82282000050839</v>
      </c>
    </row>
    <row r="86" spans="2:9" ht="14.4" thickBot="1" x14ac:dyDescent="0.3">
      <c r="B86" s="6"/>
      <c r="C86" s="6" t="s">
        <v>41</v>
      </c>
      <c r="D86" s="32">
        <f t="shared" ref="D86:I86" si="6">SUM(D87:D137)</f>
        <v>10321052.277480001</v>
      </c>
      <c r="E86" s="32">
        <f t="shared" si="6"/>
        <v>9438252.040169999</v>
      </c>
      <c r="F86" s="32">
        <f t="shared" si="6"/>
        <v>882800.23731000011</v>
      </c>
      <c r="G86" s="32">
        <f t="shared" si="6"/>
        <v>10321052.277480001</v>
      </c>
      <c r="H86" s="32">
        <f t="shared" si="6"/>
        <v>10320572.070359999</v>
      </c>
      <c r="I86" s="32">
        <f t="shared" si="6"/>
        <v>480.20712000050389</v>
      </c>
    </row>
    <row r="87" spans="2:9" ht="14.4" hidden="1" outlineLevel="1" thickBot="1" x14ac:dyDescent="0.3">
      <c r="B87" s="7">
        <v>30694895</v>
      </c>
      <c r="C87" s="7" t="s">
        <v>6</v>
      </c>
      <c r="D87" s="33">
        <v>59916.582000000002</v>
      </c>
      <c r="E87" s="33">
        <v>59916.582000000002</v>
      </c>
      <c r="F87" s="33">
        <v>0</v>
      </c>
      <c r="G87" s="33">
        <v>59916.582000000002</v>
      </c>
      <c r="H87" s="33">
        <v>59916.582000000002</v>
      </c>
      <c r="I87" s="33">
        <v>0</v>
      </c>
    </row>
    <row r="88" spans="2:9" ht="14.4" hidden="1" outlineLevel="1" thickBot="1" x14ac:dyDescent="0.3">
      <c r="B88" s="7">
        <v>25635581</v>
      </c>
      <c r="C88" s="7" t="s">
        <v>9</v>
      </c>
      <c r="D88" s="33">
        <v>41499.364999999998</v>
      </c>
      <c r="E88" s="33">
        <v>41499</v>
      </c>
      <c r="F88" s="33">
        <v>0.36499999999796273</v>
      </c>
      <c r="G88" s="33">
        <v>41499.364999999998</v>
      </c>
      <c r="H88" s="33">
        <v>41499</v>
      </c>
      <c r="I88" s="33">
        <v>0.36499999999796273</v>
      </c>
    </row>
    <row r="89" spans="2:9" ht="14.4" hidden="1" outlineLevel="1" thickBot="1" x14ac:dyDescent="0.3">
      <c r="B89" s="7">
        <v>536507917</v>
      </c>
      <c r="C89" s="7" t="s">
        <v>521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</row>
    <row r="90" spans="2:9" ht="14.4" hidden="1" outlineLevel="1" thickBot="1" x14ac:dyDescent="0.3">
      <c r="B90" s="7">
        <v>31747429</v>
      </c>
      <c r="C90" s="7" t="s">
        <v>10</v>
      </c>
      <c r="D90" s="33">
        <v>17450.52</v>
      </c>
      <c r="E90" s="33">
        <v>17450.52</v>
      </c>
      <c r="F90" s="33">
        <v>0</v>
      </c>
      <c r="G90" s="33">
        <v>17450.52</v>
      </c>
      <c r="H90" s="33">
        <v>17450.52</v>
      </c>
      <c r="I90" s="33">
        <v>0</v>
      </c>
    </row>
    <row r="91" spans="2:9" ht="14.4" hidden="1" outlineLevel="1" thickBot="1" x14ac:dyDescent="0.3">
      <c r="B91" s="7">
        <v>26333503</v>
      </c>
      <c r="C91" s="7" t="s">
        <v>11</v>
      </c>
      <c r="D91" s="33">
        <v>50942.438499999997</v>
      </c>
      <c r="E91" s="33">
        <v>50466</v>
      </c>
      <c r="F91" s="33">
        <v>476.43849999999657</v>
      </c>
      <c r="G91" s="33">
        <v>50942.438499999997</v>
      </c>
      <c r="H91" s="33">
        <v>50466</v>
      </c>
      <c r="I91" s="33">
        <v>476.43849999999657</v>
      </c>
    </row>
    <row r="92" spans="2:9" ht="14.4" hidden="1" outlineLevel="1" thickBot="1" x14ac:dyDescent="0.3">
      <c r="B92" s="7">
        <v>35602704</v>
      </c>
      <c r="C92" s="7" t="s">
        <v>127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</row>
    <row r="93" spans="2:9" ht="14.4" hidden="1" outlineLevel="1" thickBot="1" x14ac:dyDescent="0.3">
      <c r="B93" s="7">
        <v>23703371</v>
      </c>
      <c r="C93" s="7" t="s">
        <v>13</v>
      </c>
      <c r="D93" s="33">
        <v>3034.2289999999998</v>
      </c>
      <c r="E93" s="33">
        <v>1529.2</v>
      </c>
      <c r="F93" s="33">
        <v>1505.0289999999998</v>
      </c>
      <c r="G93" s="33">
        <v>3034.2289999999998</v>
      </c>
      <c r="H93" s="33">
        <v>3034.2</v>
      </c>
      <c r="I93" s="33">
        <v>2.8999999999996362E-2</v>
      </c>
    </row>
    <row r="94" spans="2:9" ht="14.4" hidden="1" outlineLevel="1" thickBot="1" x14ac:dyDescent="0.3">
      <c r="B94" s="7">
        <v>20041662</v>
      </c>
      <c r="C94" s="7" t="s">
        <v>39</v>
      </c>
      <c r="D94" s="33">
        <v>-19.639399999999998</v>
      </c>
      <c r="E94" s="33">
        <v>0</v>
      </c>
      <c r="F94" s="33">
        <v>-19.639399999999998</v>
      </c>
      <c r="G94" s="33">
        <v>-19.639399999999998</v>
      </c>
      <c r="H94" s="33">
        <v>-19.639399999999998</v>
      </c>
      <c r="I94" s="33">
        <v>0</v>
      </c>
    </row>
    <row r="95" spans="2:9" ht="14.4" hidden="1" outlineLevel="1" thickBot="1" x14ac:dyDescent="0.3">
      <c r="B95" s="7">
        <v>38203132</v>
      </c>
      <c r="C95" s="7" t="s">
        <v>141</v>
      </c>
      <c r="D95" s="33">
        <v>23306.738160000001</v>
      </c>
      <c r="E95" s="33">
        <v>23306.7</v>
      </c>
      <c r="F95" s="33">
        <v>3.81600000000617E-2</v>
      </c>
      <c r="G95" s="33">
        <v>23306.738160000001</v>
      </c>
      <c r="H95" s="33">
        <v>23306.7</v>
      </c>
      <c r="I95" s="33">
        <v>3.81600000000617E-2</v>
      </c>
    </row>
    <row r="96" spans="2:9" ht="14.4" hidden="1" outlineLevel="1" thickBot="1" x14ac:dyDescent="0.3">
      <c r="B96" s="7">
        <v>36050166</v>
      </c>
      <c r="C96" s="7" t="s">
        <v>7</v>
      </c>
      <c r="D96" s="33">
        <v>129591.201</v>
      </c>
      <c r="E96" s="33">
        <v>129591.2</v>
      </c>
      <c r="F96" s="33">
        <v>1.0000000038417056E-3</v>
      </c>
      <c r="G96" s="33">
        <v>129591.201</v>
      </c>
      <c r="H96" s="33">
        <v>129591.2</v>
      </c>
      <c r="I96" s="33">
        <v>1.0000000038417056E-3</v>
      </c>
    </row>
    <row r="97" spans="2:9" ht="14.4" hidden="1" outlineLevel="1" thickBot="1" x14ac:dyDescent="0.3">
      <c r="B97" s="7">
        <v>31037994</v>
      </c>
      <c r="C97" s="7" t="s">
        <v>12</v>
      </c>
      <c r="D97" s="33">
        <v>1644.7355600000001</v>
      </c>
      <c r="E97" s="33">
        <v>898.6</v>
      </c>
      <c r="F97" s="33">
        <v>746.13556000000005</v>
      </c>
      <c r="G97" s="33">
        <v>1644.7355600000001</v>
      </c>
      <c r="H97" s="33">
        <v>1644.7</v>
      </c>
      <c r="I97" s="33">
        <v>3.5560000000032232E-2</v>
      </c>
    </row>
    <row r="98" spans="2:9" ht="14.4" hidden="1" outlineLevel="1" thickBot="1" x14ac:dyDescent="0.3">
      <c r="B98" s="7">
        <v>24186185</v>
      </c>
      <c r="C98" s="7" t="s">
        <v>68</v>
      </c>
      <c r="D98" s="33">
        <v>20421.31612</v>
      </c>
      <c r="E98" s="33">
        <v>20419.8</v>
      </c>
      <c r="F98" s="33">
        <v>1.5161200000002282</v>
      </c>
      <c r="G98" s="33">
        <v>20421.31612</v>
      </c>
      <c r="H98" s="33">
        <v>20419.8</v>
      </c>
      <c r="I98" s="33">
        <v>1.5161200000002282</v>
      </c>
    </row>
    <row r="99" spans="2:9" ht="14.4" hidden="1" outlineLevel="1" thickBot="1" x14ac:dyDescent="0.3">
      <c r="B99" s="7">
        <v>30732144</v>
      </c>
      <c r="C99" s="7" t="s">
        <v>522</v>
      </c>
      <c r="D99" s="33">
        <v>189682.65109</v>
      </c>
      <c r="E99" s="33">
        <v>164459.29999999999</v>
      </c>
      <c r="F99" s="33">
        <v>25223.351090000011</v>
      </c>
      <c r="G99" s="33">
        <v>189682.65109</v>
      </c>
      <c r="H99" s="33">
        <v>189682.7</v>
      </c>
      <c r="I99" s="33">
        <v>-4.8910000012256205E-2</v>
      </c>
    </row>
    <row r="100" spans="2:9" ht="14.4" hidden="1" outlineLevel="1" thickBot="1" x14ac:dyDescent="0.3">
      <c r="B100" s="7">
        <v>20077720</v>
      </c>
      <c r="C100" s="7" t="s">
        <v>31</v>
      </c>
      <c r="D100" s="33">
        <v>241975.27393</v>
      </c>
      <c r="E100" s="33">
        <v>0</v>
      </c>
      <c r="F100" s="33">
        <v>241975.27393</v>
      </c>
      <c r="G100" s="33">
        <v>241975.27393</v>
      </c>
      <c r="H100" s="33">
        <v>241975</v>
      </c>
      <c r="I100" s="33">
        <v>0.27392999999574386</v>
      </c>
    </row>
    <row r="101" spans="2:9" ht="14.4" hidden="1" outlineLevel="1" thickBot="1" x14ac:dyDescent="0.3">
      <c r="B101" s="7">
        <v>31570412</v>
      </c>
      <c r="C101" s="7" t="s">
        <v>30</v>
      </c>
      <c r="D101" s="33">
        <v>662151.505</v>
      </c>
      <c r="E101" s="33">
        <v>662151</v>
      </c>
      <c r="F101" s="33">
        <v>0.50500000000465661</v>
      </c>
      <c r="G101" s="33">
        <v>662151.505</v>
      </c>
      <c r="H101" s="33">
        <v>662151</v>
      </c>
      <c r="I101" s="33">
        <v>0.50500000000465661</v>
      </c>
    </row>
    <row r="102" spans="2:9" ht="14.4" hidden="1" outlineLevel="1" thickBot="1" x14ac:dyDescent="0.3">
      <c r="B102" s="7">
        <v>35393340</v>
      </c>
      <c r="C102" s="7" t="s">
        <v>528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</row>
    <row r="103" spans="2:9" ht="14.4" hidden="1" outlineLevel="1" thickBot="1" x14ac:dyDescent="0.3">
      <c r="B103" s="7">
        <v>26112972</v>
      </c>
      <c r="C103" s="7" t="s">
        <v>529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</row>
    <row r="104" spans="2:9" ht="14.4" hidden="1" outlineLevel="1" thickBot="1" x14ac:dyDescent="0.3">
      <c r="B104" s="7">
        <v>26113233</v>
      </c>
      <c r="C104" s="7" t="s">
        <v>530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</row>
    <row r="105" spans="2:9" ht="14.4" hidden="1" outlineLevel="1" thickBot="1" x14ac:dyDescent="0.3">
      <c r="B105" s="7">
        <v>534663345</v>
      </c>
      <c r="C105" s="7" t="s">
        <v>523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</row>
    <row r="106" spans="2:9" ht="14.4" hidden="1" outlineLevel="1" thickBot="1" x14ac:dyDescent="0.3">
      <c r="B106" s="7">
        <v>32377038</v>
      </c>
      <c r="C106" s="7" t="s">
        <v>40</v>
      </c>
      <c r="D106" s="33">
        <v>1435553.9815400001</v>
      </c>
      <c r="E106" s="33">
        <v>1155627.52364</v>
      </c>
      <c r="F106" s="33">
        <v>279926.45790000004</v>
      </c>
      <c r="G106" s="33">
        <v>1435553.9815400001</v>
      </c>
      <c r="H106" s="33">
        <v>1435553.98</v>
      </c>
      <c r="I106" s="33">
        <v>1.5400000847876072E-3</v>
      </c>
    </row>
    <row r="107" spans="2:9" ht="14.4" hidden="1" outlineLevel="1" thickBot="1" x14ac:dyDescent="0.3">
      <c r="B107" s="7">
        <v>30019801</v>
      </c>
      <c r="C107" s="7" t="s">
        <v>14</v>
      </c>
      <c r="D107" s="33">
        <v>3822979.9341600002</v>
      </c>
      <c r="E107" s="33">
        <v>3254901.4882</v>
      </c>
      <c r="F107" s="33">
        <v>568078.44596000016</v>
      </c>
      <c r="G107" s="33">
        <v>3822979.9341600002</v>
      </c>
      <c r="H107" s="33">
        <v>3822979.9282</v>
      </c>
      <c r="I107" s="33">
        <v>5.9600002132356167E-3</v>
      </c>
    </row>
    <row r="108" spans="2:9" ht="14.4" hidden="1" outlineLevel="1" thickBot="1" x14ac:dyDescent="0.3">
      <c r="B108" s="7">
        <v>23517243</v>
      </c>
      <c r="C108" s="7" t="s">
        <v>24</v>
      </c>
      <c r="D108" s="33">
        <v>-157049.07209</v>
      </c>
      <c r="E108" s="33">
        <v>0</v>
      </c>
      <c r="F108" s="33">
        <v>-157049.07209</v>
      </c>
      <c r="G108" s="33">
        <v>-157049.07209</v>
      </c>
      <c r="H108" s="33">
        <v>-157049.07</v>
      </c>
      <c r="I108" s="33">
        <v>-2.0899999944958836E-3</v>
      </c>
    </row>
    <row r="109" spans="2:9" ht="14.4" hidden="1" outlineLevel="1" thickBot="1" x14ac:dyDescent="0.3">
      <c r="B109" s="7">
        <v>25560823</v>
      </c>
      <c r="C109" s="7" t="s">
        <v>16</v>
      </c>
      <c r="D109" s="33">
        <v>-74893.506280000001</v>
      </c>
      <c r="E109" s="33">
        <v>0</v>
      </c>
      <c r="F109" s="33">
        <v>-74893.506280000001</v>
      </c>
      <c r="G109" s="33">
        <v>-74893.506280000001</v>
      </c>
      <c r="H109" s="33">
        <v>-74893.509999999995</v>
      </c>
      <c r="I109" s="33">
        <v>3.719999993336387E-3</v>
      </c>
    </row>
    <row r="110" spans="2:9" ht="14.4" hidden="1" outlineLevel="1" thickBot="1" x14ac:dyDescent="0.3">
      <c r="B110" s="7">
        <v>153133</v>
      </c>
      <c r="C110" s="7" t="s">
        <v>19</v>
      </c>
      <c r="D110" s="33">
        <v>-93394.55</v>
      </c>
      <c r="E110" s="33">
        <v>0</v>
      </c>
      <c r="F110" s="33">
        <v>-93394.55</v>
      </c>
      <c r="G110" s="33">
        <v>-93394.55</v>
      </c>
      <c r="H110" s="33">
        <v>-93394.55</v>
      </c>
      <c r="I110" s="33">
        <v>0</v>
      </c>
    </row>
    <row r="111" spans="2:9" ht="14.4" hidden="1" outlineLevel="1" thickBot="1" x14ac:dyDescent="0.3">
      <c r="B111" s="7">
        <v>25698645</v>
      </c>
      <c r="C111" s="7" t="s">
        <v>25</v>
      </c>
      <c r="D111" s="33">
        <v>-55851.131119999998</v>
      </c>
      <c r="E111" s="33">
        <v>0</v>
      </c>
      <c r="F111" s="33">
        <v>-55851.131119999998</v>
      </c>
      <c r="G111" s="33">
        <v>-55851.131119999998</v>
      </c>
      <c r="H111" s="33">
        <v>-55851.13</v>
      </c>
      <c r="I111" s="33">
        <v>-1.1200000008102506E-3</v>
      </c>
    </row>
    <row r="112" spans="2:9" ht="14.4" hidden="1" outlineLevel="1" thickBot="1" x14ac:dyDescent="0.3">
      <c r="B112" s="7">
        <v>4694614</v>
      </c>
      <c r="C112" s="7" t="s">
        <v>21</v>
      </c>
      <c r="D112" s="33">
        <v>-111618.30843</v>
      </c>
      <c r="E112" s="33">
        <v>0</v>
      </c>
      <c r="F112" s="33">
        <v>-111618.30843</v>
      </c>
      <c r="G112" s="33">
        <v>-111618.30843</v>
      </c>
      <c r="H112" s="33">
        <v>-111618.31</v>
      </c>
      <c r="I112" s="33">
        <v>1.5699999930802733E-3</v>
      </c>
    </row>
    <row r="113" spans="2:9" ht="14.4" hidden="1" outlineLevel="1" thickBot="1" x14ac:dyDescent="0.3">
      <c r="B113" s="7">
        <v>156630</v>
      </c>
      <c r="C113" s="7" t="s">
        <v>18</v>
      </c>
      <c r="D113" s="33">
        <v>-79.146739999999994</v>
      </c>
      <c r="E113" s="33">
        <v>0</v>
      </c>
      <c r="F113" s="33">
        <v>-79.146739999999994</v>
      </c>
      <c r="G113" s="33">
        <v>-79.146739999999994</v>
      </c>
      <c r="H113" s="33">
        <v>-79.150000000000006</v>
      </c>
      <c r="I113" s="33">
        <v>3.260000000011587E-3</v>
      </c>
    </row>
    <row r="114" spans="2:9" ht="14.4" hidden="1" outlineLevel="1" thickBot="1" x14ac:dyDescent="0.3">
      <c r="B114" s="7">
        <v>156127</v>
      </c>
      <c r="C114" s="7" t="s">
        <v>20</v>
      </c>
      <c r="D114" s="33">
        <v>-10831.194960000001</v>
      </c>
      <c r="E114" s="33">
        <v>0</v>
      </c>
      <c r="F114" s="33">
        <v>-10831.194960000001</v>
      </c>
      <c r="G114" s="33">
        <v>-10831.194960000001</v>
      </c>
      <c r="H114" s="33">
        <v>-10831.19</v>
      </c>
      <c r="I114" s="33">
        <v>-4.9600000002101297E-3</v>
      </c>
    </row>
    <row r="115" spans="2:9" ht="14.4" hidden="1" outlineLevel="1" thickBot="1" x14ac:dyDescent="0.3">
      <c r="B115" s="7">
        <v>154453</v>
      </c>
      <c r="C115" s="7" t="s">
        <v>22</v>
      </c>
      <c r="D115" s="33">
        <v>-7946.2179999999998</v>
      </c>
      <c r="E115" s="33">
        <v>0</v>
      </c>
      <c r="F115" s="33">
        <v>-7946.2179999999998</v>
      </c>
      <c r="G115" s="33">
        <v>-7946.2179999999998</v>
      </c>
      <c r="H115" s="33">
        <v>-7946.22</v>
      </c>
      <c r="I115" s="33">
        <v>2.0000000004074536E-3</v>
      </c>
    </row>
    <row r="116" spans="2:9" ht="14.4" hidden="1" outlineLevel="1" thickBot="1" x14ac:dyDescent="0.3">
      <c r="B116" s="7">
        <v>24746520</v>
      </c>
      <c r="C116" s="7" t="s">
        <v>17</v>
      </c>
      <c r="D116" s="33">
        <v>-3158.7939999999999</v>
      </c>
      <c r="E116" s="33">
        <v>0</v>
      </c>
      <c r="F116" s="33">
        <v>-3158.7939999999999</v>
      </c>
      <c r="G116" s="33">
        <v>-3158.7939999999999</v>
      </c>
      <c r="H116" s="33">
        <v>-3158.79</v>
      </c>
      <c r="I116" s="33">
        <v>-3.9999999999054126E-3</v>
      </c>
    </row>
    <row r="117" spans="2:9" ht="14.4" hidden="1" outlineLevel="1" thickBot="1" x14ac:dyDescent="0.3">
      <c r="B117" s="7">
        <v>35633360</v>
      </c>
      <c r="C117" s="7" t="s">
        <v>15</v>
      </c>
      <c r="D117" s="33">
        <v>-902.38499999999999</v>
      </c>
      <c r="E117" s="33">
        <v>0</v>
      </c>
      <c r="F117" s="33">
        <v>-902.38499999999999</v>
      </c>
      <c r="G117" s="33">
        <v>-902.38499999999999</v>
      </c>
      <c r="H117" s="33">
        <v>-902.39</v>
      </c>
      <c r="I117" s="33">
        <v>4.9999999999954525E-3</v>
      </c>
    </row>
    <row r="118" spans="2:9" ht="14.4" hidden="1" outlineLevel="1" thickBot="1" x14ac:dyDescent="0.3">
      <c r="B118" s="7">
        <v>38605210</v>
      </c>
      <c r="C118" s="7" t="s">
        <v>524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</row>
    <row r="119" spans="2:9" ht="14.4" hidden="1" outlineLevel="1" thickBot="1" x14ac:dyDescent="0.3">
      <c r="B119" s="7">
        <v>37143298</v>
      </c>
      <c r="C119" s="7" t="s">
        <v>23</v>
      </c>
      <c r="D119" s="33">
        <v>-3488.8181</v>
      </c>
      <c r="E119" s="33">
        <v>0</v>
      </c>
      <c r="F119" s="33">
        <v>-3488.8181</v>
      </c>
      <c r="G119" s="33">
        <v>-3488.8181</v>
      </c>
      <c r="H119" s="33">
        <v>-3488.82</v>
      </c>
      <c r="I119" s="33">
        <v>1.900000000205182E-3</v>
      </c>
    </row>
    <row r="120" spans="2:9" ht="14.4" hidden="1" outlineLevel="1" thickBot="1" x14ac:dyDescent="0.3">
      <c r="B120" s="7">
        <v>135390</v>
      </c>
      <c r="C120" s="7" t="s">
        <v>731</v>
      </c>
      <c r="D120" s="33">
        <v>58426.976600000002</v>
      </c>
      <c r="E120" s="33">
        <v>46400</v>
      </c>
      <c r="F120" s="33">
        <v>12026.976600000002</v>
      </c>
      <c r="G120" s="33">
        <v>58426.976600000002</v>
      </c>
      <c r="H120" s="33">
        <v>58426.976600000002</v>
      </c>
      <c r="I120" s="33">
        <v>0</v>
      </c>
    </row>
    <row r="121" spans="2:9" ht="14.4" hidden="1" outlineLevel="1" thickBot="1" x14ac:dyDescent="0.3">
      <c r="B121" s="7">
        <v>30019775</v>
      </c>
      <c r="C121" s="7" t="s">
        <v>730</v>
      </c>
      <c r="D121" s="33">
        <v>3747235.1938900002</v>
      </c>
      <c r="E121" s="33">
        <v>3487352</v>
      </c>
      <c r="F121" s="33">
        <v>259883.19389000023</v>
      </c>
      <c r="G121" s="33">
        <v>3747235.1938900002</v>
      </c>
      <c r="H121" s="33">
        <v>3747235</v>
      </c>
      <c r="I121" s="33">
        <v>0.19389000022783875</v>
      </c>
    </row>
    <row r="122" spans="2:9" ht="14.4" hidden="1" outlineLevel="1" thickBot="1" x14ac:dyDescent="0.3">
      <c r="B122" s="7">
        <v>39585756</v>
      </c>
      <c r="C122" s="7" t="s">
        <v>81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</row>
    <row r="123" spans="2:9" ht="14.4" hidden="1" outlineLevel="1" thickBot="1" x14ac:dyDescent="0.3">
      <c r="B123" s="7">
        <v>153100</v>
      </c>
      <c r="C123" s="7" t="s">
        <v>32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</row>
    <row r="124" spans="2:9" ht="14.4" hidden="1" outlineLevel="1" thickBot="1" x14ac:dyDescent="0.3">
      <c r="B124" s="7">
        <v>153146</v>
      </c>
      <c r="C124" s="7" t="s">
        <v>33</v>
      </c>
      <c r="D124" s="33">
        <v>-7174.1360000000004</v>
      </c>
      <c r="E124" s="33">
        <v>0</v>
      </c>
      <c r="F124" s="33">
        <v>-7174.1360000000004</v>
      </c>
      <c r="G124" s="33">
        <v>-7174.1360000000004</v>
      </c>
      <c r="H124" s="33">
        <v>-7174</v>
      </c>
      <c r="I124" s="33">
        <v>-0.13600000000042201</v>
      </c>
    </row>
    <row r="125" spans="2:9" ht="14.4" hidden="1" outlineLevel="1" thickBot="1" x14ac:dyDescent="0.3">
      <c r="B125" s="7">
        <v>25976423</v>
      </c>
      <c r="C125" s="7" t="s">
        <v>34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</row>
    <row r="126" spans="2:9" ht="14.4" hidden="1" outlineLevel="1" thickBot="1" x14ac:dyDescent="0.3">
      <c r="B126" s="7">
        <v>156392</v>
      </c>
      <c r="C126" s="7" t="s">
        <v>37</v>
      </c>
      <c r="D126" s="33">
        <v>-12750.045</v>
      </c>
      <c r="E126" s="33">
        <v>0</v>
      </c>
      <c r="F126" s="33">
        <v>-12750.045</v>
      </c>
      <c r="G126" s="33">
        <v>-12750.045</v>
      </c>
      <c r="H126" s="33">
        <v>-12750</v>
      </c>
      <c r="I126" s="33">
        <v>-4.500000000007276E-2</v>
      </c>
    </row>
    <row r="127" spans="2:9" ht="14.4" hidden="1" outlineLevel="1" thickBot="1" x14ac:dyDescent="0.3">
      <c r="B127" s="7">
        <v>33601981</v>
      </c>
      <c r="C127" s="7" t="s">
        <v>35</v>
      </c>
      <c r="D127" s="33">
        <v>-158.57293999999999</v>
      </c>
      <c r="E127" s="33">
        <v>0</v>
      </c>
      <c r="F127" s="33">
        <v>-158.57293999999999</v>
      </c>
      <c r="G127" s="33">
        <v>-158.57293999999999</v>
      </c>
      <c r="H127" s="33">
        <v>-159</v>
      </c>
      <c r="I127" s="33">
        <v>0.42706000000001154</v>
      </c>
    </row>
    <row r="128" spans="2:9" ht="14.4" hidden="1" outlineLevel="1" thickBot="1" x14ac:dyDescent="0.3">
      <c r="B128" s="7">
        <v>21236681</v>
      </c>
      <c r="C128" s="7" t="s">
        <v>36</v>
      </c>
      <c r="D128" s="33">
        <v>-110.684</v>
      </c>
      <c r="E128" s="33">
        <v>0</v>
      </c>
      <c r="F128" s="33">
        <v>-110.684</v>
      </c>
      <c r="G128" s="33">
        <v>-110.684</v>
      </c>
      <c r="H128" s="33">
        <v>-111</v>
      </c>
      <c r="I128" s="33">
        <v>0.3160000000000025</v>
      </c>
    </row>
    <row r="129" spans="2:9" ht="27" hidden="1" outlineLevel="1" thickBot="1" x14ac:dyDescent="0.3">
      <c r="B129" s="7">
        <v>158764</v>
      </c>
      <c r="C129" s="7" t="s">
        <v>38</v>
      </c>
      <c r="D129" s="33">
        <v>-353.91500000000002</v>
      </c>
      <c r="E129" s="33">
        <v>0</v>
      </c>
      <c r="F129" s="33">
        <v>-353.91500000000002</v>
      </c>
      <c r="G129" s="33">
        <v>-353.91500000000002</v>
      </c>
      <c r="H129" s="33">
        <v>-354</v>
      </c>
      <c r="I129" s="33">
        <v>8.4999999999979536E-2</v>
      </c>
    </row>
    <row r="130" spans="2:9" ht="14.4" hidden="1" outlineLevel="1" thickBot="1" x14ac:dyDescent="0.3">
      <c r="B130" s="7">
        <v>39585761</v>
      </c>
      <c r="C130" s="7" t="s">
        <v>525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</row>
    <row r="131" spans="2:9" ht="14.4" hidden="1" outlineLevel="1" thickBot="1" x14ac:dyDescent="0.3">
      <c r="B131" s="7">
        <v>40444061</v>
      </c>
      <c r="C131" s="7" t="s">
        <v>526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</row>
    <row r="132" spans="2:9" ht="14.4" hidden="1" outlineLevel="1" thickBot="1" x14ac:dyDescent="0.3">
      <c r="B132" s="7">
        <v>37269260</v>
      </c>
      <c r="C132" s="7" t="s">
        <v>527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</row>
    <row r="133" spans="2:9" ht="14.4" hidden="1" outlineLevel="1" thickBot="1" x14ac:dyDescent="0.3">
      <c r="B133" s="7">
        <v>33152471</v>
      </c>
      <c r="C133" s="7" t="s">
        <v>8</v>
      </c>
      <c r="D133" s="33">
        <v>198263.79633000001</v>
      </c>
      <c r="E133" s="33">
        <v>198263.79633000001</v>
      </c>
      <c r="F133" s="33">
        <v>0</v>
      </c>
      <c r="G133" s="33">
        <v>198263.79633000001</v>
      </c>
      <c r="H133" s="33">
        <v>198263.79633000001</v>
      </c>
      <c r="I133" s="33">
        <v>0</v>
      </c>
    </row>
    <row r="134" spans="2:9" ht="14.4" hidden="1" outlineLevel="1" thickBot="1" x14ac:dyDescent="0.3">
      <c r="B134" s="7">
        <v>33100376</v>
      </c>
      <c r="C134" s="7" t="s">
        <v>28</v>
      </c>
      <c r="D134" s="33">
        <v>201024.82663</v>
      </c>
      <c r="E134" s="33">
        <v>171864.1</v>
      </c>
      <c r="F134" s="33">
        <v>29160.72662999999</v>
      </c>
      <c r="G134" s="33">
        <v>201024.82663</v>
      </c>
      <c r="H134" s="33">
        <v>201024.82663</v>
      </c>
      <c r="I134" s="33">
        <v>0</v>
      </c>
    </row>
    <row r="135" spans="2:9" ht="14.4" hidden="1" outlineLevel="1" thickBot="1" x14ac:dyDescent="0.3">
      <c r="B135" s="7">
        <v>32426289</v>
      </c>
      <c r="C135" s="7" t="s">
        <v>29</v>
      </c>
      <c r="D135" s="33">
        <v>3575.895</v>
      </c>
      <c r="E135" s="33">
        <v>0</v>
      </c>
      <c r="F135" s="33">
        <v>3575.895</v>
      </c>
      <c r="G135" s="33">
        <v>3575.895</v>
      </c>
      <c r="H135" s="33">
        <v>3575.7</v>
      </c>
      <c r="I135" s="33">
        <v>0.19500000000016371</v>
      </c>
    </row>
    <row r="136" spans="2:9" ht="14.4" hidden="1" outlineLevel="1" thickBot="1" x14ac:dyDescent="0.3">
      <c r="B136" s="7">
        <v>153169</v>
      </c>
      <c r="C136" s="7" t="s">
        <v>26</v>
      </c>
      <c r="D136" s="33">
        <v>-47479.4251</v>
      </c>
      <c r="E136" s="33">
        <v>-47479.43</v>
      </c>
      <c r="F136" s="33">
        <v>4.8999999999068677E-3</v>
      </c>
      <c r="G136" s="33">
        <v>-47479.4251</v>
      </c>
      <c r="H136" s="33">
        <v>-47479.43</v>
      </c>
      <c r="I136" s="33">
        <v>4.8999999999068677E-3</v>
      </c>
    </row>
    <row r="137" spans="2:9" ht="27" hidden="1" outlineLevel="1" thickBot="1" x14ac:dyDescent="0.3">
      <c r="B137" s="7">
        <v>24928497</v>
      </c>
      <c r="C137" s="7" t="s">
        <v>27</v>
      </c>
      <c r="D137" s="33">
        <v>-365.33987000000002</v>
      </c>
      <c r="E137" s="33">
        <v>-365.34</v>
      </c>
      <c r="F137" s="33">
        <v>1.2999999995599865E-4</v>
      </c>
      <c r="G137" s="33">
        <v>-365.33987000000002</v>
      </c>
      <c r="H137" s="33">
        <v>-365.34</v>
      </c>
      <c r="I137" s="33">
        <v>1.2999999995599865E-4</v>
      </c>
    </row>
    <row r="138" spans="2:9" ht="14.4" collapsed="1" thickBot="1" x14ac:dyDescent="0.3">
      <c r="B138" s="8"/>
      <c r="C138" s="8" t="s">
        <v>42</v>
      </c>
      <c r="D138" s="34">
        <f t="shared" ref="D138:I138" si="7">SUM(D139:D150)</f>
        <v>590959.94516</v>
      </c>
      <c r="E138" s="34">
        <f t="shared" si="7"/>
        <v>590692.1</v>
      </c>
      <c r="F138" s="34">
        <f t="shared" si="7"/>
        <v>267.84516000005016</v>
      </c>
      <c r="G138" s="34">
        <f t="shared" si="7"/>
        <v>590959.94516</v>
      </c>
      <c r="H138" s="34">
        <f t="shared" si="7"/>
        <v>590951.81999999995</v>
      </c>
      <c r="I138" s="34">
        <f t="shared" si="7"/>
        <v>8.1251600000501298</v>
      </c>
    </row>
    <row r="139" spans="2:9" ht="14.4" hidden="1" outlineLevel="1" thickBot="1" x14ac:dyDescent="0.3">
      <c r="B139" s="9">
        <v>40695853</v>
      </c>
      <c r="C139" s="9" t="s">
        <v>531</v>
      </c>
      <c r="D139" s="35">
        <v>994.35098999999991</v>
      </c>
      <c r="E139" s="35">
        <v>994</v>
      </c>
      <c r="F139" s="35">
        <v>0.35098999999991065</v>
      </c>
      <c r="G139" s="35">
        <v>994.35098999999991</v>
      </c>
      <c r="H139" s="35">
        <v>994</v>
      </c>
      <c r="I139" s="35">
        <v>0.35098999999991065</v>
      </c>
    </row>
    <row r="140" spans="2:9" ht="14.4" hidden="1" outlineLevel="1" thickBot="1" x14ac:dyDescent="0.3">
      <c r="B140" s="9">
        <v>32323256</v>
      </c>
      <c r="C140" s="9" t="s">
        <v>735</v>
      </c>
      <c r="D140" s="35">
        <v>949.65303999999992</v>
      </c>
      <c r="E140" s="35">
        <v>770</v>
      </c>
      <c r="F140" s="35">
        <v>179.65303999999992</v>
      </c>
      <c r="G140" s="35">
        <v>949.65303999999992</v>
      </c>
      <c r="H140" s="35">
        <v>949.65</v>
      </c>
      <c r="I140" s="35">
        <v>3.039999999941756E-3</v>
      </c>
    </row>
    <row r="141" spans="2:9" ht="14.4" hidden="1" outlineLevel="1" thickBot="1" x14ac:dyDescent="0.3">
      <c r="B141" s="9">
        <v>32087941</v>
      </c>
      <c r="C141" s="9" t="s">
        <v>736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</row>
    <row r="142" spans="2:9" ht="14.4" hidden="1" outlineLevel="1" thickBot="1" x14ac:dyDescent="0.3">
      <c r="B142" s="9">
        <v>32359108</v>
      </c>
      <c r="C142" s="9" t="s">
        <v>44</v>
      </c>
      <c r="D142" s="35">
        <v>0</v>
      </c>
      <c r="E142" s="35">
        <v>1</v>
      </c>
      <c r="F142" s="35">
        <v>-1</v>
      </c>
      <c r="G142" s="35">
        <v>0</v>
      </c>
      <c r="H142" s="35">
        <v>1</v>
      </c>
      <c r="I142" s="35">
        <v>-1</v>
      </c>
    </row>
    <row r="143" spans="2:9" ht="14.4" hidden="1" outlineLevel="1" thickBot="1" x14ac:dyDescent="0.3">
      <c r="B143" s="9">
        <v>33839013</v>
      </c>
      <c r="C143" s="9" t="s">
        <v>737</v>
      </c>
      <c r="D143" s="35">
        <v>80.072980000000001</v>
      </c>
      <c r="E143" s="35">
        <v>0</v>
      </c>
      <c r="F143" s="35">
        <v>80.072980000000001</v>
      </c>
      <c r="G143" s="35">
        <v>80.072980000000001</v>
      </c>
      <c r="H143" s="35">
        <v>80.069999999999993</v>
      </c>
      <c r="I143" s="35">
        <v>2.9800000000079763E-3</v>
      </c>
    </row>
    <row r="144" spans="2:9" ht="14.4" hidden="1" outlineLevel="1" thickBot="1" x14ac:dyDescent="0.3">
      <c r="B144" s="9">
        <v>31599557</v>
      </c>
      <c r="C144" s="9" t="s">
        <v>46</v>
      </c>
      <c r="D144" s="35">
        <v>110.739</v>
      </c>
      <c r="E144" s="35">
        <v>97</v>
      </c>
      <c r="F144" s="35">
        <v>13.739000000000004</v>
      </c>
      <c r="G144" s="35">
        <v>110.739</v>
      </c>
      <c r="H144" s="35">
        <v>97</v>
      </c>
      <c r="I144" s="35">
        <v>13.739000000000004</v>
      </c>
    </row>
    <row r="145" spans="2:9" ht="14.4" hidden="1" outlineLevel="1" thickBot="1" x14ac:dyDescent="0.3">
      <c r="B145" s="9">
        <v>34032208</v>
      </c>
      <c r="C145" s="9" t="s">
        <v>43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</row>
    <row r="146" spans="2:9" ht="14.4" hidden="1" outlineLevel="1" thickBot="1" x14ac:dyDescent="0.3">
      <c r="B146" s="9">
        <v>37014600</v>
      </c>
      <c r="C146" s="9" t="s">
        <v>733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</row>
    <row r="147" spans="2:9" ht="14.4" hidden="1" outlineLevel="1" thickBot="1" x14ac:dyDescent="0.3">
      <c r="B147" s="9">
        <v>178353</v>
      </c>
      <c r="C147" s="9" t="s">
        <v>732</v>
      </c>
      <c r="D147" s="35">
        <v>587865.07900000003</v>
      </c>
      <c r="E147" s="35">
        <v>587865.1</v>
      </c>
      <c r="F147" s="35">
        <v>-2.0999999949708581E-2</v>
      </c>
      <c r="G147" s="35">
        <v>587865.07900000003</v>
      </c>
      <c r="H147" s="35">
        <v>587865.1</v>
      </c>
      <c r="I147" s="35">
        <v>-2.0999999949708581E-2</v>
      </c>
    </row>
    <row r="148" spans="2:9" ht="14.4" hidden="1" outlineLevel="1" thickBot="1" x14ac:dyDescent="0.3">
      <c r="B148" s="9">
        <v>36028628</v>
      </c>
      <c r="C148" s="9" t="s">
        <v>47</v>
      </c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</row>
    <row r="149" spans="2:9" ht="14.4" hidden="1" outlineLevel="1" thickBot="1" x14ac:dyDescent="0.3">
      <c r="B149" s="9">
        <v>32365965</v>
      </c>
      <c r="C149" s="9" t="s">
        <v>738</v>
      </c>
      <c r="D149" s="35">
        <v>645.70537999999999</v>
      </c>
      <c r="E149" s="35">
        <v>646</v>
      </c>
      <c r="F149" s="35">
        <v>-0.29462000000000899</v>
      </c>
      <c r="G149" s="35">
        <v>645.70537999999999</v>
      </c>
      <c r="H149" s="35">
        <v>646</v>
      </c>
      <c r="I149" s="35">
        <v>-0.29462000000000899</v>
      </c>
    </row>
    <row r="150" spans="2:9" ht="14.4" hidden="1" outlineLevel="1" thickBot="1" x14ac:dyDescent="0.3">
      <c r="B150" s="9">
        <v>33426253</v>
      </c>
      <c r="C150" s="9" t="s">
        <v>734</v>
      </c>
      <c r="D150" s="35">
        <v>314.34476999999998</v>
      </c>
      <c r="E150" s="35">
        <v>319</v>
      </c>
      <c r="F150" s="35">
        <v>-4.6552300000000173</v>
      </c>
      <c r="G150" s="35">
        <v>314.34476999999998</v>
      </c>
      <c r="H150" s="35">
        <v>319</v>
      </c>
      <c r="I150" s="35">
        <v>-4.6552300000000173</v>
      </c>
    </row>
    <row r="151" spans="2:9" ht="14.4" collapsed="1" thickBot="1" x14ac:dyDescent="0.3">
      <c r="B151" s="10"/>
      <c r="C151" s="10" t="s">
        <v>54</v>
      </c>
      <c r="D151" s="36">
        <f>SUM(D152:D163)</f>
        <v>-591801.42953999992</v>
      </c>
      <c r="E151" s="36">
        <f t="shared" ref="E151:I151" si="8">SUM(E152:E163)</f>
        <v>880339</v>
      </c>
      <c r="F151" s="36">
        <f t="shared" si="8"/>
        <v>-1472140.4295399999</v>
      </c>
      <c r="G151" s="36">
        <f t="shared" si="8"/>
        <v>-591801.42953999992</v>
      </c>
      <c r="H151" s="36">
        <f t="shared" si="8"/>
        <v>-592270.92008000007</v>
      </c>
      <c r="I151" s="36">
        <f t="shared" si="8"/>
        <v>469.49053999995436</v>
      </c>
    </row>
    <row r="152" spans="2:9" ht="14.4" hidden="1" outlineLevel="1" thickBot="1" x14ac:dyDescent="0.3">
      <c r="B152" s="11">
        <v>35713283</v>
      </c>
      <c r="C152" s="11" t="s">
        <v>53</v>
      </c>
      <c r="D152" s="37">
        <v>47.907820000000001</v>
      </c>
      <c r="E152" s="37">
        <v>0</v>
      </c>
      <c r="F152" s="37">
        <v>47.907820000000001</v>
      </c>
      <c r="G152" s="37">
        <v>47.907820000000001</v>
      </c>
      <c r="H152" s="37">
        <v>0</v>
      </c>
      <c r="I152" s="37">
        <v>47.907820000000001</v>
      </c>
    </row>
    <row r="153" spans="2:9" ht="14.4" hidden="1" outlineLevel="1" thickBot="1" x14ac:dyDescent="0.3">
      <c r="B153" s="11">
        <v>191307</v>
      </c>
      <c r="C153" s="11" t="s">
        <v>72</v>
      </c>
      <c r="D153" s="37">
        <v>132759.39917999998</v>
      </c>
      <c r="E153" s="37">
        <v>132320</v>
      </c>
      <c r="F153" s="37">
        <v>439.39917999997851</v>
      </c>
      <c r="G153" s="37">
        <v>132759.39917999998</v>
      </c>
      <c r="H153" s="37">
        <v>132320</v>
      </c>
      <c r="I153" s="37">
        <v>439.39917999997851</v>
      </c>
    </row>
    <row r="154" spans="2:9" ht="14.4" hidden="1" outlineLevel="1" thickBot="1" x14ac:dyDescent="0.3">
      <c r="B154" s="11">
        <v>191282</v>
      </c>
      <c r="C154" s="11" t="s">
        <v>51</v>
      </c>
      <c r="D154" s="37">
        <v>-699934.82871000003</v>
      </c>
      <c r="E154" s="37">
        <v>0</v>
      </c>
      <c r="F154" s="37">
        <v>-699934.82871000003</v>
      </c>
      <c r="G154" s="37">
        <v>-699934.82871000003</v>
      </c>
      <c r="H154" s="37">
        <v>-699934.82871000003</v>
      </c>
      <c r="I154" s="37">
        <v>0</v>
      </c>
    </row>
    <row r="155" spans="2:9" ht="14.4" hidden="1" outlineLevel="1" thickBot="1" x14ac:dyDescent="0.3">
      <c r="B155" s="11">
        <v>24432974</v>
      </c>
      <c r="C155" s="11" t="s">
        <v>48</v>
      </c>
      <c r="D155" s="37">
        <v>726302.90863000008</v>
      </c>
      <c r="E155" s="37">
        <v>613978</v>
      </c>
      <c r="F155" s="37">
        <v>112324.90863000008</v>
      </c>
      <c r="G155" s="37">
        <v>726302.90863000008</v>
      </c>
      <c r="H155" s="37">
        <v>726302.90863000008</v>
      </c>
      <c r="I155" s="37">
        <v>0</v>
      </c>
    </row>
    <row r="156" spans="2:9" ht="14.4" hidden="1" outlineLevel="1" thickBot="1" x14ac:dyDescent="0.3">
      <c r="B156" s="11">
        <v>191023</v>
      </c>
      <c r="C156" s="11" t="s">
        <v>49</v>
      </c>
      <c r="D156" s="37">
        <v>-296715.63478999998</v>
      </c>
      <c r="E156" s="37">
        <v>-296729</v>
      </c>
      <c r="F156" s="37">
        <v>13.365210000018124</v>
      </c>
      <c r="G156" s="37">
        <v>-296715.63478999998</v>
      </c>
      <c r="H156" s="37">
        <v>-296729</v>
      </c>
      <c r="I156" s="37">
        <v>13.365210000018124</v>
      </c>
    </row>
    <row r="157" spans="2:9" ht="14.4" hidden="1" outlineLevel="1" thickBot="1" x14ac:dyDescent="0.3">
      <c r="B157" s="11">
        <v>190905</v>
      </c>
      <c r="C157" s="11" t="s">
        <v>50</v>
      </c>
      <c r="D157" s="37">
        <v>-885000</v>
      </c>
      <c r="E157" s="37">
        <v>0</v>
      </c>
      <c r="F157" s="37">
        <v>-885000</v>
      </c>
      <c r="G157" s="37">
        <v>-885000</v>
      </c>
      <c r="H157" s="37">
        <v>-885000</v>
      </c>
      <c r="I157" s="37">
        <v>0</v>
      </c>
    </row>
    <row r="158" spans="2:9" ht="14.4" hidden="1" outlineLevel="1" thickBot="1" x14ac:dyDescent="0.3">
      <c r="B158" s="11">
        <v>190911</v>
      </c>
      <c r="C158" s="11" t="s">
        <v>74</v>
      </c>
      <c r="D158" s="37">
        <v>-31.050999999999998</v>
      </c>
      <c r="E158" s="37">
        <v>0</v>
      </c>
      <c r="F158" s="37">
        <v>-31.050999999999998</v>
      </c>
      <c r="G158" s="37">
        <v>-31.050999999999998</v>
      </c>
      <c r="H158" s="37">
        <v>0</v>
      </c>
      <c r="I158" s="37">
        <v>-31.050999999999998</v>
      </c>
    </row>
    <row r="159" spans="2:9" ht="14.4" hidden="1" outlineLevel="1" thickBot="1" x14ac:dyDescent="0.3">
      <c r="B159" s="11">
        <v>190977</v>
      </c>
      <c r="C159" s="11" t="s">
        <v>52</v>
      </c>
      <c r="D159" s="37">
        <v>-326000</v>
      </c>
      <c r="E159" s="37">
        <v>-326000</v>
      </c>
      <c r="F159" s="37">
        <v>0</v>
      </c>
      <c r="G159" s="37">
        <v>-326000</v>
      </c>
      <c r="H159" s="37">
        <v>-326000</v>
      </c>
      <c r="I159" s="37">
        <v>0</v>
      </c>
    </row>
    <row r="160" spans="2:9" ht="14.4" hidden="1" outlineLevel="1" thickBot="1" x14ac:dyDescent="0.3">
      <c r="B160" s="11">
        <v>36716128</v>
      </c>
      <c r="C160" s="11" t="s">
        <v>532</v>
      </c>
      <c r="D160" s="37">
        <v>334930.36132999999</v>
      </c>
      <c r="E160" s="37">
        <v>334930</v>
      </c>
      <c r="F160" s="37">
        <v>0.36132999998517334</v>
      </c>
      <c r="G160" s="37">
        <v>334930.36132999999</v>
      </c>
      <c r="H160" s="37">
        <v>334930</v>
      </c>
      <c r="I160" s="37">
        <v>0.36132999998517334</v>
      </c>
    </row>
    <row r="161" spans="2:9" ht="27" hidden="1" outlineLevel="1" thickBot="1" x14ac:dyDescent="0.3">
      <c r="B161" s="11">
        <v>39389830</v>
      </c>
      <c r="C161" s="11" t="s">
        <v>533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</row>
    <row r="162" spans="2:9" ht="14.4" hidden="1" outlineLevel="1" thickBot="1" x14ac:dyDescent="0.3">
      <c r="B162" s="11">
        <v>39391950</v>
      </c>
      <c r="C162" s="11" t="s">
        <v>534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</row>
    <row r="163" spans="2:9" ht="14.4" hidden="1" outlineLevel="1" thickBot="1" x14ac:dyDescent="0.3">
      <c r="B163" s="11">
        <v>191000</v>
      </c>
      <c r="C163" s="11" t="s">
        <v>70</v>
      </c>
      <c r="D163" s="37">
        <v>421839.50799999997</v>
      </c>
      <c r="E163" s="37">
        <v>421840</v>
      </c>
      <c r="F163" s="37">
        <v>-0.49200000002747402</v>
      </c>
      <c r="G163" s="37">
        <v>421839.50799999997</v>
      </c>
      <c r="H163" s="37">
        <v>421840</v>
      </c>
      <c r="I163" s="37">
        <v>-0.49200000002747402</v>
      </c>
    </row>
    <row r="164" spans="2:9" ht="14.4" collapsed="1" thickBot="1" x14ac:dyDescent="0.3">
      <c r="B164" s="4"/>
      <c r="C164" s="4" t="s">
        <v>535</v>
      </c>
      <c r="D164" s="31">
        <f t="shared" ref="D164:I164" si="9">D165+D217+D230</f>
        <v>35617048.58715</v>
      </c>
      <c r="E164" s="31">
        <f t="shared" si="9"/>
        <v>39070954.57553</v>
      </c>
      <c r="F164" s="31">
        <f t="shared" si="9"/>
        <v>-3453905.9883799991</v>
      </c>
      <c r="G164" s="31">
        <f t="shared" si="9"/>
        <v>35617048.58715</v>
      </c>
      <c r="H164" s="31">
        <f t="shared" si="9"/>
        <v>35611489.954640009</v>
      </c>
      <c r="I164" s="31">
        <f t="shared" si="9"/>
        <v>5558.6325100010354</v>
      </c>
    </row>
    <row r="165" spans="2:9" ht="14.4" thickBot="1" x14ac:dyDescent="0.3">
      <c r="B165" s="6"/>
      <c r="C165" s="6" t="s">
        <v>41</v>
      </c>
      <c r="D165" s="32">
        <f t="shared" ref="D165:I165" si="10">SUM(D166:D216)</f>
        <v>33030142.711850002</v>
      </c>
      <c r="E165" s="32">
        <f t="shared" si="10"/>
        <v>36494882.725529999</v>
      </c>
      <c r="F165" s="32">
        <f t="shared" si="10"/>
        <v>-3464740.0136799989</v>
      </c>
      <c r="G165" s="32">
        <f t="shared" si="10"/>
        <v>33030142.711850002</v>
      </c>
      <c r="H165" s="32">
        <f t="shared" si="10"/>
        <v>33030139.658810005</v>
      </c>
      <c r="I165" s="32">
        <f t="shared" si="10"/>
        <v>3.0530400009969085</v>
      </c>
    </row>
    <row r="166" spans="2:9" ht="14.4" hidden="1" outlineLevel="1" thickBot="1" x14ac:dyDescent="0.3">
      <c r="B166" s="7">
        <v>30694895</v>
      </c>
      <c r="C166" s="7" t="s">
        <v>6</v>
      </c>
      <c r="D166" s="33">
        <v>345287.66057000001</v>
      </c>
      <c r="E166" s="33">
        <v>345287.66057000001</v>
      </c>
      <c r="F166" s="33">
        <v>0</v>
      </c>
      <c r="G166" s="33">
        <v>345287.66057000001</v>
      </c>
      <c r="H166" s="33">
        <v>345287.66057000001</v>
      </c>
      <c r="I166" s="33">
        <v>0</v>
      </c>
    </row>
    <row r="167" spans="2:9" ht="14.4" hidden="1" outlineLevel="1" thickBot="1" x14ac:dyDescent="0.3">
      <c r="B167" s="7">
        <v>25635581</v>
      </c>
      <c r="C167" s="7" t="s">
        <v>9</v>
      </c>
      <c r="D167" s="33">
        <v>213830.23270000002</v>
      </c>
      <c r="E167" s="33">
        <v>213831</v>
      </c>
      <c r="F167" s="33">
        <v>-0.76729999997769482</v>
      </c>
      <c r="G167" s="33">
        <v>213830.23270000002</v>
      </c>
      <c r="H167" s="33">
        <v>213831</v>
      </c>
      <c r="I167" s="33">
        <v>-0.76729999997769482</v>
      </c>
    </row>
    <row r="168" spans="2:9" ht="14.4" hidden="1" outlineLevel="1" thickBot="1" x14ac:dyDescent="0.3">
      <c r="B168" s="7">
        <v>536507917</v>
      </c>
      <c r="C168" s="7" t="s">
        <v>521</v>
      </c>
      <c r="D168" s="33">
        <v>61383.527340000001</v>
      </c>
      <c r="E168" s="33">
        <v>61382.399999999994</v>
      </c>
      <c r="F168" s="33">
        <v>1.1273400000063702</v>
      </c>
      <c r="G168" s="33">
        <v>61383.527340000001</v>
      </c>
      <c r="H168" s="33">
        <v>61382.399999999994</v>
      </c>
      <c r="I168" s="33">
        <v>1.1273400000063702</v>
      </c>
    </row>
    <row r="169" spans="2:9" ht="14.4" hidden="1" outlineLevel="1" thickBot="1" x14ac:dyDescent="0.3">
      <c r="B169" s="7">
        <v>31747429</v>
      </c>
      <c r="C169" s="7" t="s">
        <v>10</v>
      </c>
      <c r="D169" s="33">
        <v>59003.170539999999</v>
      </c>
      <c r="E169" s="33">
        <v>59003.170000000006</v>
      </c>
      <c r="F169" s="33">
        <v>5.399999936344102E-4</v>
      </c>
      <c r="G169" s="33">
        <v>59003.170539999999</v>
      </c>
      <c r="H169" s="33">
        <v>59003.170000000006</v>
      </c>
      <c r="I169" s="33">
        <v>5.399999936344102E-4</v>
      </c>
    </row>
    <row r="170" spans="2:9" ht="14.4" hidden="1" outlineLevel="1" thickBot="1" x14ac:dyDescent="0.3">
      <c r="B170" s="7">
        <v>26333503</v>
      </c>
      <c r="C170" s="7" t="s">
        <v>11</v>
      </c>
      <c r="D170" s="33">
        <v>95119.623639999991</v>
      </c>
      <c r="E170" s="33">
        <v>11</v>
      </c>
      <c r="F170" s="33">
        <v>95108.623639999991</v>
      </c>
      <c r="G170" s="33">
        <v>95119.623639999991</v>
      </c>
      <c r="H170" s="33">
        <v>95119.627999999997</v>
      </c>
      <c r="I170" s="33">
        <v>-4.3600000062724575E-3</v>
      </c>
    </row>
    <row r="171" spans="2:9" ht="14.4" hidden="1" outlineLevel="1" thickBot="1" x14ac:dyDescent="0.3">
      <c r="B171" s="7">
        <v>35602704</v>
      </c>
      <c r="C171" s="7" t="s">
        <v>127</v>
      </c>
      <c r="D171" s="33">
        <v>160820.79786999998</v>
      </c>
      <c r="E171" s="33">
        <v>160820.80000000002</v>
      </c>
      <c r="F171" s="33">
        <v>-2.1300000371411443E-3</v>
      </c>
      <c r="G171" s="33">
        <v>160820.79786999998</v>
      </c>
      <c r="H171" s="33">
        <v>160820.80000000002</v>
      </c>
      <c r="I171" s="33">
        <v>-2.1300000371411443E-3</v>
      </c>
    </row>
    <row r="172" spans="2:9" ht="14.4" hidden="1" outlineLevel="1" thickBot="1" x14ac:dyDescent="0.3">
      <c r="B172" s="7">
        <v>23703371</v>
      </c>
      <c r="C172" s="7" t="s">
        <v>13</v>
      </c>
      <c r="D172" s="33">
        <v>73568.646409999987</v>
      </c>
      <c r="E172" s="33">
        <v>70357.899999999994</v>
      </c>
      <c r="F172" s="33">
        <v>3210.7464099999925</v>
      </c>
      <c r="G172" s="33">
        <v>73568.646409999987</v>
      </c>
      <c r="H172" s="33">
        <v>73568.62</v>
      </c>
      <c r="I172" s="33">
        <v>2.6409999991301447E-2</v>
      </c>
    </row>
    <row r="173" spans="2:9" ht="14.4" hidden="1" outlineLevel="1" thickBot="1" x14ac:dyDescent="0.3">
      <c r="B173" s="7">
        <v>20041662</v>
      </c>
      <c r="C173" s="7" t="s">
        <v>39</v>
      </c>
      <c r="D173" s="33">
        <v>349997.06200000003</v>
      </c>
      <c r="E173" s="33">
        <v>349997.1</v>
      </c>
      <c r="F173" s="33">
        <v>-3.7999999942258E-2</v>
      </c>
      <c r="G173" s="33">
        <v>349997.06200000003</v>
      </c>
      <c r="H173" s="33">
        <v>349997.1</v>
      </c>
      <c r="I173" s="33">
        <v>-3.7999999942258E-2</v>
      </c>
    </row>
    <row r="174" spans="2:9" ht="14.4" hidden="1" outlineLevel="1" thickBot="1" x14ac:dyDescent="0.3">
      <c r="B174" s="7">
        <v>38203132</v>
      </c>
      <c r="C174" s="7" t="s">
        <v>141</v>
      </c>
      <c r="D174" s="33">
        <v>59671.322650000002</v>
      </c>
      <c r="E174" s="33">
        <v>59673.3</v>
      </c>
      <c r="F174" s="33">
        <v>-1.9773500000010245</v>
      </c>
      <c r="G174" s="33">
        <v>59671.322650000002</v>
      </c>
      <c r="H174" s="33">
        <v>59673.3</v>
      </c>
      <c r="I174" s="33">
        <v>-1.9773500000010245</v>
      </c>
    </row>
    <row r="175" spans="2:9" ht="14.4" hidden="1" outlineLevel="1" thickBot="1" x14ac:dyDescent="0.3">
      <c r="B175" s="7">
        <v>36050166</v>
      </c>
      <c r="C175" s="7" t="s">
        <v>7</v>
      </c>
      <c r="D175" s="33">
        <v>194564.81169999999</v>
      </c>
      <c r="E175" s="33">
        <v>194562</v>
      </c>
      <c r="F175" s="33">
        <v>2.8116999999911059</v>
      </c>
      <c r="G175" s="33">
        <v>194564.81169999999</v>
      </c>
      <c r="H175" s="33">
        <v>194562</v>
      </c>
      <c r="I175" s="33">
        <v>2.8116999999911059</v>
      </c>
    </row>
    <row r="176" spans="2:9" ht="14.4" hidden="1" outlineLevel="1" thickBot="1" x14ac:dyDescent="0.3">
      <c r="B176" s="7">
        <v>31037994</v>
      </c>
      <c r="C176" s="7" t="s">
        <v>12</v>
      </c>
      <c r="D176" s="33">
        <v>26514.698850000001</v>
      </c>
      <c r="E176" s="33">
        <v>26515.7</v>
      </c>
      <c r="F176" s="33">
        <v>-1.0011500000000524</v>
      </c>
      <c r="G176" s="33">
        <v>26514.698850000001</v>
      </c>
      <c r="H176" s="33">
        <v>26515.7</v>
      </c>
      <c r="I176" s="33">
        <v>-1.0011500000000524</v>
      </c>
    </row>
    <row r="177" spans="2:9" ht="14.4" hidden="1" outlineLevel="1" thickBot="1" x14ac:dyDescent="0.3">
      <c r="B177" s="7">
        <v>24186185</v>
      </c>
      <c r="C177" s="7" t="s">
        <v>68</v>
      </c>
      <c r="D177" s="33">
        <v>184290.84593000001</v>
      </c>
      <c r="E177" s="33">
        <v>184290.9</v>
      </c>
      <c r="F177" s="33">
        <v>-5.4069999983767048E-2</v>
      </c>
      <c r="G177" s="33">
        <v>184290.84593000001</v>
      </c>
      <c r="H177" s="33">
        <v>184290.9</v>
      </c>
      <c r="I177" s="33">
        <v>-5.4069999983767048E-2</v>
      </c>
    </row>
    <row r="178" spans="2:9" ht="14.4" hidden="1" outlineLevel="1" thickBot="1" x14ac:dyDescent="0.3">
      <c r="B178" s="7">
        <v>30732144</v>
      </c>
      <c r="C178" s="7" t="s">
        <v>522</v>
      </c>
      <c r="D178" s="33">
        <v>1037532.1021199999</v>
      </c>
      <c r="E178" s="33">
        <v>1037532.1</v>
      </c>
      <c r="F178" s="33">
        <v>2.1199999609962106E-3</v>
      </c>
      <c r="G178" s="33">
        <v>1037532.1021199999</v>
      </c>
      <c r="H178" s="33">
        <v>1037532.1</v>
      </c>
      <c r="I178" s="33">
        <v>2.1199999609962106E-3</v>
      </c>
    </row>
    <row r="179" spans="2:9" ht="14.4" hidden="1" outlineLevel="1" thickBot="1" x14ac:dyDescent="0.3">
      <c r="B179" s="7">
        <v>20077720</v>
      </c>
      <c r="C179" s="7" t="s">
        <v>31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</row>
    <row r="180" spans="2:9" ht="14.4" hidden="1" outlineLevel="1" thickBot="1" x14ac:dyDescent="0.3">
      <c r="B180" s="7">
        <v>31570412</v>
      </c>
      <c r="C180" s="7" t="s">
        <v>30</v>
      </c>
      <c r="D180" s="33">
        <v>13.28436</v>
      </c>
      <c r="E180" s="33">
        <v>13</v>
      </c>
      <c r="F180" s="33">
        <v>0.2843599999999995</v>
      </c>
      <c r="G180" s="33">
        <v>13.28436</v>
      </c>
      <c r="H180" s="33">
        <v>13</v>
      </c>
      <c r="I180" s="33">
        <v>0.2843599999999995</v>
      </c>
    </row>
    <row r="181" spans="2:9" ht="14.4" hidden="1" outlineLevel="1" thickBot="1" x14ac:dyDescent="0.3">
      <c r="B181" s="7">
        <v>35393340</v>
      </c>
      <c r="C181" s="7" t="s">
        <v>528</v>
      </c>
      <c r="D181" s="33">
        <v>0</v>
      </c>
      <c r="E181" s="33">
        <v>5</v>
      </c>
      <c r="F181" s="33">
        <v>-5</v>
      </c>
      <c r="G181" s="33">
        <v>0</v>
      </c>
      <c r="H181" s="33">
        <v>0</v>
      </c>
      <c r="I181" s="33">
        <v>0</v>
      </c>
    </row>
    <row r="182" spans="2:9" ht="14.4" hidden="1" outlineLevel="1" thickBot="1" x14ac:dyDescent="0.3">
      <c r="B182" s="7">
        <v>26112972</v>
      </c>
      <c r="C182" s="7" t="s">
        <v>529</v>
      </c>
      <c r="D182" s="33">
        <v>0</v>
      </c>
      <c r="E182" s="33">
        <v>69</v>
      </c>
      <c r="F182" s="33">
        <v>-69</v>
      </c>
      <c r="G182" s="33">
        <v>0</v>
      </c>
      <c r="H182" s="33">
        <v>0</v>
      </c>
      <c r="I182" s="33">
        <v>0</v>
      </c>
    </row>
    <row r="183" spans="2:9" ht="14.4" hidden="1" outlineLevel="1" thickBot="1" x14ac:dyDescent="0.3">
      <c r="B183" s="7">
        <v>26113233</v>
      </c>
      <c r="C183" s="7" t="s">
        <v>530</v>
      </c>
      <c r="D183" s="33">
        <v>0</v>
      </c>
      <c r="E183" s="33">
        <v>23</v>
      </c>
      <c r="F183" s="33">
        <v>-23</v>
      </c>
      <c r="G183" s="33">
        <v>0</v>
      </c>
      <c r="H183" s="33">
        <v>0</v>
      </c>
      <c r="I183" s="33">
        <v>0</v>
      </c>
    </row>
    <row r="184" spans="2:9" ht="14.4" hidden="1" outlineLevel="1" thickBot="1" x14ac:dyDescent="0.3">
      <c r="B184" s="7">
        <v>534663345</v>
      </c>
      <c r="C184" s="7" t="s">
        <v>523</v>
      </c>
      <c r="D184" s="33">
        <v>10385.96206</v>
      </c>
      <c r="E184" s="33">
        <v>10386</v>
      </c>
      <c r="F184" s="33">
        <v>-3.7940000000162399E-2</v>
      </c>
      <c r="G184" s="33">
        <v>10385.96206</v>
      </c>
      <c r="H184" s="33">
        <v>10386</v>
      </c>
      <c r="I184" s="33">
        <v>-3.7940000000162399E-2</v>
      </c>
    </row>
    <row r="185" spans="2:9" ht="14.4" hidden="1" outlineLevel="1" thickBot="1" x14ac:dyDescent="0.3">
      <c r="B185" s="7">
        <v>32377038</v>
      </c>
      <c r="C185" s="7" t="s">
        <v>40</v>
      </c>
      <c r="D185" s="33">
        <v>1441676.5819799998</v>
      </c>
      <c r="E185" s="33">
        <v>1441676.5819800003</v>
      </c>
      <c r="F185" s="33">
        <v>-4.6566128730773926E-10</v>
      </c>
      <c r="G185" s="33">
        <v>1441676.5819799998</v>
      </c>
      <c r="H185" s="33">
        <v>1441676.5819800003</v>
      </c>
      <c r="I185" s="33">
        <v>-4.6566128730773926E-10</v>
      </c>
    </row>
    <row r="186" spans="2:9" ht="14.4" hidden="1" outlineLevel="1" thickBot="1" x14ac:dyDescent="0.3">
      <c r="B186" s="7">
        <v>30019801</v>
      </c>
      <c r="C186" s="7" t="s">
        <v>14</v>
      </c>
      <c r="D186" s="33">
        <v>288.40935000000002</v>
      </c>
      <c r="E186" s="33">
        <v>0</v>
      </c>
      <c r="F186" s="33">
        <v>288.40935000000002</v>
      </c>
      <c r="G186" s="33">
        <v>288.40935000000002</v>
      </c>
      <c r="H186" s="33">
        <v>288.41000000000003</v>
      </c>
      <c r="I186" s="33">
        <v>-6.5000000000736691E-4</v>
      </c>
    </row>
    <row r="187" spans="2:9" ht="14.4" hidden="1" outlineLevel="1" thickBot="1" x14ac:dyDescent="0.3">
      <c r="B187" s="7">
        <v>23517243</v>
      </c>
      <c r="C187" s="7" t="s">
        <v>24</v>
      </c>
      <c r="D187" s="33">
        <v>0</v>
      </c>
      <c r="E187" s="33">
        <v>59.9</v>
      </c>
      <c r="F187" s="33">
        <v>-59.9</v>
      </c>
      <c r="G187" s="33">
        <v>0</v>
      </c>
      <c r="H187" s="33">
        <v>0</v>
      </c>
      <c r="I187" s="33">
        <v>0</v>
      </c>
    </row>
    <row r="188" spans="2:9" ht="14.4" hidden="1" outlineLevel="1" thickBot="1" x14ac:dyDescent="0.3">
      <c r="B188" s="7">
        <v>25560823</v>
      </c>
      <c r="C188" s="7" t="s">
        <v>16</v>
      </c>
      <c r="D188" s="33">
        <v>0</v>
      </c>
      <c r="E188" s="33">
        <v>144.5</v>
      </c>
      <c r="F188" s="33">
        <v>-144.5</v>
      </c>
      <c r="G188" s="33">
        <v>0</v>
      </c>
      <c r="H188" s="33">
        <v>0</v>
      </c>
      <c r="I188" s="33">
        <v>0</v>
      </c>
    </row>
    <row r="189" spans="2:9" ht="14.4" hidden="1" outlineLevel="1" thickBot="1" x14ac:dyDescent="0.3">
      <c r="B189" s="7">
        <v>153133</v>
      </c>
      <c r="C189" s="7" t="s">
        <v>19</v>
      </c>
      <c r="D189" s="33">
        <v>0</v>
      </c>
      <c r="E189" s="33">
        <v>48.1</v>
      </c>
      <c r="F189" s="33">
        <v>-48.1</v>
      </c>
      <c r="G189" s="33">
        <v>0</v>
      </c>
      <c r="H189" s="33">
        <v>0</v>
      </c>
      <c r="I189" s="33">
        <v>0</v>
      </c>
    </row>
    <row r="190" spans="2:9" ht="14.4" hidden="1" outlineLevel="1" thickBot="1" x14ac:dyDescent="0.3">
      <c r="B190" s="7">
        <v>25698645</v>
      </c>
      <c r="C190" s="7" t="s">
        <v>25</v>
      </c>
      <c r="D190" s="33">
        <v>19.40551</v>
      </c>
      <c r="E190" s="33">
        <v>23.9</v>
      </c>
      <c r="F190" s="33">
        <v>-4.494489999999999</v>
      </c>
      <c r="G190" s="33">
        <v>19.40551</v>
      </c>
      <c r="H190" s="33">
        <v>19.41</v>
      </c>
      <c r="I190" s="33">
        <v>-4.4900000000005491E-3</v>
      </c>
    </row>
    <row r="191" spans="2:9" ht="14.4" hidden="1" outlineLevel="1" thickBot="1" x14ac:dyDescent="0.3">
      <c r="B191" s="7">
        <v>4694614</v>
      </c>
      <c r="C191" s="7" t="s">
        <v>21</v>
      </c>
      <c r="D191" s="33">
        <v>0</v>
      </c>
      <c r="E191" s="33">
        <v>25</v>
      </c>
      <c r="F191" s="33">
        <v>-25</v>
      </c>
      <c r="G191" s="33">
        <v>0</v>
      </c>
      <c r="H191" s="33">
        <v>0</v>
      </c>
      <c r="I191" s="33">
        <v>0</v>
      </c>
    </row>
    <row r="192" spans="2:9" ht="14.4" hidden="1" outlineLevel="1" thickBot="1" x14ac:dyDescent="0.3">
      <c r="B192" s="7">
        <v>156630</v>
      </c>
      <c r="C192" s="7" t="s">
        <v>18</v>
      </c>
      <c r="D192" s="33">
        <v>0.74567000000000005</v>
      </c>
      <c r="E192" s="33">
        <v>0.7</v>
      </c>
      <c r="F192" s="33">
        <v>4.5670000000000099E-2</v>
      </c>
      <c r="G192" s="33">
        <v>0.74567000000000005</v>
      </c>
      <c r="H192" s="33">
        <v>0.7</v>
      </c>
      <c r="I192" s="33">
        <v>4.5670000000000099E-2</v>
      </c>
    </row>
    <row r="193" spans="2:9" ht="14.4" hidden="1" outlineLevel="1" thickBot="1" x14ac:dyDescent="0.3">
      <c r="B193" s="7">
        <v>156127</v>
      </c>
      <c r="C193" s="7" t="s">
        <v>20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</row>
    <row r="194" spans="2:9" ht="14.4" hidden="1" outlineLevel="1" thickBot="1" x14ac:dyDescent="0.3">
      <c r="B194" s="7">
        <v>154453</v>
      </c>
      <c r="C194" s="7" t="s">
        <v>22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</row>
    <row r="195" spans="2:9" ht="14.4" hidden="1" outlineLevel="1" thickBot="1" x14ac:dyDescent="0.3">
      <c r="B195" s="7">
        <v>24746520</v>
      </c>
      <c r="C195" s="7" t="s">
        <v>17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</row>
    <row r="196" spans="2:9" ht="14.4" hidden="1" outlineLevel="1" thickBot="1" x14ac:dyDescent="0.3">
      <c r="B196" s="7">
        <v>35633360</v>
      </c>
      <c r="C196" s="7" t="s">
        <v>15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</row>
    <row r="197" spans="2:9" ht="14.4" hidden="1" outlineLevel="1" thickBot="1" x14ac:dyDescent="0.3">
      <c r="B197" s="7">
        <v>38605210</v>
      </c>
      <c r="C197" s="7" t="s">
        <v>524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</row>
    <row r="198" spans="2:9" ht="14.4" hidden="1" outlineLevel="1" thickBot="1" x14ac:dyDescent="0.3">
      <c r="B198" s="7">
        <v>37143298</v>
      </c>
      <c r="C198" s="7" t="s">
        <v>23</v>
      </c>
      <c r="D198" s="33">
        <v>7.6531399999999996</v>
      </c>
      <c r="E198" s="33">
        <v>10.864979999999999</v>
      </c>
      <c r="F198" s="33">
        <v>-3.2118399999999996</v>
      </c>
      <c r="G198" s="33">
        <v>7.6531399999999996</v>
      </c>
      <c r="H198" s="33">
        <v>7.65</v>
      </c>
      <c r="I198" s="33">
        <v>3.1399999999992545E-3</v>
      </c>
    </row>
    <row r="199" spans="2:9" ht="14.4" hidden="1" outlineLevel="1" thickBot="1" x14ac:dyDescent="0.3">
      <c r="B199" s="7">
        <v>135390</v>
      </c>
      <c r="C199" s="7" t="s">
        <v>731</v>
      </c>
      <c r="D199" s="33">
        <v>4468712.38026</v>
      </c>
      <c r="E199" s="33">
        <v>4553317</v>
      </c>
      <c r="F199" s="33">
        <v>-84604.619739999995</v>
      </c>
      <c r="G199" s="33">
        <v>4468712.38026</v>
      </c>
      <c r="H199" s="33">
        <v>4468712.38026</v>
      </c>
      <c r="I199" s="33">
        <v>0</v>
      </c>
    </row>
    <row r="200" spans="2:9" ht="14.4" hidden="1" outlineLevel="1" thickBot="1" x14ac:dyDescent="0.3">
      <c r="B200" s="7">
        <v>30019775</v>
      </c>
      <c r="C200" s="7" t="s">
        <v>730</v>
      </c>
      <c r="D200" s="33">
        <v>23359897.272270001</v>
      </c>
      <c r="E200" s="33">
        <v>26838261</v>
      </c>
      <c r="F200" s="33">
        <v>-3478363.7277299985</v>
      </c>
      <c r="G200" s="33">
        <v>23359897.272270001</v>
      </c>
      <c r="H200" s="33">
        <v>23359897</v>
      </c>
      <c r="I200" s="33">
        <v>0.27227000147104263</v>
      </c>
    </row>
    <row r="201" spans="2:9" ht="14.4" hidden="1" outlineLevel="1" thickBot="1" x14ac:dyDescent="0.3">
      <c r="B201" s="7">
        <v>39585756</v>
      </c>
      <c r="C201" s="7" t="s">
        <v>81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</row>
    <row r="202" spans="2:9" ht="14.4" hidden="1" outlineLevel="1" thickBot="1" x14ac:dyDescent="0.3">
      <c r="B202" s="7">
        <v>153100</v>
      </c>
      <c r="C202" s="7" t="s">
        <v>32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</row>
    <row r="203" spans="2:9" ht="14.4" hidden="1" outlineLevel="1" thickBot="1" x14ac:dyDescent="0.3">
      <c r="B203" s="7">
        <v>153146</v>
      </c>
      <c r="C203" s="7" t="s">
        <v>33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</row>
    <row r="204" spans="2:9" ht="14.4" hidden="1" outlineLevel="1" thickBot="1" x14ac:dyDescent="0.3">
      <c r="B204" s="7">
        <v>25976423</v>
      </c>
      <c r="C204" s="7" t="s">
        <v>34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</row>
    <row r="205" spans="2:9" ht="14.4" hidden="1" outlineLevel="1" thickBot="1" x14ac:dyDescent="0.3">
      <c r="B205" s="7">
        <v>156392</v>
      </c>
      <c r="C205" s="7" t="s">
        <v>37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</row>
    <row r="206" spans="2:9" ht="14.4" hidden="1" outlineLevel="1" thickBot="1" x14ac:dyDescent="0.3">
      <c r="B206" s="7">
        <v>33601981</v>
      </c>
      <c r="C206" s="7" t="s">
        <v>35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</row>
    <row r="207" spans="2:9" ht="14.4" hidden="1" outlineLevel="1" thickBot="1" x14ac:dyDescent="0.3">
      <c r="B207" s="7">
        <v>21236681</v>
      </c>
      <c r="C207" s="7" t="s">
        <v>36</v>
      </c>
      <c r="D207" s="33">
        <v>0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</row>
    <row r="208" spans="2:9" ht="27" hidden="1" outlineLevel="1" thickBot="1" x14ac:dyDescent="0.3">
      <c r="B208" s="7">
        <v>158764</v>
      </c>
      <c r="C208" s="7" t="s">
        <v>38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</row>
    <row r="209" spans="2:9" ht="14.4" hidden="1" outlineLevel="1" thickBot="1" x14ac:dyDescent="0.3">
      <c r="B209" s="7">
        <v>39585761</v>
      </c>
      <c r="C209" s="7" t="s">
        <v>525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</row>
    <row r="210" spans="2:9" ht="14.4" hidden="1" outlineLevel="1" thickBot="1" x14ac:dyDescent="0.3">
      <c r="B210" s="7">
        <v>40444061</v>
      </c>
      <c r="C210" s="7" t="s">
        <v>526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</row>
    <row r="211" spans="2:9" ht="14.4" hidden="1" outlineLevel="1" thickBot="1" x14ac:dyDescent="0.3">
      <c r="B211" s="7">
        <v>37269260</v>
      </c>
      <c r="C211" s="7" t="s">
        <v>527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</row>
    <row r="212" spans="2:9" ht="14.4" hidden="1" outlineLevel="1" thickBot="1" x14ac:dyDescent="0.3">
      <c r="B212" s="7">
        <v>33152471</v>
      </c>
      <c r="C212" s="7" t="s">
        <v>8</v>
      </c>
      <c r="D212" s="33">
        <v>487509.14801</v>
      </c>
      <c r="E212" s="33">
        <v>487509.14800000004</v>
      </c>
      <c r="F212" s="33">
        <v>9.9999597296118736E-6</v>
      </c>
      <c r="G212" s="33">
        <v>487509.14801</v>
      </c>
      <c r="H212" s="33">
        <v>487509.14800000004</v>
      </c>
      <c r="I212" s="33">
        <v>9.9999597296118736E-6</v>
      </c>
    </row>
    <row r="213" spans="2:9" ht="14.4" hidden="1" outlineLevel="1" thickBot="1" x14ac:dyDescent="0.3">
      <c r="B213" s="7">
        <v>33100376</v>
      </c>
      <c r="C213" s="7" t="s">
        <v>28</v>
      </c>
      <c r="D213" s="33">
        <v>365549.94215000002</v>
      </c>
      <c r="E213" s="33">
        <v>365547.6</v>
      </c>
      <c r="F213" s="33">
        <v>2.3421500000404194</v>
      </c>
      <c r="G213" s="33">
        <v>365549.94215000002</v>
      </c>
      <c r="H213" s="33">
        <v>365547.6</v>
      </c>
      <c r="I213" s="33">
        <v>2.3421500000404194</v>
      </c>
    </row>
    <row r="214" spans="2:9" ht="14.4" hidden="1" outlineLevel="1" thickBot="1" x14ac:dyDescent="0.3">
      <c r="B214" s="7">
        <v>32426289</v>
      </c>
      <c r="C214" s="7" t="s">
        <v>29</v>
      </c>
      <c r="D214" s="33">
        <v>34497.424769999998</v>
      </c>
      <c r="E214" s="33">
        <v>34497.4</v>
      </c>
      <c r="F214" s="33">
        <v>2.4769999996351544E-2</v>
      </c>
      <c r="G214" s="33">
        <v>34497.424769999998</v>
      </c>
      <c r="H214" s="33">
        <v>34497.4</v>
      </c>
      <c r="I214" s="33">
        <v>2.4769999996351544E-2</v>
      </c>
    </row>
    <row r="215" spans="2:9" ht="14.4" hidden="1" outlineLevel="1" thickBot="1" x14ac:dyDescent="0.3">
      <c r="B215" s="7">
        <v>153169</v>
      </c>
      <c r="C215" s="7" t="s">
        <v>26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</row>
    <row r="216" spans="2:9" ht="27" hidden="1" outlineLevel="1" thickBot="1" x14ac:dyDescent="0.3">
      <c r="B216" s="7">
        <v>24928497</v>
      </c>
      <c r="C216" s="7" t="s">
        <v>27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</row>
    <row r="217" spans="2:9" ht="14.4" collapsed="1" thickBot="1" x14ac:dyDescent="0.3">
      <c r="B217" s="8"/>
      <c r="C217" s="8" t="s">
        <v>42</v>
      </c>
      <c r="D217" s="34">
        <f t="shared" ref="D217:I217" si="11">SUM(D218:D229)</f>
        <v>192804.12455999997</v>
      </c>
      <c r="E217" s="34">
        <f t="shared" si="11"/>
        <v>186147.09999999998</v>
      </c>
      <c r="F217" s="34">
        <f t="shared" si="11"/>
        <v>6657.024559999998</v>
      </c>
      <c r="G217" s="34">
        <f t="shared" si="11"/>
        <v>192804.12455999997</v>
      </c>
      <c r="H217" s="34">
        <f t="shared" si="11"/>
        <v>187057.16999999998</v>
      </c>
      <c r="I217" s="34">
        <f t="shared" si="11"/>
        <v>5746.9545599999965</v>
      </c>
    </row>
    <row r="218" spans="2:9" ht="14.4" hidden="1" outlineLevel="1" thickBot="1" x14ac:dyDescent="0.3">
      <c r="B218" s="9">
        <v>40695853</v>
      </c>
      <c r="C218" s="9" t="s">
        <v>531</v>
      </c>
      <c r="D218" s="35">
        <v>243.54962999999998</v>
      </c>
      <c r="E218" s="35">
        <v>243</v>
      </c>
      <c r="F218" s="35">
        <v>0.54962999999997919</v>
      </c>
      <c r="G218" s="35">
        <v>243.54962999999998</v>
      </c>
      <c r="H218" s="35">
        <v>243</v>
      </c>
      <c r="I218" s="35">
        <v>0.54962999999997919</v>
      </c>
    </row>
    <row r="219" spans="2:9" ht="14.4" hidden="1" outlineLevel="1" thickBot="1" x14ac:dyDescent="0.3">
      <c r="B219" s="9">
        <v>32323256</v>
      </c>
      <c r="C219" s="9" t="s">
        <v>735</v>
      </c>
      <c r="D219" s="35">
        <v>3648.0735799999998</v>
      </c>
      <c r="E219" s="35">
        <v>2918</v>
      </c>
      <c r="F219" s="35">
        <v>730.07357999999977</v>
      </c>
      <c r="G219" s="35">
        <v>3648.0735799999998</v>
      </c>
      <c r="H219" s="35">
        <v>3648.07</v>
      </c>
      <c r="I219" s="35">
        <v>3.5799999996015686E-3</v>
      </c>
    </row>
    <row r="220" spans="2:9" ht="14.4" hidden="1" outlineLevel="1" thickBot="1" x14ac:dyDescent="0.3">
      <c r="B220" s="9">
        <v>32087941</v>
      </c>
      <c r="C220" s="9" t="s">
        <v>736</v>
      </c>
      <c r="D220" s="35">
        <v>582.92560000000003</v>
      </c>
      <c r="E220" s="35">
        <v>404</v>
      </c>
      <c r="F220" s="35">
        <v>178.92560000000003</v>
      </c>
      <c r="G220" s="35">
        <v>582.92560000000003</v>
      </c>
      <c r="H220" s="35">
        <v>584</v>
      </c>
      <c r="I220" s="35">
        <v>-1.0743999999999687</v>
      </c>
    </row>
    <row r="221" spans="2:9" ht="14.4" hidden="1" outlineLevel="1" thickBot="1" x14ac:dyDescent="0.3">
      <c r="B221" s="9">
        <v>32359108</v>
      </c>
      <c r="C221" s="9" t="s">
        <v>44</v>
      </c>
      <c r="D221" s="35">
        <v>379.46631000000002</v>
      </c>
      <c r="E221" s="35">
        <v>380</v>
      </c>
      <c r="F221" s="35">
        <v>-0.53368999999997868</v>
      </c>
      <c r="G221" s="35">
        <v>379.46631000000002</v>
      </c>
      <c r="H221" s="35">
        <v>380</v>
      </c>
      <c r="I221" s="35">
        <v>-0.53368999999997868</v>
      </c>
    </row>
    <row r="222" spans="2:9" ht="14.4" hidden="1" outlineLevel="1" thickBot="1" x14ac:dyDescent="0.3">
      <c r="B222" s="9">
        <v>33839013</v>
      </c>
      <c r="C222" s="9" t="s">
        <v>737</v>
      </c>
      <c r="D222" s="35">
        <v>1.5</v>
      </c>
      <c r="E222" s="35">
        <v>2</v>
      </c>
      <c r="F222" s="35">
        <v>-0.5</v>
      </c>
      <c r="G222" s="35">
        <v>1.5</v>
      </c>
      <c r="H222" s="35">
        <v>2</v>
      </c>
      <c r="I222" s="35">
        <v>-0.5</v>
      </c>
    </row>
    <row r="223" spans="2:9" ht="14.4" hidden="1" outlineLevel="1" thickBot="1" x14ac:dyDescent="0.3">
      <c r="B223" s="9">
        <v>31599557</v>
      </c>
      <c r="C223" s="9" t="s">
        <v>46</v>
      </c>
      <c r="D223" s="35">
        <v>17429.47236</v>
      </c>
      <c r="E223" s="35">
        <v>11682</v>
      </c>
      <c r="F223" s="35">
        <v>5747.4723599999998</v>
      </c>
      <c r="G223" s="35">
        <v>17429.47236</v>
      </c>
      <c r="H223" s="35">
        <v>11682</v>
      </c>
      <c r="I223" s="35">
        <v>5747.4723599999998</v>
      </c>
    </row>
    <row r="224" spans="2:9" ht="14.4" hidden="1" outlineLevel="1" thickBot="1" x14ac:dyDescent="0.3">
      <c r="B224" s="9">
        <v>34032208</v>
      </c>
      <c r="C224" s="9" t="s">
        <v>43</v>
      </c>
      <c r="D224" s="35">
        <v>735.50351000000001</v>
      </c>
      <c r="E224" s="35">
        <v>722</v>
      </c>
      <c r="F224" s="35">
        <v>13.503510000000006</v>
      </c>
      <c r="G224" s="35">
        <v>735.50351000000001</v>
      </c>
      <c r="H224" s="35">
        <v>722</v>
      </c>
      <c r="I224" s="35">
        <v>13.503510000000006</v>
      </c>
    </row>
    <row r="225" spans="2:9" ht="14.4" hidden="1" outlineLevel="1" thickBot="1" x14ac:dyDescent="0.3">
      <c r="B225" s="9">
        <v>37014600</v>
      </c>
      <c r="C225" s="9" t="s">
        <v>733</v>
      </c>
      <c r="D225" s="35">
        <v>21334.798510000001</v>
      </c>
      <c r="E225" s="35">
        <v>21334.799999999999</v>
      </c>
      <c r="F225" s="35">
        <v>-1.4899999987392221E-3</v>
      </c>
      <c r="G225" s="35">
        <v>21334.798510000001</v>
      </c>
      <c r="H225" s="35">
        <v>21334.799999999999</v>
      </c>
      <c r="I225" s="35">
        <v>-1.4899999987392221E-3</v>
      </c>
    </row>
    <row r="226" spans="2:9" ht="14.4" hidden="1" outlineLevel="1" thickBot="1" x14ac:dyDescent="0.3">
      <c r="B226" s="9">
        <v>178353</v>
      </c>
      <c r="C226" s="9" t="s">
        <v>732</v>
      </c>
      <c r="D226" s="35">
        <v>140515.95507</v>
      </c>
      <c r="E226" s="35">
        <v>140516</v>
      </c>
      <c r="F226" s="35">
        <v>-4.4930000003660098E-2</v>
      </c>
      <c r="G226" s="35">
        <v>140515.95507</v>
      </c>
      <c r="H226" s="35">
        <v>140516</v>
      </c>
      <c r="I226" s="35">
        <v>-4.4930000003660098E-2</v>
      </c>
    </row>
    <row r="227" spans="2:9" ht="14.4" hidden="1" outlineLevel="1" thickBot="1" x14ac:dyDescent="0.3">
      <c r="B227" s="9">
        <v>36028628</v>
      </c>
      <c r="C227" s="9" t="s">
        <v>47</v>
      </c>
      <c r="D227" s="35">
        <v>3904.2603199999999</v>
      </c>
      <c r="E227" s="35">
        <v>3904.3</v>
      </c>
      <c r="F227" s="35">
        <v>-3.9680000000316795E-2</v>
      </c>
      <c r="G227" s="35">
        <v>3904.2603199999999</v>
      </c>
      <c r="H227" s="35">
        <v>3904.3</v>
      </c>
      <c r="I227" s="35">
        <v>-3.9680000000316795E-2</v>
      </c>
    </row>
    <row r="228" spans="2:9" ht="14.4" hidden="1" outlineLevel="1" thickBot="1" x14ac:dyDescent="0.3">
      <c r="B228" s="9">
        <v>32365965</v>
      </c>
      <c r="C228" s="9" t="s">
        <v>738</v>
      </c>
      <c r="D228" s="35">
        <v>233.85496000000001</v>
      </c>
      <c r="E228" s="35">
        <v>245</v>
      </c>
      <c r="F228" s="35">
        <v>-11.145039999999995</v>
      </c>
      <c r="G228" s="35">
        <v>233.85496000000001</v>
      </c>
      <c r="H228" s="35">
        <v>245</v>
      </c>
      <c r="I228" s="35">
        <v>-11.145039999999995</v>
      </c>
    </row>
    <row r="229" spans="2:9" ht="14.4" hidden="1" outlineLevel="1" thickBot="1" x14ac:dyDescent="0.3">
      <c r="B229" s="9">
        <v>33426253</v>
      </c>
      <c r="C229" s="9" t="s">
        <v>734</v>
      </c>
      <c r="D229" s="35">
        <v>3794.7647099999999</v>
      </c>
      <c r="E229" s="35">
        <v>3796</v>
      </c>
      <c r="F229" s="35">
        <v>-1.2352900000000773</v>
      </c>
      <c r="G229" s="35">
        <v>3794.7647099999999</v>
      </c>
      <c r="H229" s="35">
        <v>3796</v>
      </c>
      <c r="I229" s="35">
        <v>-1.2352900000000773</v>
      </c>
    </row>
    <row r="230" spans="2:9" ht="14.4" collapsed="1" thickBot="1" x14ac:dyDescent="0.3">
      <c r="B230" s="10"/>
      <c r="C230" s="10" t="s">
        <v>54</v>
      </c>
      <c r="D230" s="36">
        <f>SUM(D231:D242)</f>
        <v>2394101.75074</v>
      </c>
      <c r="E230" s="36">
        <f t="shared" ref="E230:I230" si="12">SUM(E231:E242)</f>
        <v>2389924.75</v>
      </c>
      <c r="F230" s="36">
        <f t="shared" si="12"/>
        <v>4177.0007400000468</v>
      </c>
      <c r="G230" s="36">
        <f t="shared" si="12"/>
        <v>2394101.75074</v>
      </c>
      <c r="H230" s="36">
        <f t="shared" si="12"/>
        <v>2394293.1258300003</v>
      </c>
      <c r="I230" s="36">
        <f t="shared" si="12"/>
        <v>-191.37508999995771</v>
      </c>
    </row>
    <row r="231" spans="2:9" ht="14.4" hidden="1" outlineLevel="1" thickBot="1" x14ac:dyDescent="0.3">
      <c r="B231" s="11">
        <v>35713283</v>
      </c>
      <c r="C231" s="11" t="s">
        <v>53</v>
      </c>
      <c r="D231" s="37">
        <v>110488.73169</v>
      </c>
      <c r="E231" s="37">
        <v>110530.5</v>
      </c>
      <c r="F231" s="37">
        <v>-41.768309999999474</v>
      </c>
      <c r="G231" s="37">
        <v>110488.73169</v>
      </c>
      <c r="H231" s="37">
        <v>110530.5</v>
      </c>
      <c r="I231" s="37">
        <v>-41.768309999999474</v>
      </c>
    </row>
    <row r="232" spans="2:9" ht="14.4" hidden="1" outlineLevel="1" thickBot="1" x14ac:dyDescent="0.3">
      <c r="B232" s="11">
        <v>191307</v>
      </c>
      <c r="C232" s="11" t="s">
        <v>72</v>
      </c>
      <c r="D232" s="37">
        <v>245009.21859</v>
      </c>
      <c r="E232" s="37">
        <v>245009</v>
      </c>
      <c r="F232" s="37">
        <v>0.21859000000404194</v>
      </c>
      <c r="G232" s="37">
        <v>245009.21859</v>
      </c>
      <c r="H232" s="37">
        <v>245009</v>
      </c>
      <c r="I232" s="37">
        <v>0.21859000000404194</v>
      </c>
    </row>
    <row r="233" spans="2:9" ht="14.4" hidden="1" outlineLevel="1" thickBot="1" x14ac:dyDescent="0.3">
      <c r="B233" s="11">
        <v>191282</v>
      </c>
      <c r="C233" s="11" t="s">
        <v>51</v>
      </c>
      <c r="D233" s="37">
        <v>245023.52583</v>
      </c>
      <c r="E233" s="37">
        <v>240655.15</v>
      </c>
      <c r="F233" s="37">
        <v>4368.3758300000045</v>
      </c>
      <c r="G233" s="37">
        <v>245023.52583</v>
      </c>
      <c r="H233" s="37">
        <v>245023.52583</v>
      </c>
      <c r="I233" s="37">
        <v>0</v>
      </c>
    </row>
    <row r="234" spans="2:9" ht="14.4" hidden="1" outlineLevel="1" thickBot="1" x14ac:dyDescent="0.3">
      <c r="B234" s="11">
        <v>24432974</v>
      </c>
      <c r="C234" s="11" t="s">
        <v>48</v>
      </c>
      <c r="D234" s="37">
        <v>619340.83984000003</v>
      </c>
      <c r="E234" s="37">
        <v>619341</v>
      </c>
      <c r="F234" s="37">
        <v>-0.16015999997034669</v>
      </c>
      <c r="G234" s="37">
        <v>619340.83984000003</v>
      </c>
      <c r="H234" s="37">
        <v>619341</v>
      </c>
      <c r="I234" s="37">
        <v>-0.16015999997034669</v>
      </c>
    </row>
    <row r="235" spans="2:9" ht="14.4" hidden="1" outlineLevel="1" thickBot="1" x14ac:dyDescent="0.3">
      <c r="B235" s="11">
        <v>191023</v>
      </c>
      <c r="C235" s="11" t="s">
        <v>49</v>
      </c>
      <c r="D235" s="37">
        <v>366782.51095999999</v>
      </c>
      <c r="E235" s="37">
        <v>366783</v>
      </c>
      <c r="F235" s="37">
        <v>-0.48904000001493841</v>
      </c>
      <c r="G235" s="37">
        <v>366782.51095999999</v>
      </c>
      <c r="H235" s="37">
        <v>366783</v>
      </c>
      <c r="I235" s="37">
        <v>-0.48904000001493841</v>
      </c>
    </row>
    <row r="236" spans="2:9" ht="14.4" hidden="1" outlineLevel="1" thickBot="1" x14ac:dyDescent="0.3">
      <c r="B236" s="11">
        <v>190905</v>
      </c>
      <c r="C236" s="11" t="s">
        <v>50</v>
      </c>
      <c r="D236" s="37">
        <v>276139.99579000002</v>
      </c>
      <c r="E236" s="37">
        <v>276140</v>
      </c>
      <c r="F236" s="37">
        <v>-4.2099999845959246E-3</v>
      </c>
      <c r="G236" s="37">
        <v>276139.99579000002</v>
      </c>
      <c r="H236" s="37">
        <v>276140</v>
      </c>
      <c r="I236" s="37">
        <v>-4.2099999845959246E-3</v>
      </c>
    </row>
    <row r="237" spans="2:9" ht="14.4" hidden="1" outlineLevel="1" thickBot="1" x14ac:dyDescent="0.3">
      <c r="B237" s="11">
        <v>190911</v>
      </c>
      <c r="C237" s="11" t="s">
        <v>74</v>
      </c>
      <c r="D237" s="37">
        <v>21709.66259</v>
      </c>
      <c r="E237" s="37">
        <v>21713.1</v>
      </c>
      <c r="F237" s="37">
        <v>-3.4374099999986356</v>
      </c>
      <c r="G237" s="37">
        <v>21709.66259</v>
      </c>
      <c r="H237" s="37">
        <v>21713.1</v>
      </c>
      <c r="I237" s="37">
        <v>-3.4374099999986356</v>
      </c>
    </row>
    <row r="238" spans="2:9" ht="14.4" hidden="1" outlineLevel="1" thickBot="1" x14ac:dyDescent="0.3">
      <c r="B238" s="11">
        <v>190977</v>
      </c>
      <c r="C238" s="11" t="s">
        <v>52</v>
      </c>
      <c r="D238" s="37">
        <v>215284.79141000001</v>
      </c>
      <c r="E238" s="37">
        <v>215285</v>
      </c>
      <c r="F238" s="37">
        <v>-0.20858999999472871</v>
      </c>
      <c r="G238" s="37">
        <v>215284.79141000001</v>
      </c>
      <c r="H238" s="37">
        <v>215285</v>
      </c>
      <c r="I238" s="37">
        <v>-0.20858999999472871</v>
      </c>
    </row>
    <row r="239" spans="2:9" ht="14.4" hidden="1" outlineLevel="1" thickBot="1" x14ac:dyDescent="0.3">
      <c r="B239" s="11">
        <v>36716128</v>
      </c>
      <c r="C239" s="11" t="s">
        <v>532</v>
      </c>
      <c r="D239" s="37">
        <v>129615.6986</v>
      </c>
      <c r="E239" s="37">
        <v>129761</v>
      </c>
      <c r="F239" s="37">
        <v>-145.30139999999665</v>
      </c>
      <c r="G239" s="37">
        <v>129615.6986</v>
      </c>
      <c r="H239" s="37">
        <v>129761</v>
      </c>
      <c r="I239" s="37">
        <v>-145.30139999999665</v>
      </c>
    </row>
    <row r="240" spans="2:9" ht="27" hidden="1" outlineLevel="1" thickBot="1" x14ac:dyDescent="0.3">
      <c r="B240" s="11">
        <v>39389830</v>
      </c>
      <c r="C240" s="11" t="s">
        <v>533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</row>
    <row r="241" spans="2:9" ht="14.4" hidden="1" outlineLevel="1" thickBot="1" x14ac:dyDescent="0.3">
      <c r="B241" s="11">
        <v>39391950</v>
      </c>
      <c r="C241" s="11" t="s">
        <v>534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</row>
    <row r="242" spans="2:9" ht="14.4" hidden="1" outlineLevel="1" thickBot="1" x14ac:dyDescent="0.3">
      <c r="B242" s="11">
        <v>191000</v>
      </c>
      <c r="C242" s="11" t="s">
        <v>70</v>
      </c>
      <c r="D242" s="37">
        <v>164706.77544</v>
      </c>
      <c r="E242" s="37">
        <v>164707</v>
      </c>
      <c r="F242" s="37">
        <v>-0.22456000000238419</v>
      </c>
      <c r="G242" s="37">
        <v>164706.77544</v>
      </c>
      <c r="H242" s="37">
        <v>164707</v>
      </c>
      <c r="I242" s="37">
        <v>-0.22456000000238419</v>
      </c>
    </row>
    <row r="243" spans="2:9" ht="14.4" collapsed="1" thickBot="1" x14ac:dyDescent="0.3">
      <c r="B243" s="4"/>
      <c r="C243" s="4" t="s">
        <v>56</v>
      </c>
      <c r="D243" s="31">
        <f t="shared" ref="D243:I243" si="13">D244+D296+D309</f>
        <v>34762565.98099</v>
      </c>
      <c r="E243" s="31">
        <f t="shared" si="13"/>
        <v>38180237.635260001</v>
      </c>
      <c r="F243" s="31">
        <f t="shared" si="13"/>
        <v>-3417671.6542700008</v>
      </c>
      <c r="G243" s="31">
        <f t="shared" si="13"/>
        <v>34762565.98099</v>
      </c>
      <c r="H243" s="31">
        <f t="shared" si="13"/>
        <v>34759527.895670004</v>
      </c>
      <c r="I243" s="31">
        <f t="shared" si="13"/>
        <v>3038.0853199994499</v>
      </c>
    </row>
    <row r="244" spans="2:9" ht="14.4" thickBot="1" x14ac:dyDescent="0.3">
      <c r="B244" s="6"/>
      <c r="C244" s="6" t="s">
        <v>41</v>
      </c>
      <c r="D244" s="32">
        <f t="shared" ref="D244:I244" si="14">SUM(D245:D295)</f>
        <v>33931398.359209999</v>
      </c>
      <c r="E244" s="32">
        <f t="shared" si="14"/>
        <v>33980489.735260002</v>
      </c>
      <c r="F244" s="32">
        <f t="shared" si="14"/>
        <v>-49091.376050000428</v>
      </c>
      <c r="G244" s="32">
        <f t="shared" si="14"/>
        <v>33931398.359209999</v>
      </c>
      <c r="H244" s="32">
        <f t="shared" si="14"/>
        <v>33933255.556140006</v>
      </c>
      <c r="I244" s="32">
        <f t="shared" si="14"/>
        <v>-1857.1969300005549</v>
      </c>
    </row>
    <row r="245" spans="2:9" ht="14.4" hidden="1" outlineLevel="1" thickBot="1" x14ac:dyDescent="0.3">
      <c r="B245" s="7">
        <v>30694895</v>
      </c>
      <c r="C245" s="7" t="s">
        <v>6</v>
      </c>
      <c r="D245" s="33">
        <v>206323.39730000001</v>
      </c>
      <c r="E245" s="33">
        <v>206658.46900000001</v>
      </c>
      <c r="F245" s="33">
        <v>-335.07170000000042</v>
      </c>
      <c r="G245" s="33">
        <v>206323.39730000001</v>
      </c>
      <c r="H245" s="33">
        <v>206658.46900000001</v>
      </c>
      <c r="I245" s="33">
        <v>-335.07170000000042</v>
      </c>
    </row>
    <row r="246" spans="2:9" ht="14.4" hidden="1" outlineLevel="1" thickBot="1" x14ac:dyDescent="0.3">
      <c r="B246" s="7">
        <v>25635581</v>
      </c>
      <c r="C246" s="7" t="s">
        <v>9</v>
      </c>
      <c r="D246" s="33">
        <v>116111.747</v>
      </c>
      <c r="E246" s="33">
        <v>116112</v>
      </c>
      <c r="F246" s="33">
        <v>-0.2529999999969732</v>
      </c>
      <c r="G246" s="33">
        <v>116111.747</v>
      </c>
      <c r="H246" s="33">
        <v>116112</v>
      </c>
      <c r="I246" s="33">
        <v>-0.2529999999969732</v>
      </c>
    </row>
    <row r="247" spans="2:9" ht="14.4" hidden="1" outlineLevel="1" thickBot="1" x14ac:dyDescent="0.3">
      <c r="B247" s="7">
        <v>536507917</v>
      </c>
      <c r="C247" s="7" t="s">
        <v>521</v>
      </c>
      <c r="D247" s="33">
        <v>18336.84921</v>
      </c>
      <c r="E247" s="33">
        <v>17754.5</v>
      </c>
      <c r="F247" s="33">
        <v>582.34921000000031</v>
      </c>
      <c r="G247" s="33">
        <v>18336.84921</v>
      </c>
      <c r="H247" s="33">
        <v>17754.5</v>
      </c>
      <c r="I247" s="33">
        <v>582.34921000000031</v>
      </c>
    </row>
    <row r="248" spans="2:9" ht="14.4" hidden="1" outlineLevel="1" thickBot="1" x14ac:dyDescent="0.3">
      <c r="B248" s="7">
        <v>31747429</v>
      </c>
      <c r="C248" s="7" t="s">
        <v>10</v>
      </c>
      <c r="D248" s="33">
        <v>32468.185000000001</v>
      </c>
      <c r="E248" s="33">
        <v>32468.19</v>
      </c>
      <c r="F248" s="33">
        <v>-4.9999999973806553E-3</v>
      </c>
      <c r="G248" s="33">
        <v>32468.185000000001</v>
      </c>
      <c r="H248" s="33">
        <v>32468.19</v>
      </c>
      <c r="I248" s="33">
        <v>-4.9999999973806553E-3</v>
      </c>
    </row>
    <row r="249" spans="2:9" ht="14.4" hidden="1" outlineLevel="1" thickBot="1" x14ac:dyDescent="0.3">
      <c r="B249" s="7">
        <v>26333503</v>
      </c>
      <c r="C249" s="7" t="s">
        <v>11</v>
      </c>
      <c r="D249" s="33">
        <v>65432.676919999998</v>
      </c>
      <c r="E249" s="33">
        <v>65433</v>
      </c>
      <c r="F249" s="33">
        <v>-0.32308000000193715</v>
      </c>
      <c r="G249" s="33">
        <v>65432.676919999998</v>
      </c>
      <c r="H249" s="33">
        <v>65433</v>
      </c>
      <c r="I249" s="33">
        <v>-0.32308000000193715</v>
      </c>
    </row>
    <row r="250" spans="2:9" ht="14.4" hidden="1" outlineLevel="1" thickBot="1" x14ac:dyDescent="0.3">
      <c r="B250" s="7">
        <v>35602704</v>
      </c>
      <c r="C250" s="7" t="s">
        <v>127</v>
      </c>
      <c r="D250" s="33">
        <v>38120.902199999997</v>
      </c>
      <c r="E250" s="33">
        <v>38424.1</v>
      </c>
      <c r="F250" s="33">
        <v>-303.19780000000173</v>
      </c>
      <c r="G250" s="33">
        <v>38120.902199999997</v>
      </c>
      <c r="H250" s="33">
        <v>38424.1</v>
      </c>
      <c r="I250" s="33">
        <v>-303.19780000000173</v>
      </c>
    </row>
    <row r="251" spans="2:9" ht="14.4" hidden="1" outlineLevel="1" thickBot="1" x14ac:dyDescent="0.3">
      <c r="B251" s="7">
        <v>23703371</v>
      </c>
      <c r="C251" s="7" t="s">
        <v>13</v>
      </c>
      <c r="D251" s="33">
        <v>10341.079</v>
      </c>
      <c r="E251" s="33">
        <v>10070.1</v>
      </c>
      <c r="F251" s="33">
        <v>270.97899999999936</v>
      </c>
      <c r="G251" s="33">
        <v>10341.079</v>
      </c>
      <c r="H251" s="33">
        <v>10070.1</v>
      </c>
      <c r="I251" s="33">
        <v>270.97899999999936</v>
      </c>
    </row>
    <row r="252" spans="2:9" ht="14.4" hidden="1" outlineLevel="1" thickBot="1" x14ac:dyDescent="0.3">
      <c r="B252" s="7">
        <v>20041662</v>
      </c>
      <c r="C252" s="7" t="s">
        <v>39</v>
      </c>
      <c r="D252" s="33">
        <v>260835.992</v>
      </c>
      <c r="E252" s="33">
        <v>260816</v>
      </c>
      <c r="F252" s="33">
        <v>19.99199999999837</v>
      </c>
      <c r="G252" s="33">
        <v>260835.992</v>
      </c>
      <c r="H252" s="33">
        <v>260816</v>
      </c>
      <c r="I252" s="33">
        <v>19.99199999999837</v>
      </c>
    </row>
    <row r="253" spans="2:9" ht="14.4" hidden="1" outlineLevel="1" thickBot="1" x14ac:dyDescent="0.3">
      <c r="B253" s="7">
        <v>38203132</v>
      </c>
      <c r="C253" s="7" t="s">
        <v>141</v>
      </c>
      <c r="D253" s="33">
        <v>48698.273820000002</v>
      </c>
      <c r="E253" s="33">
        <v>48259.4</v>
      </c>
      <c r="F253" s="33">
        <v>438.87382000000071</v>
      </c>
      <c r="G253" s="33">
        <v>48698.273820000002</v>
      </c>
      <c r="H253" s="33">
        <v>48259.4</v>
      </c>
      <c r="I253" s="33">
        <v>438.87382000000071</v>
      </c>
    </row>
    <row r="254" spans="2:9" ht="14.4" hidden="1" outlineLevel="1" thickBot="1" x14ac:dyDescent="0.3">
      <c r="B254" s="7">
        <v>36050166</v>
      </c>
      <c r="C254" s="7" t="s">
        <v>7</v>
      </c>
      <c r="D254" s="33">
        <v>105581.512</v>
      </c>
      <c r="E254" s="33">
        <v>105581.5</v>
      </c>
      <c r="F254" s="33">
        <v>1.2000000002444722E-2</v>
      </c>
      <c r="G254" s="33">
        <v>105581.512</v>
      </c>
      <c r="H254" s="33">
        <v>105581.5</v>
      </c>
      <c r="I254" s="33">
        <v>1.2000000002444722E-2</v>
      </c>
    </row>
    <row r="255" spans="2:9" ht="14.4" hidden="1" outlineLevel="1" thickBot="1" x14ac:dyDescent="0.3">
      <c r="B255" s="7">
        <v>31037994</v>
      </c>
      <c r="C255" s="7" t="s">
        <v>12</v>
      </c>
      <c r="D255" s="33">
        <v>39335.612330000004</v>
      </c>
      <c r="E255" s="33">
        <v>43623.6</v>
      </c>
      <c r="F255" s="33">
        <v>-4287.987669999995</v>
      </c>
      <c r="G255" s="33">
        <v>39335.612330000004</v>
      </c>
      <c r="H255" s="33">
        <v>38612.54</v>
      </c>
      <c r="I255" s="33">
        <v>723.07233000000269</v>
      </c>
    </row>
    <row r="256" spans="2:9" ht="14.4" hidden="1" outlineLevel="1" thickBot="1" x14ac:dyDescent="0.3">
      <c r="B256" s="7">
        <v>24186185</v>
      </c>
      <c r="C256" s="7" t="s">
        <v>68</v>
      </c>
      <c r="D256" s="33">
        <v>52274.118999999999</v>
      </c>
      <c r="E256" s="33">
        <v>52270.1</v>
      </c>
      <c r="F256" s="33">
        <v>4.0190000000002328</v>
      </c>
      <c r="G256" s="33">
        <v>52274.118999999999</v>
      </c>
      <c r="H256" s="33">
        <v>52270.1</v>
      </c>
      <c r="I256" s="33">
        <v>4.0190000000002328</v>
      </c>
    </row>
    <row r="257" spans="2:9" ht="14.4" hidden="1" outlineLevel="1" thickBot="1" x14ac:dyDescent="0.3">
      <c r="B257" s="7">
        <v>30732144</v>
      </c>
      <c r="C257" s="7" t="s">
        <v>522</v>
      </c>
      <c r="D257" s="33">
        <v>446517.63368000003</v>
      </c>
      <c r="E257" s="33">
        <v>446573.9</v>
      </c>
      <c r="F257" s="33">
        <v>-56.266319999995176</v>
      </c>
      <c r="G257" s="33">
        <v>446517.63368000003</v>
      </c>
      <c r="H257" s="33">
        <v>446573.9</v>
      </c>
      <c r="I257" s="33">
        <v>-56.266319999995176</v>
      </c>
    </row>
    <row r="258" spans="2:9" ht="14.4" hidden="1" outlineLevel="1" thickBot="1" x14ac:dyDescent="0.3">
      <c r="B258" s="7">
        <v>20077720</v>
      </c>
      <c r="C258" s="7" t="s">
        <v>31</v>
      </c>
      <c r="D258" s="33">
        <v>15769607.2972</v>
      </c>
      <c r="E258" s="33">
        <v>15769607</v>
      </c>
      <c r="F258" s="33">
        <v>0.29719999991357327</v>
      </c>
      <c r="G258" s="33">
        <v>15769607.2972</v>
      </c>
      <c r="H258" s="33">
        <v>15769607</v>
      </c>
      <c r="I258" s="33">
        <v>0.29719999991357327</v>
      </c>
    </row>
    <row r="259" spans="2:9" ht="14.4" hidden="1" outlineLevel="1" thickBot="1" x14ac:dyDescent="0.3">
      <c r="B259" s="7">
        <v>31570412</v>
      </c>
      <c r="C259" s="7" t="s">
        <v>30</v>
      </c>
      <c r="D259" s="33">
        <v>14545.766</v>
      </c>
      <c r="E259" s="33">
        <v>14546</v>
      </c>
      <c r="F259" s="33">
        <v>-0.23400000000037835</v>
      </c>
      <c r="G259" s="33">
        <v>14545.766</v>
      </c>
      <c r="H259" s="33">
        <v>14546</v>
      </c>
      <c r="I259" s="33">
        <v>-0.23400000000037835</v>
      </c>
    </row>
    <row r="260" spans="2:9" ht="14.4" hidden="1" outlineLevel="1" thickBot="1" x14ac:dyDescent="0.3">
      <c r="B260" s="7">
        <v>35393340</v>
      </c>
      <c r="C260" s="7" t="s">
        <v>528</v>
      </c>
      <c r="D260" s="33">
        <v>0</v>
      </c>
      <c r="E260" s="33">
        <v>0</v>
      </c>
      <c r="F260" s="33">
        <v>0</v>
      </c>
      <c r="G260" s="33">
        <v>0</v>
      </c>
      <c r="H260" s="33">
        <v>0</v>
      </c>
      <c r="I260" s="33">
        <v>0</v>
      </c>
    </row>
    <row r="261" spans="2:9" ht="14.4" hidden="1" outlineLevel="1" thickBot="1" x14ac:dyDescent="0.3">
      <c r="B261" s="7">
        <v>26112972</v>
      </c>
      <c r="C261" s="7" t="s">
        <v>529</v>
      </c>
      <c r="D261" s="33">
        <v>0</v>
      </c>
      <c r="E261" s="33">
        <v>0</v>
      </c>
      <c r="F261" s="33">
        <v>0</v>
      </c>
      <c r="G261" s="33">
        <v>0</v>
      </c>
      <c r="H261" s="33">
        <v>0</v>
      </c>
      <c r="I261" s="33">
        <v>0</v>
      </c>
    </row>
    <row r="262" spans="2:9" ht="14.4" hidden="1" outlineLevel="1" thickBot="1" x14ac:dyDescent="0.3">
      <c r="B262" s="7">
        <v>26113233</v>
      </c>
      <c r="C262" s="7" t="s">
        <v>530</v>
      </c>
      <c r="D262" s="33">
        <v>0</v>
      </c>
      <c r="E262" s="33">
        <v>0</v>
      </c>
      <c r="F262" s="33">
        <v>0</v>
      </c>
      <c r="G262" s="33">
        <v>0</v>
      </c>
      <c r="H262" s="33">
        <v>0</v>
      </c>
      <c r="I262" s="33">
        <v>0</v>
      </c>
    </row>
    <row r="263" spans="2:9" ht="14.4" hidden="1" outlineLevel="1" thickBot="1" x14ac:dyDescent="0.3">
      <c r="B263" s="7">
        <v>534663345</v>
      </c>
      <c r="C263" s="7" t="s">
        <v>523</v>
      </c>
      <c r="D263" s="33">
        <v>68391.324999999997</v>
      </c>
      <c r="E263" s="33">
        <v>68391.3</v>
      </c>
      <c r="F263" s="33">
        <v>2.4999999994179234E-2</v>
      </c>
      <c r="G263" s="33">
        <v>68391.324999999997</v>
      </c>
      <c r="H263" s="33">
        <v>68391.3</v>
      </c>
      <c r="I263" s="33">
        <v>2.4999999994179234E-2</v>
      </c>
    </row>
    <row r="264" spans="2:9" ht="14.4" hidden="1" outlineLevel="1" thickBot="1" x14ac:dyDescent="0.3">
      <c r="B264" s="7">
        <v>32377038</v>
      </c>
      <c r="C264" s="7" t="s">
        <v>40</v>
      </c>
      <c r="D264" s="33">
        <v>2029109.2182700001</v>
      </c>
      <c r="E264" s="33">
        <v>1935487.00012</v>
      </c>
      <c r="F264" s="33">
        <v>93622.218150000088</v>
      </c>
      <c r="G264" s="33">
        <v>2029109.2182700001</v>
      </c>
      <c r="H264" s="33">
        <v>2029109.22</v>
      </c>
      <c r="I264" s="33">
        <v>-1.7299999017268419E-3</v>
      </c>
    </row>
    <row r="265" spans="2:9" ht="14.4" hidden="1" outlineLevel="1" thickBot="1" x14ac:dyDescent="0.3">
      <c r="B265" s="7">
        <v>30019801</v>
      </c>
      <c r="C265" s="7" t="s">
        <v>14</v>
      </c>
      <c r="D265" s="33">
        <v>2553123.9929999998</v>
      </c>
      <c r="E265" s="33">
        <v>2554288.1190800001</v>
      </c>
      <c r="F265" s="33">
        <v>-1164.1260800003074</v>
      </c>
      <c r="G265" s="33">
        <v>2553123.9929999998</v>
      </c>
      <c r="H265" s="33">
        <v>2553123.9890800002</v>
      </c>
      <c r="I265" s="33">
        <v>3.9199995808303356E-3</v>
      </c>
    </row>
    <row r="266" spans="2:9" ht="14.4" hidden="1" outlineLevel="1" thickBot="1" x14ac:dyDescent="0.3">
      <c r="B266" s="7">
        <v>23517243</v>
      </c>
      <c r="C266" s="7" t="s">
        <v>24</v>
      </c>
      <c r="D266" s="33">
        <v>0</v>
      </c>
      <c r="E266" s="33">
        <v>0</v>
      </c>
      <c r="F266" s="33">
        <v>0</v>
      </c>
      <c r="G266" s="33">
        <v>0</v>
      </c>
      <c r="H266" s="33">
        <v>0</v>
      </c>
      <c r="I266" s="33">
        <v>0</v>
      </c>
    </row>
    <row r="267" spans="2:9" ht="14.4" hidden="1" outlineLevel="1" thickBot="1" x14ac:dyDescent="0.3">
      <c r="B267" s="7">
        <v>25560823</v>
      </c>
      <c r="C267" s="7" t="s">
        <v>16</v>
      </c>
      <c r="D267" s="33">
        <v>0</v>
      </c>
      <c r="E267" s="33">
        <v>0</v>
      </c>
      <c r="F267" s="33">
        <v>0</v>
      </c>
      <c r="G267" s="33">
        <v>0</v>
      </c>
      <c r="H267" s="33">
        <v>0</v>
      </c>
      <c r="I267" s="33">
        <v>0</v>
      </c>
    </row>
    <row r="268" spans="2:9" ht="14.4" hidden="1" outlineLevel="1" thickBot="1" x14ac:dyDescent="0.3">
      <c r="B268" s="7">
        <v>153133</v>
      </c>
      <c r="C268" s="7" t="s">
        <v>19</v>
      </c>
      <c r="D268" s="33">
        <v>0</v>
      </c>
      <c r="E268" s="33">
        <v>0</v>
      </c>
      <c r="F268" s="33">
        <v>0</v>
      </c>
      <c r="G268" s="33">
        <v>0</v>
      </c>
      <c r="H268" s="33">
        <v>0</v>
      </c>
      <c r="I268" s="33">
        <v>0</v>
      </c>
    </row>
    <row r="269" spans="2:9" ht="14.4" hidden="1" outlineLevel="1" thickBot="1" x14ac:dyDescent="0.3">
      <c r="B269" s="7">
        <v>25698645</v>
      </c>
      <c r="C269" s="7" t="s">
        <v>25</v>
      </c>
      <c r="D269" s="33">
        <v>0</v>
      </c>
      <c r="E269" s="33">
        <v>0</v>
      </c>
      <c r="F269" s="33">
        <v>0</v>
      </c>
      <c r="G269" s="33">
        <v>0</v>
      </c>
      <c r="H269" s="33">
        <v>0</v>
      </c>
      <c r="I269" s="33">
        <v>0</v>
      </c>
    </row>
    <row r="270" spans="2:9" ht="14.4" hidden="1" outlineLevel="1" thickBot="1" x14ac:dyDescent="0.3">
      <c r="B270" s="7">
        <v>4694614</v>
      </c>
      <c r="C270" s="7" t="s">
        <v>21</v>
      </c>
      <c r="D270" s="33">
        <v>0</v>
      </c>
      <c r="E270" s="33">
        <v>0</v>
      </c>
      <c r="F270" s="33">
        <v>0</v>
      </c>
      <c r="G270" s="33">
        <v>0</v>
      </c>
      <c r="H270" s="33">
        <v>0</v>
      </c>
      <c r="I270" s="33">
        <v>0</v>
      </c>
    </row>
    <row r="271" spans="2:9" ht="14.4" hidden="1" outlineLevel="1" thickBot="1" x14ac:dyDescent="0.3">
      <c r="B271" s="7">
        <v>156630</v>
      </c>
      <c r="C271" s="7" t="s">
        <v>18</v>
      </c>
      <c r="D271" s="33">
        <v>0</v>
      </c>
      <c r="E271" s="33">
        <v>0</v>
      </c>
      <c r="F271" s="33">
        <v>0</v>
      </c>
      <c r="G271" s="33">
        <v>0</v>
      </c>
      <c r="H271" s="33">
        <v>0</v>
      </c>
      <c r="I271" s="33">
        <v>0</v>
      </c>
    </row>
    <row r="272" spans="2:9" ht="14.4" hidden="1" outlineLevel="1" thickBot="1" x14ac:dyDescent="0.3">
      <c r="B272" s="7">
        <v>156127</v>
      </c>
      <c r="C272" s="7" t="s">
        <v>20</v>
      </c>
      <c r="D272" s="33">
        <v>0</v>
      </c>
      <c r="E272" s="33">
        <v>0</v>
      </c>
      <c r="F272" s="33">
        <v>0</v>
      </c>
      <c r="G272" s="33">
        <v>0</v>
      </c>
      <c r="H272" s="33">
        <v>0</v>
      </c>
      <c r="I272" s="33">
        <v>0</v>
      </c>
    </row>
    <row r="273" spans="2:9" ht="14.4" hidden="1" outlineLevel="1" thickBot="1" x14ac:dyDescent="0.3">
      <c r="B273" s="7">
        <v>154453</v>
      </c>
      <c r="C273" s="7" t="s">
        <v>22</v>
      </c>
      <c r="D273" s="33">
        <v>0</v>
      </c>
      <c r="E273" s="33">
        <v>0</v>
      </c>
      <c r="F273" s="33">
        <v>0</v>
      </c>
      <c r="G273" s="33">
        <v>0</v>
      </c>
      <c r="H273" s="33">
        <v>0</v>
      </c>
      <c r="I273" s="33">
        <v>0</v>
      </c>
    </row>
    <row r="274" spans="2:9" ht="14.4" hidden="1" outlineLevel="1" thickBot="1" x14ac:dyDescent="0.3">
      <c r="B274" s="7">
        <v>24746520</v>
      </c>
      <c r="C274" s="7" t="s">
        <v>17</v>
      </c>
      <c r="D274" s="33">
        <v>0</v>
      </c>
      <c r="E274" s="33">
        <v>0</v>
      </c>
      <c r="F274" s="33">
        <v>0</v>
      </c>
      <c r="G274" s="33">
        <v>0</v>
      </c>
      <c r="H274" s="33">
        <v>0</v>
      </c>
      <c r="I274" s="33">
        <v>0</v>
      </c>
    </row>
    <row r="275" spans="2:9" ht="14.4" hidden="1" outlineLevel="1" thickBot="1" x14ac:dyDescent="0.3">
      <c r="B275" s="7">
        <v>35633360</v>
      </c>
      <c r="C275" s="7" t="s">
        <v>15</v>
      </c>
      <c r="D275" s="33">
        <v>0</v>
      </c>
      <c r="E275" s="33">
        <v>0</v>
      </c>
      <c r="F275" s="33">
        <v>0</v>
      </c>
      <c r="G275" s="33">
        <v>0</v>
      </c>
      <c r="H275" s="33">
        <v>0</v>
      </c>
      <c r="I275" s="33">
        <v>0</v>
      </c>
    </row>
    <row r="276" spans="2:9" ht="14.4" hidden="1" outlineLevel="1" thickBot="1" x14ac:dyDescent="0.3">
      <c r="B276" s="7">
        <v>38605210</v>
      </c>
      <c r="C276" s="7" t="s">
        <v>524</v>
      </c>
      <c r="D276" s="33">
        <v>0</v>
      </c>
      <c r="E276" s="33">
        <v>0</v>
      </c>
      <c r="F276" s="33">
        <v>0</v>
      </c>
      <c r="G276" s="33">
        <v>0</v>
      </c>
      <c r="H276" s="33">
        <v>0</v>
      </c>
      <c r="I276" s="33">
        <v>0</v>
      </c>
    </row>
    <row r="277" spans="2:9" ht="14.4" hidden="1" outlineLevel="1" thickBot="1" x14ac:dyDescent="0.3">
      <c r="B277" s="7">
        <v>37143298</v>
      </c>
      <c r="C277" s="7" t="s">
        <v>23</v>
      </c>
      <c r="D277" s="33">
        <v>0</v>
      </c>
      <c r="E277" s="33">
        <v>0</v>
      </c>
      <c r="F277" s="33">
        <v>0</v>
      </c>
      <c r="G277" s="33">
        <v>0</v>
      </c>
      <c r="H277" s="33">
        <v>0</v>
      </c>
      <c r="I277" s="33">
        <v>0</v>
      </c>
    </row>
    <row r="278" spans="2:9" ht="14.4" hidden="1" outlineLevel="1" thickBot="1" x14ac:dyDescent="0.3">
      <c r="B278" s="7">
        <v>135390</v>
      </c>
      <c r="C278" s="7" t="s">
        <v>731</v>
      </c>
      <c r="D278" s="33">
        <v>2392420.057</v>
      </c>
      <c r="E278" s="33">
        <v>2501095</v>
      </c>
      <c r="F278" s="33">
        <v>-108674.94299999997</v>
      </c>
      <c r="G278" s="33">
        <v>2392420.057</v>
      </c>
      <c r="H278" s="33">
        <v>2392420.057</v>
      </c>
      <c r="I278" s="33">
        <v>0</v>
      </c>
    </row>
    <row r="279" spans="2:9" ht="14.4" hidden="1" outlineLevel="1" thickBot="1" x14ac:dyDescent="0.3">
      <c r="B279" s="7">
        <v>30019775</v>
      </c>
      <c r="C279" s="7" t="s">
        <v>730</v>
      </c>
      <c r="D279" s="33">
        <v>9252972.8272799999</v>
      </c>
      <c r="E279" s="33">
        <v>9249138</v>
      </c>
      <c r="F279" s="33">
        <v>3834.8272799998522</v>
      </c>
      <c r="G279" s="33">
        <v>9252972.8272799999</v>
      </c>
      <c r="H279" s="33">
        <v>9252973</v>
      </c>
      <c r="I279" s="33">
        <v>-0.17272000014781952</v>
      </c>
    </row>
    <row r="280" spans="2:9" ht="14.4" hidden="1" outlineLevel="1" thickBot="1" x14ac:dyDescent="0.3">
      <c r="B280" s="7">
        <v>39585756</v>
      </c>
      <c r="C280" s="7" t="s">
        <v>81</v>
      </c>
      <c r="D280" s="33">
        <v>0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</row>
    <row r="281" spans="2:9" ht="14.4" hidden="1" outlineLevel="1" thickBot="1" x14ac:dyDescent="0.3">
      <c r="B281" s="7">
        <v>153100</v>
      </c>
      <c r="C281" s="7" t="s">
        <v>32</v>
      </c>
      <c r="D281" s="33">
        <v>0</v>
      </c>
      <c r="E281" s="33">
        <v>0</v>
      </c>
      <c r="F281" s="33">
        <v>0</v>
      </c>
      <c r="G281" s="33">
        <v>0</v>
      </c>
      <c r="H281" s="33">
        <v>0</v>
      </c>
      <c r="I281" s="33">
        <v>0</v>
      </c>
    </row>
    <row r="282" spans="2:9" ht="14.4" hidden="1" outlineLevel="1" thickBot="1" x14ac:dyDescent="0.3">
      <c r="B282" s="7">
        <v>153146</v>
      </c>
      <c r="C282" s="7" t="s">
        <v>33</v>
      </c>
      <c r="D282" s="33">
        <v>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</row>
    <row r="283" spans="2:9" ht="14.4" hidden="1" outlineLevel="1" thickBot="1" x14ac:dyDescent="0.3">
      <c r="B283" s="7">
        <v>25976423</v>
      </c>
      <c r="C283" s="7" t="s">
        <v>34</v>
      </c>
      <c r="D283" s="33">
        <v>0</v>
      </c>
      <c r="E283" s="33">
        <v>0</v>
      </c>
      <c r="F283" s="33">
        <v>0</v>
      </c>
      <c r="G283" s="33">
        <v>0</v>
      </c>
      <c r="H283" s="33">
        <v>0</v>
      </c>
      <c r="I283" s="33">
        <v>0</v>
      </c>
    </row>
    <row r="284" spans="2:9" ht="14.4" hidden="1" outlineLevel="1" thickBot="1" x14ac:dyDescent="0.3">
      <c r="B284" s="7">
        <v>156392</v>
      </c>
      <c r="C284" s="7" t="s">
        <v>37</v>
      </c>
      <c r="D284" s="33">
        <v>0</v>
      </c>
      <c r="E284" s="33">
        <v>0</v>
      </c>
      <c r="F284" s="33">
        <v>0</v>
      </c>
      <c r="G284" s="33">
        <v>0</v>
      </c>
      <c r="H284" s="33">
        <v>0</v>
      </c>
      <c r="I284" s="33">
        <v>0</v>
      </c>
    </row>
    <row r="285" spans="2:9" ht="14.4" hidden="1" outlineLevel="1" thickBot="1" x14ac:dyDescent="0.3">
      <c r="B285" s="7">
        <v>33601981</v>
      </c>
      <c r="C285" s="7" t="s">
        <v>35</v>
      </c>
      <c r="D285" s="33">
        <v>0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</row>
    <row r="286" spans="2:9" ht="14.4" hidden="1" outlineLevel="1" thickBot="1" x14ac:dyDescent="0.3">
      <c r="B286" s="7">
        <v>21236681</v>
      </c>
      <c r="C286" s="7" t="s">
        <v>36</v>
      </c>
      <c r="D286" s="33">
        <v>0</v>
      </c>
      <c r="E286" s="33">
        <v>0</v>
      </c>
      <c r="F286" s="33">
        <v>0</v>
      </c>
      <c r="G286" s="33">
        <v>0</v>
      </c>
      <c r="H286" s="33">
        <v>0</v>
      </c>
      <c r="I286" s="33">
        <v>0</v>
      </c>
    </row>
    <row r="287" spans="2:9" ht="27" hidden="1" outlineLevel="1" thickBot="1" x14ac:dyDescent="0.3">
      <c r="B287" s="7">
        <v>158764</v>
      </c>
      <c r="C287" s="7" t="s">
        <v>38</v>
      </c>
      <c r="D287" s="33">
        <v>0</v>
      </c>
      <c r="E287" s="33">
        <v>0</v>
      </c>
      <c r="F287" s="33">
        <v>0</v>
      </c>
      <c r="G287" s="33">
        <v>0</v>
      </c>
      <c r="H287" s="33">
        <v>0</v>
      </c>
      <c r="I287" s="33">
        <v>0</v>
      </c>
    </row>
    <row r="288" spans="2:9" ht="14.4" hidden="1" outlineLevel="1" thickBot="1" x14ac:dyDescent="0.3">
      <c r="B288" s="7">
        <v>39585761</v>
      </c>
      <c r="C288" s="7" t="s">
        <v>525</v>
      </c>
      <c r="D288" s="33">
        <v>0</v>
      </c>
      <c r="E288" s="33">
        <v>0</v>
      </c>
      <c r="F288" s="33">
        <v>0</v>
      </c>
      <c r="G288" s="33">
        <v>0</v>
      </c>
      <c r="H288" s="33">
        <v>0</v>
      </c>
      <c r="I288" s="33">
        <v>0</v>
      </c>
    </row>
    <row r="289" spans="2:9" ht="14.4" hidden="1" outlineLevel="1" thickBot="1" x14ac:dyDescent="0.3">
      <c r="B289" s="7">
        <v>40444061</v>
      </c>
      <c r="C289" s="7" t="s">
        <v>526</v>
      </c>
      <c r="D289" s="33">
        <v>0</v>
      </c>
      <c r="E289" s="33">
        <v>0</v>
      </c>
      <c r="F289" s="33">
        <v>0</v>
      </c>
      <c r="G289" s="33">
        <v>0</v>
      </c>
      <c r="H289" s="33">
        <v>0</v>
      </c>
      <c r="I289" s="33">
        <v>0</v>
      </c>
    </row>
    <row r="290" spans="2:9" ht="14.4" hidden="1" outlineLevel="1" thickBot="1" x14ac:dyDescent="0.3">
      <c r="B290" s="7">
        <v>37269260</v>
      </c>
      <c r="C290" s="7" t="s">
        <v>527</v>
      </c>
      <c r="D290" s="33">
        <v>0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</row>
    <row r="291" spans="2:9" ht="14.4" hidden="1" outlineLevel="1" thickBot="1" x14ac:dyDescent="0.3">
      <c r="B291" s="7">
        <v>33152471</v>
      </c>
      <c r="C291" s="7" t="s">
        <v>8</v>
      </c>
      <c r="D291" s="33">
        <v>181968.76199999999</v>
      </c>
      <c r="E291" s="33">
        <v>185170.05705999999</v>
      </c>
      <c r="F291" s="33">
        <v>-3201.295060000004</v>
      </c>
      <c r="G291" s="33">
        <v>181968.76199999999</v>
      </c>
      <c r="H291" s="33">
        <v>185170.05705999999</v>
      </c>
      <c r="I291" s="33">
        <v>-3201.295060000004</v>
      </c>
    </row>
    <row r="292" spans="2:9" ht="14.4" hidden="1" outlineLevel="1" thickBot="1" x14ac:dyDescent="0.3">
      <c r="B292" s="7">
        <v>33100376</v>
      </c>
      <c r="C292" s="7" t="s">
        <v>28</v>
      </c>
      <c r="D292" s="33">
        <v>208871.693</v>
      </c>
      <c r="E292" s="33">
        <v>237298.6</v>
      </c>
      <c r="F292" s="33">
        <v>-28426.907000000007</v>
      </c>
      <c r="G292" s="33">
        <v>208871.693</v>
      </c>
      <c r="H292" s="33">
        <v>208871.693</v>
      </c>
      <c r="I292" s="33">
        <v>0</v>
      </c>
    </row>
    <row r="293" spans="2:9" ht="14.4" hidden="1" outlineLevel="1" thickBot="1" x14ac:dyDescent="0.3">
      <c r="B293" s="7">
        <v>32426289</v>
      </c>
      <c r="C293" s="7" t="s">
        <v>29</v>
      </c>
      <c r="D293" s="33">
        <v>20009.440999999999</v>
      </c>
      <c r="E293" s="33">
        <v>21423.8</v>
      </c>
      <c r="F293" s="33">
        <v>-1414.3590000000004</v>
      </c>
      <c r="G293" s="33">
        <v>20009.440999999999</v>
      </c>
      <c r="H293" s="33">
        <v>20009.440999999999</v>
      </c>
      <c r="I293" s="33">
        <v>0</v>
      </c>
    </row>
    <row r="294" spans="2:9" ht="14.4" hidden="1" outlineLevel="1" thickBot="1" x14ac:dyDescent="0.3">
      <c r="B294" s="7">
        <v>153169</v>
      </c>
      <c r="C294" s="7" t="s">
        <v>26</v>
      </c>
      <c r="D294" s="33">
        <v>0</v>
      </c>
      <c r="E294" s="33">
        <v>0</v>
      </c>
      <c r="F294" s="33">
        <v>0</v>
      </c>
      <c r="G294" s="33">
        <v>0</v>
      </c>
      <c r="H294" s="33">
        <v>0</v>
      </c>
      <c r="I294" s="33">
        <v>0</v>
      </c>
    </row>
    <row r="295" spans="2:9" ht="27" hidden="1" outlineLevel="1" thickBot="1" x14ac:dyDescent="0.3">
      <c r="B295" s="7">
        <v>24928497</v>
      </c>
      <c r="C295" s="7" t="s">
        <v>27</v>
      </c>
      <c r="D295" s="33">
        <v>0</v>
      </c>
      <c r="E295" s="33">
        <v>0</v>
      </c>
      <c r="F295" s="33">
        <v>0</v>
      </c>
      <c r="G295" s="33">
        <v>0</v>
      </c>
      <c r="H295" s="33">
        <v>0</v>
      </c>
      <c r="I295" s="33">
        <v>0</v>
      </c>
    </row>
    <row r="296" spans="2:9" ht="14.4" collapsed="1" thickBot="1" x14ac:dyDescent="0.3">
      <c r="B296" s="8"/>
      <c r="C296" s="8" t="s">
        <v>42</v>
      </c>
      <c r="D296" s="34">
        <f t="shared" ref="D296:I296" si="15">SUM(D297:D308)</f>
        <v>831135.2646600001</v>
      </c>
      <c r="E296" s="34">
        <f t="shared" si="15"/>
        <v>814872.9</v>
      </c>
      <c r="F296" s="34">
        <f t="shared" si="15"/>
        <v>16262.364660000007</v>
      </c>
      <c r="G296" s="34">
        <f t="shared" si="15"/>
        <v>831135.2646600001</v>
      </c>
      <c r="H296" s="34">
        <f t="shared" si="15"/>
        <v>826271.19000000006</v>
      </c>
      <c r="I296" s="34">
        <f t="shared" si="15"/>
        <v>4864.0746600000048</v>
      </c>
    </row>
    <row r="297" spans="2:9" ht="14.4" hidden="1" outlineLevel="1" thickBot="1" x14ac:dyDescent="0.3">
      <c r="B297" s="9">
        <v>40695853</v>
      </c>
      <c r="C297" s="9" t="s">
        <v>531</v>
      </c>
      <c r="D297" s="38">
        <v>1025</v>
      </c>
      <c r="E297" s="39">
        <v>1025</v>
      </c>
      <c r="F297" s="39">
        <v>0</v>
      </c>
      <c r="G297" s="39">
        <v>1025</v>
      </c>
      <c r="H297" s="39">
        <v>1025</v>
      </c>
      <c r="I297" s="39">
        <v>0</v>
      </c>
    </row>
    <row r="298" spans="2:9" ht="14.4" hidden="1" outlineLevel="1" thickBot="1" x14ac:dyDescent="0.3">
      <c r="B298" s="9">
        <v>32323256</v>
      </c>
      <c r="C298" s="9" t="s">
        <v>735</v>
      </c>
      <c r="D298" s="40">
        <v>6114.7077799999997</v>
      </c>
      <c r="E298" s="41">
        <v>6344</v>
      </c>
      <c r="F298" s="41">
        <v>-229.29222000000027</v>
      </c>
      <c r="G298" s="41">
        <v>6114.7077799999997</v>
      </c>
      <c r="H298" s="41">
        <v>6344</v>
      </c>
      <c r="I298" s="41">
        <v>-229.29222000000027</v>
      </c>
    </row>
    <row r="299" spans="2:9" ht="14.4" hidden="1" outlineLevel="1" thickBot="1" x14ac:dyDescent="0.3">
      <c r="B299" s="9">
        <v>32087941</v>
      </c>
      <c r="C299" s="9" t="s">
        <v>736</v>
      </c>
      <c r="D299" s="40">
        <v>501.63400999999999</v>
      </c>
      <c r="E299" s="41">
        <v>501</v>
      </c>
      <c r="F299" s="41">
        <v>0.6340099999999893</v>
      </c>
      <c r="G299" s="41">
        <v>501.63400999999999</v>
      </c>
      <c r="H299" s="41">
        <v>501</v>
      </c>
      <c r="I299" s="41">
        <v>0.6340099999999893</v>
      </c>
    </row>
    <row r="300" spans="2:9" ht="14.4" hidden="1" outlineLevel="1" thickBot="1" x14ac:dyDescent="0.3">
      <c r="B300" s="9">
        <v>32359108</v>
      </c>
      <c r="C300" s="9" t="s">
        <v>44</v>
      </c>
      <c r="D300" s="40">
        <v>894.18115</v>
      </c>
      <c r="E300" s="41">
        <v>894</v>
      </c>
      <c r="F300" s="41">
        <v>0.18115000000000236</v>
      </c>
      <c r="G300" s="41">
        <v>894.18115</v>
      </c>
      <c r="H300" s="41">
        <v>894</v>
      </c>
      <c r="I300" s="41">
        <v>0.18115000000000236</v>
      </c>
    </row>
    <row r="301" spans="2:9" ht="14.4" hidden="1" outlineLevel="1" thickBot="1" x14ac:dyDescent="0.3">
      <c r="B301" s="9">
        <v>33839013</v>
      </c>
      <c r="C301" s="9" t="s">
        <v>737</v>
      </c>
      <c r="D301" s="40">
        <v>1.48502</v>
      </c>
      <c r="E301" s="41">
        <v>0</v>
      </c>
      <c r="F301" s="41">
        <v>1.48502</v>
      </c>
      <c r="G301" s="41">
        <v>1.48502</v>
      </c>
      <c r="H301" s="41">
        <v>1.49</v>
      </c>
      <c r="I301" s="41">
        <v>-4.9799999999999844E-3</v>
      </c>
    </row>
    <row r="302" spans="2:9" ht="14.4" hidden="1" outlineLevel="1" thickBot="1" x14ac:dyDescent="0.3">
      <c r="B302" s="9">
        <v>31599557</v>
      </c>
      <c r="C302" s="9" t="s">
        <v>46</v>
      </c>
      <c r="D302" s="40">
        <v>26478.80989</v>
      </c>
      <c r="E302" s="41">
        <v>21290</v>
      </c>
      <c r="F302" s="41">
        <v>5188.8098900000005</v>
      </c>
      <c r="G302" s="41">
        <v>26478.80989</v>
      </c>
      <c r="H302" s="41">
        <v>21290</v>
      </c>
      <c r="I302" s="41">
        <v>5188.8098900000005</v>
      </c>
    </row>
    <row r="303" spans="2:9" ht="14.4" hidden="1" outlineLevel="1" thickBot="1" x14ac:dyDescent="0.3">
      <c r="B303" s="9">
        <v>34032208</v>
      </c>
      <c r="C303" s="9" t="s">
        <v>43</v>
      </c>
      <c r="D303" s="40">
        <v>2588.9014400000001</v>
      </c>
      <c r="E303" s="41">
        <v>2651</v>
      </c>
      <c r="F303" s="41">
        <v>-62.098559999999907</v>
      </c>
      <c r="G303" s="41">
        <v>2588.9014400000001</v>
      </c>
      <c r="H303" s="41">
        <v>2651</v>
      </c>
      <c r="I303" s="41">
        <v>-62.098559999999907</v>
      </c>
    </row>
    <row r="304" spans="2:9" ht="14.4" hidden="1" outlineLevel="1" thickBot="1" x14ac:dyDescent="0.3">
      <c r="B304" s="9">
        <v>37014600</v>
      </c>
      <c r="C304" s="9" t="s">
        <v>733</v>
      </c>
      <c r="D304" s="40">
        <v>128384.33631</v>
      </c>
      <c r="E304" s="41">
        <v>116987.5</v>
      </c>
      <c r="F304" s="41">
        <v>11396.836309999999</v>
      </c>
      <c r="G304" s="41">
        <v>128384.33631</v>
      </c>
      <c r="H304" s="41">
        <v>128384.3</v>
      </c>
      <c r="I304" s="41">
        <v>3.6309999995864928E-2</v>
      </c>
    </row>
    <row r="305" spans="2:9" ht="14.4" hidden="1" outlineLevel="1" thickBot="1" x14ac:dyDescent="0.3">
      <c r="B305" s="9">
        <v>178353</v>
      </c>
      <c r="C305" s="9" t="s">
        <v>732</v>
      </c>
      <c r="D305" s="40">
        <v>660556.28300000005</v>
      </c>
      <c r="E305" s="41">
        <v>660556.30000000005</v>
      </c>
      <c r="F305" s="41">
        <v>-1.6999999992549419E-2</v>
      </c>
      <c r="G305" s="41">
        <v>660556.28300000005</v>
      </c>
      <c r="H305" s="41">
        <v>660556.30000000005</v>
      </c>
      <c r="I305" s="41">
        <v>-1.6999999992549419E-2</v>
      </c>
    </row>
    <row r="306" spans="2:9" ht="14.4" hidden="1" outlineLevel="1" thickBot="1" x14ac:dyDescent="0.3">
      <c r="B306" s="9">
        <v>36028628</v>
      </c>
      <c r="C306" s="9" t="s">
        <v>47</v>
      </c>
      <c r="D306" s="40">
        <v>2566.047</v>
      </c>
      <c r="E306" s="41">
        <v>2598.1</v>
      </c>
      <c r="F306" s="41">
        <v>-32.052999999999884</v>
      </c>
      <c r="G306" s="41">
        <v>2566.047</v>
      </c>
      <c r="H306" s="41">
        <v>2598.1</v>
      </c>
      <c r="I306" s="41">
        <v>-32.052999999999884</v>
      </c>
    </row>
    <row r="307" spans="2:9" ht="14.4" hidden="1" outlineLevel="1" thickBot="1" x14ac:dyDescent="0.3">
      <c r="B307" s="9">
        <v>32365965</v>
      </c>
      <c r="C307" s="9" t="s">
        <v>738</v>
      </c>
      <c r="D307" s="40">
        <v>1638.12733</v>
      </c>
      <c r="E307" s="41">
        <v>1638</v>
      </c>
      <c r="F307" s="41">
        <v>0.12733000000002903</v>
      </c>
      <c r="G307" s="41">
        <v>1638.12733</v>
      </c>
      <c r="H307" s="41">
        <v>1638</v>
      </c>
      <c r="I307" s="41">
        <v>0.12733000000002903</v>
      </c>
    </row>
    <row r="308" spans="2:9" ht="14.4" hidden="1" outlineLevel="1" thickBot="1" x14ac:dyDescent="0.3">
      <c r="B308" s="9">
        <v>33426253</v>
      </c>
      <c r="C308" s="9" t="s">
        <v>734</v>
      </c>
      <c r="D308" s="40">
        <v>385.75173000000001</v>
      </c>
      <c r="E308" s="41">
        <v>388</v>
      </c>
      <c r="F308" s="41">
        <v>-2.2482699999999909</v>
      </c>
      <c r="G308" s="41">
        <v>385.75173000000001</v>
      </c>
      <c r="H308" s="41">
        <v>388</v>
      </c>
      <c r="I308" s="41">
        <v>-2.2482699999999909</v>
      </c>
    </row>
    <row r="309" spans="2:9" ht="14.4" collapsed="1" thickBot="1" x14ac:dyDescent="0.3">
      <c r="B309" s="10"/>
      <c r="C309" s="10" t="s">
        <v>54</v>
      </c>
      <c r="D309" s="36">
        <f>SUM(D310:D321)</f>
        <v>32.357120000000002</v>
      </c>
      <c r="E309" s="36">
        <f t="shared" ref="E309:I309" si="16">SUM(E310:E321)</f>
        <v>3384875</v>
      </c>
      <c r="F309" s="36">
        <f t="shared" si="16"/>
        <v>-3384842.6428800002</v>
      </c>
      <c r="G309" s="36">
        <f t="shared" si="16"/>
        <v>32.357120000000002</v>
      </c>
      <c r="H309" s="36">
        <f t="shared" si="16"/>
        <v>1.1495299999999999</v>
      </c>
      <c r="I309" s="36">
        <f t="shared" si="16"/>
        <v>31.20759</v>
      </c>
    </row>
    <row r="310" spans="2:9" ht="14.4" hidden="1" outlineLevel="1" thickBot="1" x14ac:dyDescent="0.3">
      <c r="B310" s="11">
        <v>35713283</v>
      </c>
      <c r="C310" s="11" t="s">
        <v>53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</row>
    <row r="311" spans="2:9" ht="14.4" hidden="1" outlineLevel="1" thickBot="1" x14ac:dyDescent="0.3">
      <c r="B311" s="11">
        <v>191307</v>
      </c>
      <c r="C311" s="11" t="s">
        <v>72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</row>
    <row r="312" spans="2:9" ht="14.4" hidden="1" outlineLevel="1" thickBot="1" x14ac:dyDescent="0.3">
      <c r="B312" s="11">
        <v>191282</v>
      </c>
      <c r="C312" s="11" t="s">
        <v>51</v>
      </c>
      <c r="D312" s="37">
        <v>1.1495299999999999</v>
      </c>
      <c r="E312" s="37">
        <v>0</v>
      </c>
      <c r="F312" s="37">
        <v>1.1495299999999999</v>
      </c>
      <c r="G312" s="37">
        <v>1.1495299999999999</v>
      </c>
      <c r="H312" s="37">
        <v>1.1495299999999999</v>
      </c>
      <c r="I312" s="37">
        <v>0</v>
      </c>
    </row>
    <row r="313" spans="2:9" ht="14.4" hidden="1" outlineLevel="1" thickBot="1" x14ac:dyDescent="0.3">
      <c r="B313" s="11">
        <v>24432974</v>
      </c>
      <c r="C313" s="11" t="s">
        <v>48</v>
      </c>
      <c r="D313" s="37">
        <v>0</v>
      </c>
      <c r="E313" s="37">
        <v>3384875</v>
      </c>
      <c r="F313" s="37">
        <v>-3384875</v>
      </c>
      <c r="G313" s="37">
        <v>0</v>
      </c>
      <c r="H313" s="37">
        <v>0</v>
      </c>
      <c r="I313" s="37">
        <v>0</v>
      </c>
    </row>
    <row r="314" spans="2:9" ht="14.4" hidden="1" outlineLevel="1" thickBot="1" x14ac:dyDescent="0.3">
      <c r="B314" s="11">
        <v>191023</v>
      </c>
      <c r="C314" s="11" t="s">
        <v>49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</row>
    <row r="315" spans="2:9" ht="14.4" hidden="1" outlineLevel="1" thickBot="1" x14ac:dyDescent="0.3">
      <c r="B315" s="11">
        <v>190905</v>
      </c>
      <c r="C315" s="11" t="s">
        <v>50</v>
      </c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</row>
    <row r="316" spans="2:9" ht="14.4" hidden="1" outlineLevel="1" thickBot="1" x14ac:dyDescent="0.3">
      <c r="B316" s="11">
        <v>190911</v>
      </c>
      <c r="C316" s="11" t="s">
        <v>74</v>
      </c>
      <c r="D316" s="37">
        <v>31.050999999999998</v>
      </c>
      <c r="E316" s="37">
        <v>0</v>
      </c>
      <c r="F316" s="37">
        <v>31.050999999999998</v>
      </c>
      <c r="G316" s="37">
        <v>31.050999999999998</v>
      </c>
      <c r="H316" s="37">
        <v>0</v>
      </c>
      <c r="I316" s="37">
        <v>31.050999999999998</v>
      </c>
    </row>
    <row r="317" spans="2:9" ht="14.4" hidden="1" outlineLevel="1" thickBot="1" x14ac:dyDescent="0.3">
      <c r="B317" s="11">
        <v>190977</v>
      </c>
      <c r="C317" s="11" t="s">
        <v>52</v>
      </c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</row>
    <row r="318" spans="2:9" ht="14.4" hidden="1" outlineLevel="1" thickBot="1" x14ac:dyDescent="0.3">
      <c r="B318" s="11">
        <v>36716128</v>
      </c>
      <c r="C318" s="11" t="s">
        <v>532</v>
      </c>
      <c r="D318" s="37">
        <v>0.15659000000000001</v>
      </c>
      <c r="E318" s="37">
        <v>0</v>
      </c>
      <c r="F318" s="37">
        <v>0.15659000000000001</v>
      </c>
      <c r="G318" s="37">
        <v>0.15659000000000001</v>
      </c>
      <c r="H318" s="37">
        <v>0</v>
      </c>
      <c r="I318" s="37">
        <v>0.15659000000000001</v>
      </c>
    </row>
    <row r="319" spans="2:9" ht="27" hidden="1" outlineLevel="1" thickBot="1" x14ac:dyDescent="0.3">
      <c r="B319" s="11">
        <v>39389830</v>
      </c>
      <c r="C319" s="11" t="s">
        <v>533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</row>
    <row r="320" spans="2:9" ht="14.4" hidden="1" outlineLevel="1" thickBot="1" x14ac:dyDescent="0.3">
      <c r="B320" s="11">
        <v>39391950</v>
      </c>
      <c r="C320" s="11" t="s">
        <v>534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</row>
    <row r="321" spans="2:9" ht="14.4" hidden="1" outlineLevel="1" thickBot="1" x14ac:dyDescent="0.3">
      <c r="B321" s="11">
        <v>191000</v>
      </c>
      <c r="C321" s="11" t="s">
        <v>70</v>
      </c>
      <c r="D321" s="37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</row>
    <row r="322" spans="2:9" ht="14.4" collapsed="1" thickBot="1" x14ac:dyDescent="0.3">
      <c r="B322" s="4"/>
      <c r="C322" s="4" t="s">
        <v>537</v>
      </c>
      <c r="D322" s="31">
        <f t="shared" ref="D322:I322" si="17">D323+D375+D388</f>
        <v>959030.80745000008</v>
      </c>
      <c r="E322" s="31">
        <f t="shared" si="17"/>
        <v>895137.29838999989</v>
      </c>
      <c r="F322" s="31">
        <f t="shared" si="17"/>
        <v>63893.509059999997</v>
      </c>
      <c r="G322" s="31">
        <f t="shared" si="17"/>
        <v>959030.80745000008</v>
      </c>
      <c r="H322" s="31">
        <f t="shared" si="17"/>
        <v>958786.74867999996</v>
      </c>
      <c r="I322" s="31">
        <f t="shared" si="17"/>
        <v>244.05876999997773</v>
      </c>
    </row>
    <row r="323" spans="2:9" ht="14.4" thickBot="1" x14ac:dyDescent="0.3">
      <c r="B323" s="6"/>
      <c r="C323" s="6" t="s">
        <v>41</v>
      </c>
      <c r="D323" s="32">
        <f t="shared" ref="D323:I323" si="18">SUM(D324:D374)</f>
        <v>208429.98590999999</v>
      </c>
      <c r="E323" s="32">
        <f t="shared" si="18"/>
        <v>204989.59839000003</v>
      </c>
      <c r="F323" s="32">
        <f t="shared" si="18"/>
        <v>3440.387520000003</v>
      </c>
      <c r="G323" s="32">
        <f t="shared" si="18"/>
        <v>208429.98590999999</v>
      </c>
      <c r="H323" s="32">
        <f t="shared" si="18"/>
        <v>208174.10073999999</v>
      </c>
      <c r="I323" s="32">
        <f t="shared" si="18"/>
        <v>255.88516999999166</v>
      </c>
    </row>
    <row r="324" spans="2:9" ht="14.4" hidden="1" outlineLevel="1" thickBot="1" x14ac:dyDescent="0.3">
      <c r="B324" s="7">
        <v>30694895</v>
      </c>
      <c r="C324" s="7" t="s">
        <v>6</v>
      </c>
      <c r="D324" s="33">
        <v>722.87513999999999</v>
      </c>
      <c r="E324" s="33">
        <v>747.23919000000001</v>
      </c>
      <c r="F324" s="33">
        <v>-24.36405000000002</v>
      </c>
      <c r="G324" s="33">
        <v>722.87513999999999</v>
      </c>
      <c r="H324" s="33">
        <v>747.23919000000001</v>
      </c>
      <c r="I324" s="33">
        <v>-24.36405000000002</v>
      </c>
    </row>
    <row r="325" spans="2:9" ht="14.4" hidden="1" outlineLevel="1" thickBot="1" x14ac:dyDescent="0.3">
      <c r="B325" s="7">
        <v>25635581</v>
      </c>
      <c r="C325" s="7" t="s">
        <v>9</v>
      </c>
      <c r="D325" s="33">
        <v>0.64448000000000005</v>
      </c>
      <c r="E325" s="33">
        <v>0</v>
      </c>
      <c r="F325" s="33">
        <v>0.64448000000000005</v>
      </c>
      <c r="G325" s="33">
        <v>0.64448000000000005</v>
      </c>
      <c r="H325" s="33">
        <v>0.64</v>
      </c>
      <c r="I325" s="33">
        <v>4.4800000000000395E-3</v>
      </c>
    </row>
    <row r="326" spans="2:9" ht="14.4" hidden="1" outlineLevel="1" thickBot="1" x14ac:dyDescent="0.3">
      <c r="B326" s="7">
        <v>536507917</v>
      </c>
      <c r="C326" s="7" t="s">
        <v>521</v>
      </c>
      <c r="D326" s="33">
        <v>0</v>
      </c>
      <c r="E326" s="33">
        <v>0</v>
      </c>
      <c r="F326" s="33">
        <v>0</v>
      </c>
      <c r="G326" s="33">
        <v>0</v>
      </c>
      <c r="H326" s="33">
        <v>0</v>
      </c>
      <c r="I326" s="33">
        <v>0</v>
      </c>
    </row>
    <row r="327" spans="2:9" ht="14.4" hidden="1" outlineLevel="1" thickBot="1" x14ac:dyDescent="0.3">
      <c r="B327" s="7">
        <v>31747429</v>
      </c>
      <c r="C327" s="7" t="s">
        <v>10</v>
      </c>
      <c r="D327" s="33">
        <v>51.660730000000001</v>
      </c>
      <c r="E327" s="33">
        <v>0</v>
      </c>
      <c r="F327" s="33">
        <v>51.660730000000001</v>
      </c>
      <c r="G327" s="33">
        <v>51.660730000000001</v>
      </c>
      <c r="H327" s="33">
        <v>51.66</v>
      </c>
      <c r="I327" s="33">
        <v>7.3000000000433829E-4</v>
      </c>
    </row>
    <row r="328" spans="2:9" ht="14.4" hidden="1" outlineLevel="1" thickBot="1" x14ac:dyDescent="0.3">
      <c r="B328" s="7">
        <v>26333503</v>
      </c>
      <c r="C328" s="7" t="s">
        <v>11</v>
      </c>
      <c r="D328" s="33">
        <v>185.98027999999999</v>
      </c>
      <c r="E328" s="33">
        <v>0</v>
      </c>
      <c r="F328" s="33">
        <v>185.98027999999999</v>
      </c>
      <c r="G328" s="33">
        <v>185.98027999999999</v>
      </c>
      <c r="H328" s="33">
        <v>185.98</v>
      </c>
      <c r="I328" s="33">
        <v>2.8000000000361069E-4</v>
      </c>
    </row>
    <row r="329" spans="2:9" ht="14.4" hidden="1" outlineLevel="1" thickBot="1" x14ac:dyDescent="0.3">
      <c r="B329" s="7">
        <v>35602704</v>
      </c>
      <c r="C329" s="7" t="s">
        <v>127</v>
      </c>
      <c r="D329" s="33">
        <v>8.5988799999999994</v>
      </c>
      <c r="E329" s="33">
        <v>8.6</v>
      </c>
      <c r="F329" s="33">
        <v>-1.1200000000002319E-3</v>
      </c>
      <c r="G329" s="33">
        <v>8.5988799999999994</v>
      </c>
      <c r="H329" s="33">
        <v>8.6</v>
      </c>
      <c r="I329" s="33">
        <v>-1.1200000000002319E-3</v>
      </c>
    </row>
    <row r="330" spans="2:9" ht="14.4" hidden="1" outlineLevel="1" thickBot="1" x14ac:dyDescent="0.3">
      <c r="B330" s="7">
        <v>23703371</v>
      </c>
      <c r="C330" s="7" t="s">
        <v>13</v>
      </c>
      <c r="D330" s="33">
        <v>78.964150000000004</v>
      </c>
      <c r="E330" s="33">
        <v>83</v>
      </c>
      <c r="F330" s="33">
        <v>-4.0358499999999964</v>
      </c>
      <c r="G330" s="33">
        <v>78.964150000000004</v>
      </c>
      <c r="H330" s="33">
        <v>78.959999999999994</v>
      </c>
      <c r="I330" s="33">
        <v>4.150000000009868E-3</v>
      </c>
    </row>
    <row r="331" spans="2:9" ht="14.4" hidden="1" outlineLevel="1" thickBot="1" x14ac:dyDescent="0.3">
      <c r="B331" s="7">
        <v>20041662</v>
      </c>
      <c r="C331" s="7" t="s">
        <v>39</v>
      </c>
      <c r="D331" s="33">
        <v>632.12854000000004</v>
      </c>
      <c r="E331" s="33">
        <v>632.1</v>
      </c>
      <c r="F331" s="33">
        <v>2.8540000000020882E-2</v>
      </c>
      <c r="G331" s="33">
        <v>632.12854000000004</v>
      </c>
      <c r="H331" s="33">
        <v>632.1</v>
      </c>
      <c r="I331" s="33">
        <v>2.8540000000020882E-2</v>
      </c>
    </row>
    <row r="332" spans="2:9" ht="14.4" hidden="1" outlineLevel="1" thickBot="1" x14ac:dyDescent="0.3">
      <c r="B332" s="7">
        <v>38203132</v>
      </c>
      <c r="C332" s="7" t="s">
        <v>141</v>
      </c>
      <c r="D332" s="33">
        <v>8.0959800000000008</v>
      </c>
      <c r="E332" s="33">
        <v>0</v>
      </c>
      <c r="F332" s="33">
        <v>8.0959800000000008</v>
      </c>
      <c r="G332" s="33">
        <v>8.0959800000000008</v>
      </c>
      <c r="H332" s="33">
        <v>0</v>
      </c>
      <c r="I332" s="33">
        <v>8.0959800000000008</v>
      </c>
    </row>
    <row r="333" spans="2:9" ht="14.4" hidden="1" outlineLevel="1" thickBot="1" x14ac:dyDescent="0.3">
      <c r="B333" s="7">
        <v>36050166</v>
      </c>
      <c r="C333" s="7" t="s">
        <v>7</v>
      </c>
      <c r="D333" s="33">
        <v>2.41629</v>
      </c>
      <c r="E333" s="33">
        <v>2.4</v>
      </c>
      <c r="F333" s="33">
        <v>1.6290000000000138E-2</v>
      </c>
      <c r="G333" s="33">
        <v>2.41629</v>
      </c>
      <c r="H333" s="33">
        <v>2.4</v>
      </c>
      <c r="I333" s="33">
        <v>1.6290000000000138E-2</v>
      </c>
    </row>
    <row r="334" spans="2:9" ht="14.4" hidden="1" outlineLevel="1" thickBot="1" x14ac:dyDescent="0.3">
      <c r="B334" s="7">
        <v>31037994</v>
      </c>
      <c r="C334" s="7" t="s">
        <v>12</v>
      </c>
      <c r="D334" s="33">
        <v>67.159220000000005</v>
      </c>
      <c r="E334" s="33">
        <v>67.2</v>
      </c>
      <c r="F334" s="33">
        <v>-4.077999999999804E-2</v>
      </c>
      <c r="G334" s="33">
        <v>67.159220000000005</v>
      </c>
      <c r="H334" s="33">
        <v>67.2</v>
      </c>
      <c r="I334" s="33">
        <v>-4.077999999999804E-2</v>
      </c>
    </row>
    <row r="335" spans="2:9" ht="14.4" hidden="1" outlineLevel="1" thickBot="1" x14ac:dyDescent="0.3">
      <c r="B335" s="7">
        <v>24186185</v>
      </c>
      <c r="C335" s="7" t="s">
        <v>68</v>
      </c>
      <c r="D335" s="33">
        <v>0</v>
      </c>
      <c r="E335" s="33">
        <v>0</v>
      </c>
      <c r="F335" s="33">
        <v>0</v>
      </c>
      <c r="G335" s="33">
        <v>0</v>
      </c>
      <c r="H335" s="33">
        <v>0</v>
      </c>
      <c r="I335" s="33">
        <v>0</v>
      </c>
    </row>
    <row r="336" spans="2:9" ht="14.4" hidden="1" outlineLevel="1" thickBot="1" x14ac:dyDescent="0.3">
      <c r="B336" s="7">
        <v>30732144</v>
      </c>
      <c r="C336" s="7" t="s">
        <v>522</v>
      </c>
      <c r="D336" s="33">
        <v>186.21806000000001</v>
      </c>
      <c r="E336" s="33">
        <v>186.2</v>
      </c>
      <c r="F336" s="33">
        <v>1.8060000000019727E-2</v>
      </c>
      <c r="G336" s="33">
        <v>186.21806000000001</v>
      </c>
      <c r="H336" s="33">
        <v>186.2</v>
      </c>
      <c r="I336" s="33">
        <v>1.8060000000019727E-2</v>
      </c>
    </row>
    <row r="337" spans="2:9" ht="14.4" hidden="1" outlineLevel="1" thickBot="1" x14ac:dyDescent="0.3">
      <c r="B337" s="7">
        <v>20077720</v>
      </c>
      <c r="C337" s="7" t="s">
        <v>31</v>
      </c>
      <c r="D337" s="33">
        <v>10802.32487</v>
      </c>
      <c r="E337" s="33">
        <v>10802</v>
      </c>
      <c r="F337" s="33">
        <v>0.32487000000037369</v>
      </c>
      <c r="G337" s="33">
        <v>10802.32487</v>
      </c>
      <c r="H337" s="33">
        <v>10802</v>
      </c>
      <c r="I337" s="33">
        <v>0.32487000000037369</v>
      </c>
    </row>
    <row r="338" spans="2:9" ht="14.4" hidden="1" outlineLevel="1" thickBot="1" x14ac:dyDescent="0.3">
      <c r="B338" s="7">
        <v>31570412</v>
      </c>
      <c r="C338" s="7" t="s">
        <v>30</v>
      </c>
      <c r="D338" s="33">
        <v>7085.7061700000004</v>
      </c>
      <c r="E338" s="33">
        <v>7048</v>
      </c>
      <c r="F338" s="33">
        <v>37.706170000000384</v>
      </c>
      <c r="G338" s="33">
        <v>7085.7061700000004</v>
      </c>
      <c r="H338" s="33">
        <v>7048</v>
      </c>
      <c r="I338" s="33">
        <v>37.706170000000384</v>
      </c>
    </row>
    <row r="339" spans="2:9" ht="14.4" hidden="1" outlineLevel="1" thickBot="1" x14ac:dyDescent="0.3">
      <c r="B339" s="7">
        <v>35393340</v>
      </c>
      <c r="C339" s="7" t="s">
        <v>528</v>
      </c>
      <c r="D339" s="33">
        <v>0</v>
      </c>
      <c r="E339" s="33">
        <v>0</v>
      </c>
      <c r="F339" s="33">
        <v>0</v>
      </c>
      <c r="G339" s="33">
        <v>0</v>
      </c>
      <c r="H339" s="33">
        <v>0</v>
      </c>
      <c r="I339" s="33">
        <v>0</v>
      </c>
    </row>
    <row r="340" spans="2:9" ht="14.4" hidden="1" outlineLevel="1" thickBot="1" x14ac:dyDescent="0.3">
      <c r="B340" s="7">
        <v>26112972</v>
      </c>
      <c r="C340" s="7" t="s">
        <v>529</v>
      </c>
      <c r="D340" s="33">
        <v>0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</row>
    <row r="341" spans="2:9" ht="14.4" hidden="1" outlineLevel="1" thickBot="1" x14ac:dyDescent="0.3">
      <c r="B341" s="7">
        <v>26113233</v>
      </c>
      <c r="C341" s="7" t="s">
        <v>530</v>
      </c>
      <c r="D341" s="33">
        <v>2.2710000000000001E-2</v>
      </c>
      <c r="E341" s="33">
        <v>0</v>
      </c>
      <c r="F341" s="33">
        <v>2.2710000000000001E-2</v>
      </c>
      <c r="G341" s="33">
        <v>2.2710000000000001E-2</v>
      </c>
      <c r="H341" s="33">
        <v>0</v>
      </c>
      <c r="I341" s="33">
        <v>2.2710000000000001E-2</v>
      </c>
    </row>
    <row r="342" spans="2:9" ht="14.4" hidden="1" outlineLevel="1" thickBot="1" x14ac:dyDescent="0.3">
      <c r="B342" s="7">
        <v>534663345</v>
      </c>
      <c r="C342" s="7" t="s">
        <v>523</v>
      </c>
      <c r="D342" s="33">
        <v>0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</row>
    <row r="343" spans="2:9" ht="14.4" hidden="1" outlineLevel="1" thickBot="1" x14ac:dyDescent="0.3">
      <c r="B343" s="7">
        <v>32377038</v>
      </c>
      <c r="C343" s="7" t="s">
        <v>40</v>
      </c>
      <c r="D343" s="33">
        <v>919.67408999999998</v>
      </c>
      <c r="E343" s="33">
        <v>770.11444000000006</v>
      </c>
      <c r="F343" s="33">
        <v>149.55964999999992</v>
      </c>
      <c r="G343" s="33">
        <v>919.67408999999998</v>
      </c>
      <c r="H343" s="33">
        <v>919.67</v>
      </c>
      <c r="I343" s="33">
        <v>4.0900000000192449E-3</v>
      </c>
    </row>
    <row r="344" spans="2:9" ht="14.4" hidden="1" outlineLevel="1" thickBot="1" x14ac:dyDescent="0.3">
      <c r="B344" s="7">
        <v>30019801</v>
      </c>
      <c r="C344" s="7" t="s">
        <v>14</v>
      </c>
      <c r="D344" s="33">
        <v>39619.037189999995</v>
      </c>
      <c r="E344" s="33">
        <v>0</v>
      </c>
      <c r="F344" s="33">
        <v>39619.037189999995</v>
      </c>
      <c r="G344" s="33">
        <v>39619.037189999995</v>
      </c>
      <c r="H344" s="33">
        <v>39389.680000000008</v>
      </c>
      <c r="I344" s="33">
        <v>229.3571899999879</v>
      </c>
    </row>
    <row r="345" spans="2:9" ht="14.4" hidden="1" outlineLevel="1" thickBot="1" x14ac:dyDescent="0.3">
      <c r="B345" s="7">
        <v>23517243</v>
      </c>
      <c r="C345" s="7" t="s">
        <v>24</v>
      </c>
      <c r="D345" s="33">
        <v>0</v>
      </c>
      <c r="E345" s="33">
        <v>6598.5</v>
      </c>
      <c r="F345" s="33">
        <v>-6598.5</v>
      </c>
      <c r="G345" s="33">
        <v>0</v>
      </c>
      <c r="H345" s="33">
        <v>0</v>
      </c>
      <c r="I345" s="33">
        <v>0</v>
      </c>
    </row>
    <row r="346" spans="2:9" ht="14.4" hidden="1" outlineLevel="1" thickBot="1" x14ac:dyDescent="0.3">
      <c r="B346" s="7">
        <v>25560823</v>
      </c>
      <c r="C346" s="7" t="s">
        <v>16</v>
      </c>
      <c r="D346" s="33">
        <v>0</v>
      </c>
      <c r="E346" s="33">
        <v>6708.3</v>
      </c>
      <c r="F346" s="33">
        <v>-6708.3</v>
      </c>
      <c r="G346" s="33">
        <v>0</v>
      </c>
      <c r="H346" s="33">
        <v>0</v>
      </c>
      <c r="I346" s="33">
        <v>0</v>
      </c>
    </row>
    <row r="347" spans="2:9" ht="14.4" hidden="1" outlineLevel="1" thickBot="1" x14ac:dyDescent="0.3">
      <c r="B347" s="7">
        <v>153133</v>
      </c>
      <c r="C347" s="7" t="s">
        <v>19</v>
      </c>
      <c r="D347" s="33">
        <v>0</v>
      </c>
      <c r="E347" s="33">
        <v>8089.3</v>
      </c>
      <c r="F347" s="33">
        <v>-8089.3</v>
      </c>
      <c r="G347" s="33">
        <v>0</v>
      </c>
      <c r="H347" s="33">
        <v>0</v>
      </c>
      <c r="I347" s="33">
        <v>0</v>
      </c>
    </row>
    <row r="348" spans="2:9" ht="14.4" hidden="1" outlineLevel="1" thickBot="1" x14ac:dyDescent="0.3">
      <c r="B348" s="7">
        <v>25698645</v>
      </c>
      <c r="C348" s="7" t="s">
        <v>25</v>
      </c>
      <c r="D348" s="33">
        <v>66.025080000000003</v>
      </c>
      <c r="E348" s="33">
        <v>5828.0000000000009</v>
      </c>
      <c r="F348" s="33">
        <v>-5761.9749200000006</v>
      </c>
      <c r="G348" s="33">
        <v>66.025080000000003</v>
      </c>
      <c r="H348" s="33">
        <v>66</v>
      </c>
      <c r="I348" s="33">
        <v>2.5080000000002656E-2</v>
      </c>
    </row>
    <row r="349" spans="2:9" ht="14.4" hidden="1" outlineLevel="1" thickBot="1" x14ac:dyDescent="0.3">
      <c r="B349" s="7">
        <v>4694614</v>
      </c>
      <c r="C349" s="7" t="s">
        <v>21</v>
      </c>
      <c r="D349" s="33">
        <v>0</v>
      </c>
      <c r="E349" s="33">
        <v>1566</v>
      </c>
      <c r="F349" s="33">
        <v>-1566</v>
      </c>
      <c r="G349" s="33">
        <v>0</v>
      </c>
      <c r="H349" s="33">
        <v>0</v>
      </c>
      <c r="I349" s="33">
        <v>0</v>
      </c>
    </row>
    <row r="350" spans="2:9" ht="14.4" hidden="1" outlineLevel="1" thickBot="1" x14ac:dyDescent="0.3">
      <c r="B350" s="7">
        <v>156630</v>
      </c>
      <c r="C350" s="7" t="s">
        <v>18</v>
      </c>
      <c r="D350" s="33">
        <v>58.515099999999997</v>
      </c>
      <c r="E350" s="33">
        <v>4566.2</v>
      </c>
      <c r="F350" s="33">
        <v>-4507.6849000000002</v>
      </c>
      <c r="G350" s="33">
        <v>58.515099999999997</v>
      </c>
      <c r="H350" s="33">
        <v>58.52</v>
      </c>
      <c r="I350" s="33">
        <v>-4.9000000000063437E-3</v>
      </c>
    </row>
    <row r="351" spans="2:9" ht="14.4" hidden="1" outlineLevel="1" thickBot="1" x14ac:dyDescent="0.3">
      <c r="B351" s="7">
        <v>156127</v>
      </c>
      <c r="C351" s="7" t="s">
        <v>20</v>
      </c>
      <c r="D351" s="33">
        <v>27.508410000000001</v>
      </c>
      <c r="E351" s="33">
        <v>482</v>
      </c>
      <c r="F351" s="33">
        <v>-454.49158999999997</v>
      </c>
      <c r="G351" s="33">
        <v>27.508410000000001</v>
      </c>
      <c r="H351" s="33">
        <v>27.51</v>
      </c>
      <c r="I351" s="33">
        <v>-1.5900000000002024E-3</v>
      </c>
    </row>
    <row r="352" spans="2:9" ht="14.4" hidden="1" outlineLevel="1" thickBot="1" x14ac:dyDescent="0.3">
      <c r="B352" s="7">
        <v>154453</v>
      </c>
      <c r="C352" s="7" t="s">
        <v>22</v>
      </c>
      <c r="D352" s="33">
        <v>0</v>
      </c>
      <c r="E352" s="33">
        <v>667</v>
      </c>
      <c r="F352" s="33">
        <v>-667</v>
      </c>
      <c r="G352" s="33">
        <v>0</v>
      </c>
      <c r="H352" s="33">
        <v>0</v>
      </c>
      <c r="I352" s="33">
        <v>0</v>
      </c>
    </row>
    <row r="353" spans="2:9" ht="14.4" hidden="1" outlineLevel="1" thickBot="1" x14ac:dyDescent="0.3">
      <c r="B353" s="7">
        <v>24746520</v>
      </c>
      <c r="C353" s="7" t="s">
        <v>17</v>
      </c>
      <c r="D353" s="33">
        <v>0</v>
      </c>
      <c r="E353" s="33">
        <v>333.9</v>
      </c>
      <c r="F353" s="33">
        <v>-333.9</v>
      </c>
      <c r="G353" s="33">
        <v>0</v>
      </c>
      <c r="H353" s="33">
        <v>0</v>
      </c>
      <c r="I353" s="33">
        <v>0</v>
      </c>
    </row>
    <row r="354" spans="2:9" ht="14.4" hidden="1" outlineLevel="1" thickBot="1" x14ac:dyDescent="0.3">
      <c r="B354" s="7">
        <v>35633360</v>
      </c>
      <c r="C354" s="7" t="s">
        <v>15</v>
      </c>
      <c r="D354" s="33">
        <v>0</v>
      </c>
      <c r="E354" s="33">
        <v>102.3</v>
      </c>
      <c r="F354" s="33">
        <v>-102.3</v>
      </c>
      <c r="G354" s="33">
        <v>0</v>
      </c>
      <c r="H354" s="33">
        <v>0</v>
      </c>
      <c r="I354" s="33">
        <v>0</v>
      </c>
    </row>
    <row r="355" spans="2:9" ht="14.4" hidden="1" outlineLevel="1" thickBot="1" x14ac:dyDescent="0.3">
      <c r="B355" s="7">
        <v>38605210</v>
      </c>
      <c r="C355" s="7" t="s">
        <v>524</v>
      </c>
      <c r="D355" s="33">
        <v>0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</row>
    <row r="356" spans="2:9" ht="14.4" hidden="1" outlineLevel="1" thickBot="1" x14ac:dyDescent="0.3">
      <c r="B356" s="7">
        <v>37143298</v>
      </c>
      <c r="C356" s="7" t="s">
        <v>23</v>
      </c>
      <c r="D356" s="33">
        <v>0</v>
      </c>
      <c r="E356" s="33">
        <v>1799.5032099999999</v>
      </c>
      <c r="F356" s="33">
        <v>-1799.5032099999999</v>
      </c>
      <c r="G356" s="33">
        <v>0</v>
      </c>
      <c r="H356" s="33">
        <v>0</v>
      </c>
      <c r="I356" s="33">
        <v>0</v>
      </c>
    </row>
    <row r="357" spans="2:9" ht="14.4" hidden="1" outlineLevel="1" thickBot="1" x14ac:dyDescent="0.3">
      <c r="B357" s="7">
        <v>135390</v>
      </c>
      <c r="C357" s="7" t="s">
        <v>731</v>
      </c>
      <c r="D357" s="33">
        <v>124910.97907</v>
      </c>
      <c r="E357" s="33">
        <v>124915</v>
      </c>
      <c r="F357" s="33">
        <v>-4.0209299999987707</v>
      </c>
      <c r="G357" s="33">
        <v>124910.97907</v>
      </c>
      <c r="H357" s="33">
        <v>124915</v>
      </c>
      <c r="I357" s="33">
        <v>-4.0209299999987707</v>
      </c>
    </row>
    <row r="358" spans="2:9" ht="14.4" hidden="1" outlineLevel="1" thickBot="1" x14ac:dyDescent="0.3">
      <c r="B358" s="7">
        <v>30019775</v>
      </c>
      <c r="C358" s="7" t="s">
        <v>730</v>
      </c>
      <c r="D358" s="33">
        <v>21872.852640000001</v>
      </c>
      <c r="E358" s="33">
        <v>21865.3</v>
      </c>
      <c r="F358" s="33">
        <v>7.552640000001702</v>
      </c>
      <c r="G358" s="33">
        <v>21872.852640000001</v>
      </c>
      <c r="H358" s="33">
        <v>21865.3</v>
      </c>
      <c r="I358" s="33">
        <v>7.552640000001702</v>
      </c>
    </row>
    <row r="359" spans="2:9" ht="14.4" hidden="1" outlineLevel="1" thickBot="1" x14ac:dyDescent="0.3">
      <c r="B359" s="7">
        <v>39585756</v>
      </c>
      <c r="C359" s="7" t="s">
        <v>81</v>
      </c>
      <c r="D359" s="33">
        <v>1.1502300000000001</v>
      </c>
      <c r="E359" s="33">
        <v>0</v>
      </c>
      <c r="F359" s="33">
        <v>1.1502300000000001</v>
      </c>
      <c r="G359" s="33">
        <v>1.1502300000000001</v>
      </c>
      <c r="H359" s="33">
        <v>0</v>
      </c>
      <c r="I359" s="33">
        <v>1.1502300000000001</v>
      </c>
    </row>
    <row r="360" spans="2:9" ht="14.4" hidden="1" outlineLevel="1" thickBot="1" x14ac:dyDescent="0.3">
      <c r="B360" s="7">
        <v>153100</v>
      </c>
      <c r="C360" s="7" t="s">
        <v>32</v>
      </c>
      <c r="D360" s="33">
        <v>0</v>
      </c>
      <c r="E360" s="33">
        <v>0</v>
      </c>
      <c r="F360" s="33">
        <v>0</v>
      </c>
      <c r="G360" s="33">
        <v>0</v>
      </c>
      <c r="H360" s="33">
        <v>0</v>
      </c>
      <c r="I360" s="33">
        <v>0</v>
      </c>
    </row>
    <row r="361" spans="2:9" ht="14.4" hidden="1" outlineLevel="1" thickBot="1" x14ac:dyDescent="0.3">
      <c r="B361" s="7">
        <v>153146</v>
      </c>
      <c r="C361" s="7" t="s">
        <v>33</v>
      </c>
      <c r="D361" s="33">
        <v>0</v>
      </c>
      <c r="E361" s="33">
        <v>0</v>
      </c>
      <c r="F361" s="33">
        <v>0</v>
      </c>
      <c r="G361" s="33">
        <v>0</v>
      </c>
      <c r="H361" s="33">
        <v>0</v>
      </c>
      <c r="I361" s="33">
        <v>0</v>
      </c>
    </row>
    <row r="362" spans="2:9" ht="14.4" hidden="1" outlineLevel="1" thickBot="1" x14ac:dyDescent="0.3">
      <c r="B362" s="7">
        <v>25976423</v>
      </c>
      <c r="C362" s="7" t="s">
        <v>34</v>
      </c>
      <c r="D362" s="33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</row>
    <row r="363" spans="2:9" ht="14.4" hidden="1" outlineLevel="1" thickBot="1" x14ac:dyDescent="0.3">
      <c r="B363" s="7">
        <v>156392</v>
      </c>
      <c r="C363" s="7" t="s">
        <v>37</v>
      </c>
      <c r="D363" s="33">
        <v>0</v>
      </c>
      <c r="E363" s="33">
        <v>0</v>
      </c>
      <c r="F363" s="33">
        <v>0</v>
      </c>
      <c r="G363" s="33">
        <v>0</v>
      </c>
      <c r="H363" s="33">
        <v>0</v>
      </c>
      <c r="I363" s="33">
        <v>0</v>
      </c>
    </row>
    <row r="364" spans="2:9" ht="14.4" hidden="1" outlineLevel="1" thickBot="1" x14ac:dyDescent="0.3">
      <c r="B364" s="7">
        <v>33601981</v>
      </c>
      <c r="C364" s="7" t="s">
        <v>35</v>
      </c>
      <c r="D364" s="33">
        <v>0</v>
      </c>
      <c r="E364" s="33">
        <v>0</v>
      </c>
      <c r="F364" s="33">
        <v>0</v>
      </c>
      <c r="G364" s="33">
        <v>0</v>
      </c>
      <c r="H364" s="33">
        <v>0</v>
      </c>
      <c r="I364" s="33">
        <v>0</v>
      </c>
    </row>
    <row r="365" spans="2:9" ht="14.4" hidden="1" outlineLevel="1" thickBot="1" x14ac:dyDescent="0.3">
      <c r="B365" s="7">
        <v>21236681</v>
      </c>
      <c r="C365" s="7" t="s">
        <v>36</v>
      </c>
      <c r="D365" s="33">
        <v>0</v>
      </c>
      <c r="E365" s="33">
        <v>0</v>
      </c>
      <c r="F365" s="33">
        <v>0</v>
      </c>
      <c r="G365" s="33">
        <v>0</v>
      </c>
      <c r="H365" s="33">
        <v>0</v>
      </c>
      <c r="I365" s="33">
        <v>0</v>
      </c>
    </row>
    <row r="366" spans="2:9" ht="27" hidden="1" outlineLevel="1" thickBot="1" x14ac:dyDescent="0.3">
      <c r="B366" s="7">
        <v>158764</v>
      </c>
      <c r="C366" s="7" t="s">
        <v>38</v>
      </c>
      <c r="D366" s="33">
        <v>0</v>
      </c>
      <c r="E366" s="33">
        <v>0</v>
      </c>
      <c r="F366" s="33">
        <v>0</v>
      </c>
      <c r="G366" s="33">
        <v>0</v>
      </c>
      <c r="H366" s="33">
        <v>0</v>
      </c>
      <c r="I366" s="33">
        <v>0</v>
      </c>
    </row>
    <row r="367" spans="2:9" ht="14.4" hidden="1" outlineLevel="1" thickBot="1" x14ac:dyDescent="0.3">
      <c r="B367" s="7">
        <v>39585761</v>
      </c>
      <c r="C367" s="7" t="s">
        <v>525</v>
      </c>
      <c r="D367" s="33">
        <v>0</v>
      </c>
      <c r="E367" s="33">
        <v>0</v>
      </c>
      <c r="F367" s="33">
        <v>0</v>
      </c>
      <c r="G367" s="33">
        <v>0</v>
      </c>
      <c r="H367" s="33">
        <v>0</v>
      </c>
      <c r="I367" s="33">
        <v>0</v>
      </c>
    </row>
    <row r="368" spans="2:9" ht="14.4" hidden="1" outlineLevel="1" thickBot="1" x14ac:dyDescent="0.3">
      <c r="B368" s="7">
        <v>40444061</v>
      </c>
      <c r="C368" s="7" t="s">
        <v>526</v>
      </c>
      <c r="D368" s="33">
        <v>0</v>
      </c>
      <c r="E368" s="33">
        <v>0</v>
      </c>
      <c r="F368" s="33">
        <v>0</v>
      </c>
      <c r="G368" s="33">
        <v>0</v>
      </c>
      <c r="H368" s="33">
        <v>0</v>
      </c>
      <c r="I368" s="33">
        <v>0</v>
      </c>
    </row>
    <row r="369" spans="2:9" ht="14.4" hidden="1" outlineLevel="1" thickBot="1" x14ac:dyDescent="0.3">
      <c r="B369" s="7">
        <v>37269260</v>
      </c>
      <c r="C369" s="7" t="s">
        <v>527</v>
      </c>
      <c r="D369" s="33">
        <v>0</v>
      </c>
      <c r="E369" s="33">
        <v>0</v>
      </c>
      <c r="F369" s="33">
        <v>0</v>
      </c>
      <c r="G369" s="33">
        <v>0</v>
      </c>
      <c r="H369" s="33">
        <v>0</v>
      </c>
      <c r="I369" s="33">
        <v>0</v>
      </c>
    </row>
    <row r="370" spans="2:9" ht="14.4" hidden="1" outlineLevel="1" thickBot="1" x14ac:dyDescent="0.3">
      <c r="B370" s="7">
        <v>33152471</v>
      </c>
      <c r="C370" s="7" t="s">
        <v>8</v>
      </c>
      <c r="D370" s="33">
        <v>6.54155</v>
      </c>
      <c r="E370" s="33">
        <v>6.5415500000000009</v>
      </c>
      <c r="F370" s="33">
        <v>-8.8817841970012523E-16</v>
      </c>
      <c r="G370" s="33">
        <v>6.54155</v>
      </c>
      <c r="H370" s="33">
        <v>6.5415500000000009</v>
      </c>
      <c r="I370" s="33">
        <v>-8.8817841970012523E-16</v>
      </c>
    </row>
    <row r="371" spans="2:9" ht="14.4" hidden="1" outlineLevel="1" thickBot="1" x14ac:dyDescent="0.3">
      <c r="B371" s="7">
        <v>33100376</v>
      </c>
      <c r="C371" s="7" t="s">
        <v>28</v>
      </c>
      <c r="D371" s="33">
        <v>360.15841</v>
      </c>
      <c r="E371" s="33">
        <v>360.2</v>
      </c>
      <c r="F371" s="33">
        <v>-4.1589999999985139E-2</v>
      </c>
      <c r="G371" s="33">
        <v>360.15841</v>
      </c>
      <c r="H371" s="33">
        <v>360.2</v>
      </c>
      <c r="I371" s="33">
        <v>-4.1589999999985139E-2</v>
      </c>
    </row>
    <row r="372" spans="2:9" ht="14.4" hidden="1" outlineLevel="1" thickBot="1" x14ac:dyDescent="0.3">
      <c r="B372" s="7">
        <v>32426289</v>
      </c>
      <c r="C372" s="7" t="s">
        <v>29</v>
      </c>
      <c r="D372" s="33">
        <v>754.74864000000002</v>
      </c>
      <c r="E372" s="33">
        <v>754.7</v>
      </c>
      <c r="F372" s="33">
        <v>4.863999999997759E-2</v>
      </c>
      <c r="G372" s="33">
        <v>754.74864000000002</v>
      </c>
      <c r="H372" s="33">
        <v>754.7</v>
      </c>
      <c r="I372" s="33">
        <v>4.863999999997759E-2</v>
      </c>
    </row>
    <row r="373" spans="2:9" ht="14.4" hidden="1" outlineLevel="1" thickBot="1" x14ac:dyDescent="0.3">
      <c r="B373" s="7">
        <v>153169</v>
      </c>
      <c r="C373" s="7" t="s">
        <v>26</v>
      </c>
      <c r="D373" s="33">
        <v>0</v>
      </c>
      <c r="E373" s="33">
        <v>0</v>
      </c>
      <c r="F373" s="33">
        <v>0</v>
      </c>
      <c r="G373" s="33">
        <v>0</v>
      </c>
      <c r="H373" s="33">
        <v>0</v>
      </c>
      <c r="I373" s="33">
        <v>0</v>
      </c>
    </row>
    <row r="374" spans="2:9" ht="27" hidden="1" outlineLevel="1" thickBot="1" x14ac:dyDescent="0.3">
      <c r="B374" s="7">
        <v>24928497</v>
      </c>
      <c r="C374" s="7" t="s">
        <v>27</v>
      </c>
      <c r="D374" s="33">
        <v>0</v>
      </c>
      <c r="E374" s="33">
        <v>0</v>
      </c>
      <c r="F374" s="33">
        <v>0</v>
      </c>
      <c r="G374" s="33">
        <v>0</v>
      </c>
      <c r="H374" s="33">
        <v>0</v>
      </c>
      <c r="I374" s="33">
        <v>0</v>
      </c>
    </row>
    <row r="375" spans="2:9" ht="14.4" collapsed="1" thickBot="1" x14ac:dyDescent="0.3">
      <c r="B375" s="8"/>
      <c r="C375" s="8" t="s">
        <v>42</v>
      </c>
      <c r="D375" s="34">
        <f t="shared" ref="D375:I375" si="19">SUM(D376:D387)</f>
        <v>39186.913550000005</v>
      </c>
      <c r="E375" s="34">
        <f t="shared" si="19"/>
        <v>39325.799999999996</v>
      </c>
      <c r="F375" s="34">
        <f t="shared" si="19"/>
        <v>-138.88644999999761</v>
      </c>
      <c r="G375" s="34">
        <f t="shared" si="19"/>
        <v>39186.913550000005</v>
      </c>
      <c r="H375" s="34">
        <f t="shared" si="19"/>
        <v>39201.0507</v>
      </c>
      <c r="I375" s="34">
        <f t="shared" si="19"/>
        <v>-14.137149999997654</v>
      </c>
    </row>
    <row r="376" spans="2:9" ht="14.4" hidden="1" outlineLevel="1" thickBot="1" x14ac:dyDescent="0.3">
      <c r="B376" s="9">
        <v>40695853</v>
      </c>
      <c r="C376" s="9" t="s">
        <v>531</v>
      </c>
      <c r="D376" s="38">
        <v>252</v>
      </c>
      <c r="E376" s="38">
        <v>252</v>
      </c>
      <c r="F376" s="38">
        <v>0</v>
      </c>
      <c r="G376" s="38">
        <v>252</v>
      </c>
      <c r="H376" s="38">
        <v>252</v>
      </c>
      <c r="I376" s="38">
        <v>0</v>
      </c>
    </row>
    <row r="377" spans="2:9" ht="14.4" hidden="1" outlineLevel="1" thickBot="1" x14ac:dyDescent="0.3">
      <c r="B377" s="9">
        <v>32323256</v>
      </c>
      <c r="C377" s="9" t="s">
        <v>735</v>
      </c>
      <c r="D377" s="38">
        <v>693.74784000000011</v>
      </c>
      <c r="E377" s="38">
        <v>753</v>
      </c>
      <c r="F377" s="38">
        <v>-59.25215999999989</v>
      </c>
      <c r="G377" s="38">
        <v>693.74784000000011</v>
      </c>
      <c r="H377" s="38">
        <v>693.75070000000005</v>
      </c>
      <c r="I377" s="38">
        <v>-2.8599999999414649E-3</v>
      </c>
    </row>
    <row r="378" spans="2:9" ht="14.4" hidden="1" outlineLevel="1" thickBot="1" x14ac:dyDescent="0.3">
      <c r="B378" s="9">
        <v>32087941</v>
      </c>
      <c r="C378" s="9" t="s">
        <v>736</v>
      </c>
      <c r="D378" s="38">
        <v>101.89655999999999</v>
      </c>
      <c r="E378" s="38">
        <v>103</v>
      </c>
      <c r="F378" s="38">
        <v>-1.1034400000000062</v>
      </c>
      <c r="G378" s="38">
        <v>101.89655999999999</v>
      </c>
      <c r="H378" s="38">
        <v>103</v>
      </c>
      <c r="I378" s="38">
        <v>-1.1034400000000062</v>
      </c>
    </row>
    <row r="379" spans="2:9" ht="14.4" hidden="1" outlineLevel="1" thickBot="1" x14ac:dyDescent="0.3">
      <c r="B379" s="9">
        <v>32359108</v>
      </c>
      <c r="C379" s="9" t="s">
        <v>44</v>
      </c>
      <c r="D379" s="38">
        <v>208.78377</v>
      </c>
      <c r="E379" s="38">
        <v>209</v>
      </c>
      <c r="F379" s="38">
        <v>-0.21622999999999593</v>
      </c>
      <c r="G379" s="38">
        <v>208.78377</v>
      </c>
      <c r="H379" s="38">
        <v>209</v>
      </c>
      <c r="I379" s="38">
        <v>-0.21622999999999593</v>
      </c>
    </row>
    <row r="380" spans="2:9" ht="14.4" hidden="1" outlineLevel="1" thickBot="1" x14ac:dyDescent="0.3">
      <c r="B380" s="9">
        <v>33839013</v>
      </c>
      <c r="C380" s="9" t="s">
        <v>737</v>
      </c>
      <c r="D380" s="38">
        <v>0.70699999999999996</v>
      </c>
      <c r="E380" s="38">
        <v>1</v>
      </c>
      <c r="F380" s="38">
        <v>-0.29300000000000004</v>
      </c>
      <c r="G380" s="38">
        <v>0.70699999999999996</v>
      </c>
      <c r="H380" s="38">
        <v>1</v>
      </c>
      <c r="I380" s="38">
        <v>-0.29300000000000004</v>
      </c>
    </row>
    <row r="381" spans="2:9" ht="14.4" hidden="1" outlineLevel="1" thickBot="1" x14ac:dyDescent="0.3">
      <c r="B381" s="9">
        <v>31599557</v>
      </c>
      <c r="C381" s="9" t="s">
        <v>46</v>
      </c>
      <c r="D381" s="38">
        <v>467.13652999999999</v>
      </c>
      <c r="E381" s="38">
        <v>469</v>
      </c>
      <c r="F381" s="38">
        <v>-1.8634700000000066</v>
      </c>
      <c r="G381" s="38">
        <v>467.13652999999999</v>
      </c>
      <c r="H381" s="38">
        <v>469</v>
      </c>
      <c r="I381" s="38">
        <v>-1.8634700000000066</v>
      </c>
    </row>
    <row r="382" spans="2:9" ht="14.4" hidden="1" outlineLevel="1" thickBot="1" x14ac:dyDescent="0.3">
      <c r="B382" s="9">
        <v>34032208</v>
      </c>
      <c r="C382" s="9" t="s">
        <v>43</v>
      </c>
      <c r="D382" s="38">
        <v>344.10246999999998</v>
      </c>
      <c r="E382" s="38">
        <v>344</v>
      </c>
      <c r="F382" s="38">
        <v>0.10246999999998252</v>
      </c>
      <c r="G382" s="38">
        <v>344.10246999999998</v>
      </c>
      <c r="H382" s="38">
        <v>344</v>
      </c>
      <c r="I382" s="38">
        <v>0.10246999999998252</v>
      </c>
    </row>
    <row r="383" spans="2:9" ht="14.4" hidden="1" outlineLevel="1" thickBot="1" x14ac:dyDescent="0.3">
      <c r="B383" s="9">
        <v>37014600</v>
      </c>
      <c r="C383" s="9" t="s">
        <v>733</v>
      </c>
      <c r="D383" s="38">
        <v>7229.9072499999993</v>
      </c>
      <c r="E383" s="38">
        <v>7229.9</v>
      </c>
      <c r="F383" s="38">
        <v>7.24999999965803E-3</v>
      </c>
      <c r="G383" s="38">
        <v>7229.9072499999993</v>
      </c>
      <c r="H383" s="38">
        <v>7229.9</v>
      </c>
      <c r="I383" s="38">
        <v>7.24999999965803E-3</v>
      </c>
    </row>
    <row r="384" spans="2:9" ht="14.4" hidden="1" outlineLevel="1" thickBot="1" x14ac:dyDescent="0.3">
      <c r="B384" s="9">
        <v>178353</v>
      </c>
      <c r="C384" s="9" t="s">
        <v>732</v>
      </c>
      <c r="D384" s="38">
        <v>28664.291540000002</v>
      </c>
      <c r="E384" s="38">
        <v>28730.3</v>
      </c>
      <c r="F384" s="38">
        <v>-66.008459999997285</v>
      </c>
      <c r="G384" s="38">
        <v>28664.291540000002</v>
      </c>
      <c r="H384" s="38">
        <v>28664.799999999999</v>
      </c>
      <c r="I384" s="38">
        <v>-0.50845999999728519</v>
      </c>
    </row>
    <row r="385" spans="2:9" ht="14.4" hidden="1" outlineLevel="1" thickBot="1" x14ac:dyDescent="0.3">
      <c r="B385" s="9">
        <v>36028628</v>
      </c>
      <c r="C385" s="9" t="s">
        <v>47</v>
      </c>
      <c r="D385" s="38">
        <v>674.50909999999999</v>
      </c>
      <c r="E385" s="38">
        <v>674.6</v>
      </c>
      <c r="F385" s="38">
        <v>-9.0900000000033288E-2</v>
      </c>
      <c r="G385" s="38">
        <v>674.50909999999999</v>
      </c>
      <c r="H385" s="38">
        <v>674.6</v>
      </c>
      <c r="I385" s="38">
        <v>-9.0900000000033288E-2</v>
      </c>
    </row>
    <row r="386" spans="2:9" ht="14.4" hidden="1" outlineLevel="1" thickBot="1" x14ac:dyDescent="0.3">
      <c r="B386" s="9">
        <v>32365965</v>
      </c>
      <c r="C386" s="9" t="s">
        <v>738</v>
      </c>
      <c r="D386" s="38">
        <v>327.20182999999997</v>
      </c>
      <c r="E386" s="38">
        <v>327</v>
      </c>
      <c r="F386" s="38">
        <v>0.20182999999997264</v>
      </c>
      <c r="G386" s="38">
        <v>327.20182999999997</v>
      </c>
      <c r="H386" s="38">
        <v>327</v>
      </c>
      <c r="I386" s="38">
        <v>0.20182999999997264</v>
      </c>
    </row>
    <row r="387" spans="2:9" ht="14.4" hidden="1" outlineLevel="1" thickBot="1" x14ac:dyDescent="0.3">
      <c r="B387" s="9">
        <v>33426253</v>
      </c>
      <c r="C387" s="9" t="s">
        <v>734</v>
      </c>
      <c r="D387" s="38">
        <v>222.62966</v>
      </c>
      <c r="E387" s="38">
        <v>233</v>
      </c>
      <c r="F387" s="38">
        <v>-10.370339999999999</v>
      </c>
      <c r="G387" s="38">
        <v>222.62966</v>
      </c>
      <c r="H387" s="38">
        <v>233</v>
      </c>
      <c r="I387" s="38">
        <v>-10.370339999999999</v>
      </c>
    </row>
    <row r="388" spans="2:9" ht="14.4" collapsed="1" thickBot="1" x14ac:dyDescent="0.3">
      <c r="B388" s="10"/>
      <c r="C388" s="10" t="s">
        <v>54</v>
      </c>
      <c r="D388" s="36">
        <f>SUM(D389:D400)</f>
        <v>711413.90799000009</v>
      </c>
      <c r="E388" s="36">
        <f t="shared" ref="E388:I388" si="20">SUM(E389:E400)</f>
        <v>650821.89999999991</v>
      </c>
      <c r="F388" s="36">
        <f t="shared" si="20"/>
        <v>60592.007989999991</v>
      </c>
      <c r="G388" s="36">
        <f t="shared" si="20"/>
        <v>711413.90799000009</v>
      </c>
      <c r="H388" s="36">
        <f t="shared" si="20"/>
        <v>711411.59723999992</v>
      </c>
      <c r="I388" s="36">
        <f t="shared" si="20"/>
        <v>2.3107499999837273</v>
      </c>
    </row>
    <row r="389" spans="2:9" ht="14.4" hidden="1" outlineLevel="1" thickBot="1" x14ac:dyDescent="0.3">
      <c r="B389" s="11">
        <v>35713283</v>
      </c>
      <c r="C389" s="11" t="s">
        <v>53</v>
      </c>
      <c r="D389" s="42">
        <v>1113.33555</v>
      </c>
      <c r="E389" s="42">
        <v>1113.3</v>
      </c>
      <c r="F389" s="42">
        <v>3.555000000005748E-2</v>
      </c>
      <c r="G389" s="42">
        <v>1113.33555</v>
      </c>
      <c r="H389" s="42">
        <v>1113.3</v>
      </c>
      <c r="I389" s="42">
        <v>3.555000000005748E-2</v>
      </c>
    </row>
    <row r="390" spans="2:9" ht="14.4" hidden="1" outlineLevel="1" thickBot="1" x14ac:dyDescent="0.3">
      <c r="B390" s="11">
        <v>191307</v>
      </c>
      <c r="C390" s="11" t="s">
        <v>72</v>
      </c>
      <c r="D390" s="42">
        <v>39441.516019999995</v>
      </c>
      <c r="E390" s="42">
        <v>39441</v>
      </c>
      <c r="F390" s="42">
        <v>0.51601999999547843</v>
      </c>
      <c r="G390" s="42">
        <v>39441.516019999995</v>
      </c>
      <c r="H390" s="42">
        <v>39441</v>
      </c>
      <c r="I390" s="42">
        <v>0.51601999999547843</v>
      </c>
    </row>
    <row r="391" spans="2:9" ht="14.4" hidden="1" outlineLevel="1" thickBot="1" x14ac:dyDescent="0.3">
      <c r="B391" s="11">
        <v>191282</v>
      </c>
      <c r="C391" s="11" t="s">
        <v>51</v>
      </c>
      <c r="D391" s="42">
        <v>60589.697240000009</v>
      </c>
      <c r="E391" s="42">
        <v>0</v>
      </c>
      <c r="F391" s="42">
        <v>60589.697240000009</v>
      </c>
      <c r="G391" s="42">
        <v>60589.697240000009</v>
      </c>
      <c r="H391" s="42">
        <v>60589.697240000009</v>
      </c>
      <c r="I391" s="42">
        <v>0</v>
      </c>
    </row>
    <row r="392" spans="2:9" ht="14.4" hidden="1" outlineLevel="1" thickBot="1" x14ac:dyDescent="0.3">
      <c r="B392" s="11">
        <v>24432974</v>
      </c>
      <c r="C392" s="11" t="s">
        <v>48</v>
      </c>
      <c r="D392" s="42">
        <v>312800.82047999999</v>
      </c>
      <c r="E392" s="42">
        <v>312801</v>
      </c>
      <c r="F392" s="42">
        <v>-0.1795200000051409</v>
      </c>
      <c r="G392" s="42">
        <v>312800.82047999999</v>
      </c>
      <c r="H392" s="42">
        <v>312801</v>
      </c>
      <c r="I392" s="42">
        <v>-0.1795200000051409</v>
      </c>
    </row>
    <row r="393" spans="2:9" ht="14.4" hidden="1" outlineLevel="1" thickBot="1" x14ac:dyDescent="0.3">
      <c r="B393" s="11">
        <v>191023</v>
      </c>
      <c r="C393" s="11" t="s">
        <v>49</v>
      </c>
      <c r="D393" s="42">
        <v>98384.632819999999</v>
      </c>
      <c r="E393" s="42">
        <v>98385</v>
      </c>
      <c r="F393" s="42">
        <v>-0.36718000000109896</v>
      </c>
      <c r="G393" s="42">
        <v>98384.632819999999</v>
      </c>
      <c r="H393" s="42">
        <v>98385</v>
      </c>
      <c r="I393" s="42">
        <v>-0.36718000000109896</v>
      </c>
    </row>
    <row r="394" spans="2:9" ht="14.4" hidden="1" outlineLevel="1" thickBot="1" x14ac:dyDescent="0.3">
      <c r="B394" s="11">
        <v>190905</v>
      </c>
      <c r="C394" s="11" t="s">
        <v>50</v>
      </c>
      <c r="D394" s="42">
        <v>39672.630599999997</v>
      </c>
      <c r="E394" s="42">
        <v>39672</v>
      </c>
      <c r="F394" s="42">
        <v>0.6305999999967753</v>
      </c>
      <c r="G394" s="42">
        <v>39672.630599999997</v>
      </c>
      <c r="H394" s="42">
        <v>39672</v>
      </c>
      <c r="I394" s="42">
        <v>0.6305999999967753</v>
      </c>
    </row>
    <row r="395" spans="2:9" ht="14.4" hidden="1" outlineLevel="1" thickBot="1" x14ac:dyDescent="0.3">
      <c r="B395" s="11">
        <v>190911</v>
      </c>
      <c r="C395" s="11" t="s">
        <v>74</v>
      </c>
      <c r="D395" s="42">
        <v>8242.6244100000004</v>
      </c>
      <c r="E395" s="42">
        <v>8242.6</v>
      </c>
      <c r="F395" s="42">
        <v>2.4409999999988941E-2</v>
      </c>
      <c r="G395" s="42">
        <v>8242.6244100000004</v>
      </c>
      <c r="H395" s="42">
        <v>8242.6</v>
      </c>
      <c r="I395" s="42">
        <v>2.4409999999988941E-2</v>
      </c>
    </row>
    <row r="396" spans="2:9" ht="14.4" hidden="1" outlineLevel="1" thickBot="1" x14ac:dyDescent="0.3">
      <c r="B396" s="11">
        <v>190977</v>
      </c>
      <c r="C396" s="11" t="s">
        <v>52</v>
      </c>
      <c r="D396" s="42">
        <v>75539.349730000002</v>
      </c>
      <c r="E396" s="42">
        <v>75538</v>
      </c>
      <c r="F396" s="42">
        <v>1.3497300000017276</v>
      </c>
      <c r="G396" s="42">
        <v>75539.349730000002</v>
      </c>
      <c r="H396" s="42">
        <v>75538</v>
      </c>
      <c r="I396" s="42">
        <v>1.3497300000017276</v>
      </c>
    </row>
    <row r="397" spans="2:9" ht="14.4" hidden="1" outlineLevel="1" thickBot="1" x14ac:dyDescent="0.3">
      <c r="B397" s="11">
        <v>36716128</v>
      </c>
      <c r="C397" s="11" t="s">
        <v>532</v>
      </c>
      <c r="D397" s="42">
        <v>2816.8450400000002</v>
      </c>
      <c r="E397" s="42">
        <v>2817</v>
      </c>
      <c r="F397" s="42">
        <v>-0.15495999999984633</v>
      </c>
      <c r="G397" s="42">
        <v>2816.8450400000002</v>
      </c>
      <c r="H397" s="42">
        <v>2817</v>
      </c>
      <c r="I397" s="42">
        <v>-0.15495999999984633</v>
      </c>
    </row>
    <row r="398" spans="2:9" ht="27" hidden="1" outlineLevel="1" thickBot="1" x14ac:dyDescent="0.3">
      <c r="B398" s="11">
        <v>39389830</v>
      </c>
      <c r="C398" s="11" t="s">
        <v>533</v>
      </c>
      <c r="D398" s="42">
        <v>0</v>
      </c>
      <c r="E398" s="42">
        <v>0</v>
      </c>
      <c r="F398" s="42">
        <v>0</v>
      </c>
      <c r="G398" s="42">
        <v>0</v>
      </c>
      <c r="H398" s="42">
        <v>0</v>
      </c>
      <c r="I398" s="42">
        <v>0</v>
      </c>
    </row>
    <row r="399" spans="2:9" ht="14.4" hidden="1" outlineLevel="1" thickBot="1" x14ac:dyDescent="0.3">
      <c r="B399" s="11">
        <v>39391950</v>
      </c>
      <c r="C399" s="11" t="s">
        <v>534</v>
      </c>
      <c r="D399" s="42">
        <v>0</v>
      </c>
      <c r="E399" s="42">
        <v>0</v>
      </c>
      <c r="F399" s="42">
        <v>0</v>
      </c>
      <c r="G399" s="42">
        <v>0</v>
      </c>
      <c r="H399" s="42">
        <v>0</v>
      </c>
      <c r="I399" s="42">
        <v>0</v>
      </c>
    </row>
    <row r="400" spans="2:9" ht="14.4" hidden="1" outlineLevel="1" thickBot="1" x14ac:dyDescent="0.3">
      <c r="B400" s="11">
        <v>191000</v>
      </c>
      <c r="C400" s="11" t="s">
        <v>70</v>
      </c>
      <c r="D400" s="42">
        <v>72812.456099999996</v>
      </c>
      <c r="E400" s="42">
        <v>72812</v>
      </c>
      <c r="F400" s="42">
        <v>0.45609999999578577</v>
      </c>
      <c r="G400" s="42">
        <v>72812.456099999996</v>
      </c>
      <c r="H400" s="42">
        <v>72812</v>
      </c>
      <c r="I400" s="42">
        <v>0.45609999999578577</v>
      </c>
    </row>
    <row r="401" spans="2:9" ht="14.4" collapsed="1" thickBot="1" x14ac:dyDescent="0.3">
      <c r="B401" s="4"/>
      <c r="C401" s="4" t="s">
        <v>57</v>
      </c>
      <c r="D401" s="31">
        <f t="shared" ref="D401:I401" si="21">D402+D454+D467</f>
        <v>545421.35789999994</v>
      </c>
      <c r="E401" s="31">
        <f t="shared" si="21"/>
        <v>545771.11219999997</v>
      </c>
      <c r="F401" s="31">
        <f t="shared" si="21"/>
        <v>-349.75429999996874</v>
      </c>
      <c r="G401" s="31">
        <f t="shared" si="21"/>
        <v>545421.35789999994</v>
      </c>
      <c r="H401" s="31">
        <f t="shared" si="21"/>
        <v>544938.18203999999</v>
      </c>
      <c r="I401" s="31">
        <f t="shared" si="21"/>
        <v>483.17586000003433</v>
      </c>
    </row>
    <row r="402" spans="2:9" ht="14.4" thickBot="1" x14ac:dyDescent="0.3">
      <c r="B402" s="6"/>
      <c r="C402" s="6" t="s">
        <v>41</v>
      </c>
      <c r="D402" s="32">
        <f t="shared" ref="D402:I402" si="22">SUM(D403:D453)</f>
        <v>35977.869840000007</v>
      </c>
      <c r="E402" s="32">
        <f t="shared" si="22"/>
        <v>36725.362200000003</v>
      </c>
      <c r="F402" s="32">
        <f t="shared" si="22"/>
        <v>-747.49235999999735</v>
      </c>
      <c r="G402" s="32">
        <f t="shared" si="22"/>
        <v>35977.869840000007</v>
      </c>
      <c r="H402" s="32">
        <f t="shared" si="22"/>
        <v>35979.982039999995</v>
      </c>
      <c r="I402" s="32">
        <f t="shared" si="22"/>
        <v>-2.112199999994294</v>
      </c>
    </row>
    <row r="403" spans="2:9" ht="14.4" hidden="1" outlineLevel="1" thickBot="1" x14ac:dyDescent="0.3">
      <c r="B403" s="7">
        <v>30694895</v>
      </c>
      <c r="C403" s="7" t="s">
        <v>6</v>
      </c>
      <c r="D403" s="33">
        <v>61.0169</v>
      </c>
      <c r="E403" s="33">
        <v>61.0169</v>
      </c>
      <c r="F403" s="33">
        <v>0</v>
      </c>
      <c r="G403" s="33">
        <v>61.0169</v>
      </c>
      <c r="H403" s="33">
        <v>61.0169</v>
      </c>
      <c r="I403" s="33">
        <v>0</v>
      </c>
    </row>
    <row r="404" spans="2:9" ht="14.4" hidden="1" outlineLevel="1" thickBot="1" x14ac:dyDescent="0.3">
      <c r="B404" s="7">
        <v>25635581</v>
      </c>
      <c r="C404" s="7" t="s">
        <v>9</v>
      </c>
      <c r="D404" s="33">
        <v>8.4757700000000007</v>
      </c>
      <c r="E404" s="33">
        <v>9</v>
      </c>
      <c r="F404" s="33">
        <v>-0.52422999999999931</v>
      </c>
      <c r="G404" s="33">
        <v>8.4757700000000007</v>
      </c>
      <c r="H404" s="33">
        <v>9</v>
      </c>
      <c r="I404" s="33">
        <v>-0.52422999999999931</v>
      </c>
    </row>
    <row r="405" spans="2:9" ht="14.4" hidden="1" outlineLevel="1" thickBot="1" x14ac:dyDescent="0.3">
      <c r="B405" s="7">
        <v>536507917</v>
      </c>
      <c r="C405" s="7" t="s">
        <v>521</v>
      </c>
      <c r="D405" s="33">
        <v>0</v>
      </c>
      <c r="E405" s="33">
        <v>0</v>
      </c>
      <c r="F405" s="33">
        <v>0</v>
      </c>
      <c r="G405" s="33">
        <v>0</v>
      </c>
      <c r="H405" s="33">
        <v>0</v>
      </c>
      <c r="I405" s="33">
        <v>0</v>
      </c>
    </row>
    <row r="406" spans="2:9" ht="14.4" hidden="1" outlineLevel="1" thickBot="1" x14ac:dyDescent="0.3">
      <c r="B406" s="7">
        <v>31747429</v>
      </c>
      <c r="C406" s="7" t="s">
        <v>10</v>
      </c>
      <c r="D406" s="33">
        <v>3.617</v>
      </c>
      <c r="E406" s="33">
        <v>3.62</v>
      </c>
      <c r="F406" s="33">
        <v>-3.0000000000001137E-3</v>
      </c>
      <c r="G406" s="33">
        <v>3.617</v>
      </c>
      <c r="H406" s="33">
        <v>3.62</v>
      </c>
      <c r="I406" s="33">
        <v>-3.0000000000001137E-3</v>
      </c>
    </row>
    <row r="407" spans="2:9" ht="14.4" hidden="1" outlineLevel="1" thickBot="1" x14ac:dyDescent="0.3">
      <c r="B407" s="7">
        <v>26333503</v>
      </c>
      <c r="C407" s="7" t="s">
        <v>11</v>
      </c>
      <c r="D407" s="33">
        <v>41.386609999999997</v>
      </c>
      <c r="E407" s="33">
        <v>41</v>
      </c>
      <c r="F407" s="33">
        <v>0.38660999999999746</v>
      </c>
      <c r="G407" s="33">
        <v>41.386609999999997</v>
      </c>
      <c r="H407" s="33">
        <v>41</v>
      </c>
      <c r="I407" s="33">
        <v>0.38660999999999746</v>
      </c>
    </row>
    <row r="408" spans="2:9" ht="14.4" hidden="1" outlineLevel="1" thickBot="1" x14ac:dyDescent="0.3">
      <c r="B408" s="7">
        <v>35602704</v>
      </c>
      <c r="C408" s="7" t="s">
        <v>127</v>
      </c>
      <c r="D408" s="33">
        <v>0</v>
      </c>
      <c r="E408" s="33">
        <v>0</v>
      </c>
      <c r="F408" s="33">
        <v>0</v>
      </c>
      <c r="G408" s="33">
        <v>0</v>
      </c>
      <c r="H408" s="33">
        <v>0</v>
      </c>
      <c r="I408" s="33">
        <v>0</v>
      </c>
    </row>
    <row r="409" spans="2:9" ht="14.4" hidden="1" outlineLevel="1" thickBot="1" x14ac:dyDescent="0.3">
      <c r="B409" s="7">
        <v>23703371</v>
      </c>
      <c r="C409" s="7" t="s">
        <v>13</v>
      </c>
      <c r="D409" s="33">
        <v>0</v>
      </c>
      <c r="E409" s="33">
        <v>0</v>
      </c>
      <c r="F409" s="33">
        <v>0</v>
      </c>
      <c r="G409" s="33">
        <v>0</v>
      </c>
      <c r="H409" s="33">
        <v>0</v>
      </c>
      <c r="I409" s="33">
        <v>0</v>
      </c>
    </row>
    <row r="410" spans="2:9" ht="14.4" hidden="1" outlineLevel="1" thickBot="1" x14ac:dyDescent="0.3">
      <c r="B410" s="7">
        <v>20041662</v>
      </c>
      <c r="C410" s="7" t="s">
        <v>39</v>
      </c>
      <c r="D410" s="33">
        <v>324.2</v>
      </c>
      <c r="E410" s="33">
        <v>326.5</v>
      </c>
      <c r="F410" s="33">
        <v>-2.3000000000000114</v>
      </c>
      <c r="G410" s="33">
        <v>324.2</v>
      </c>
      <c r="H410" s="33">
        <v>326.5</v>
      </c>
      <c r="I410" s="33">
        <v>-2.3000000000000114</v>
      </c>
    </row>
    <row r="411" spans="2:9" ht="14.4" hidden="1" outlineLevel="1" thickBot="1" x14ac:dyDescent="0.3">
      <c r="B411" s="7">
        <v>38203132</v>
      </c>
      <c r="C411" s="7" t="s">
        <v>141</v>
      </c>
      <c r="D411" s="33">
        <v>4.0445900000000004</v>
      </c>
      <c r="E411" s="33">
        <v>4</v>
      </c>
      <c r="F411" s="33">
        <v>4.4590000000000352E-2</v>
      </c>
      <c r="G411" s="33">
        <v>4.0445900000000004</v>
      </c>
      <c r="H411" s="33">
        <v>4</v>
      </c>
      <c r="I411" s="33">
        <v>4.4590000000000352E-2</v>
      </c>
    </row>
    <row r="412" spans="2:9" ht="14.4" hidden="1" outlineLevel="1" thickBot="1" x14ac:dyDescent="0.3">
      <c r="B412" s="7">
        <v>36050166</v>
      </c>
      <c r="C412" s="7" t="s">
        <v>7</v>
      </c>
      <c r="D412" s="33">
        <v>35.968620000000001</v>
      </c>
      <c r="E412" s="33">
        <v>36</v>
      </c>
      <c r="F412" s="33">
        <v>-3.1379999999998631E-2</v>
      </c>
      <c r="G412" s="33">
        <v>35.968620000000001</v>
      </c>
      <c r="H412" s="33">
        <v>36</v>
      </c>
      <c r="I412" s="33">
        <v>-3.1379999999998631E-2</v>
      </c>
    </row>
    <row r="413" spans="2:9" ht="14.4" hidden="1" outlineLevel="1" thickBot="1" x14ac:dyDescent="0.3">
      <c r="B413" s="7">
        <v>31037994</v>
      </c>
      <c r="C413" s="7" t="s">
        <v>12</v>
      </c>
      <c r="D413" s="33">
        <v>0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</row>
    <row r="414" spans="2:9" ht="14.4" hidden="1" outlineLevel="1" thickBot="1" x14ac:dyDescent="0.3">
      <c r="B414" s="7">
        <v>24186185</v>
      </c>
      <c r="C414" s="7" t="s">
        <v>68</v>
      </c>
      <c r="D414" s="33">
        <v>0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</row>
    <row r="415" spans="2:9" ht="14.4" hidden="1" outlineLevel="1" thickBot="1" x14ac:dyDescent="0.3">
      <c r="B415" s="7">
        <v>30732144</v>
      </c>
      <c r="C415" s="7" t="s">
        <v>522</v>
      </c>
      <c r="D415" s="33">
        <v>23.038740000000001</v>
      </c>
      <c r="E415" s="33">
        <v>23</v>
      </c>
      <c r="F415" s="33">
        <v>3.8740000000000663E-2</v>
      </c>
      <c r="G415" s="33">
        <v>23.038740000000001</v>
      </c>
      <c r="H415" s="33">
        <v>23</v>
      </c>
      <c r="I415" s="33">
        <v>3.8740000000000663E-2</v>
      </c>
    </row>
    <row r="416" spans="2:9" ht="14.4" hidden="1" outlineLevel="1" thickBot="1" x14ac:dyDescent="0.3">
      <c r="B416" s="7">
        <v>20077720</v>
      </c>
      <c r="C416" s="7" t="s">
        <v>31</v>
      </c>
      <c r="D416" s="33">
        <v>0</v>
      </c>
      <c r="E416" s="33">
        <v>0</v>
      </c>
      <c r="F416" s="33">
        <v>0</v>
      </c>
      <c r="G416" s="33">
        <v>0</v>
      </c>
      <c r="H416" s="33">
        <v>0</v>
      </c>
      <c r="I416" s="33">
        <v>0</v>
      </c>
    </row>
    <row r="417" spans="2:9" ht="14.4" hidden="1" outlineLevel="1" thickBot="1" x14ac:dyDescent="0.3">
      <c r="B417" s="7">
        <v>31570412</v>
      </c>
      <c r="C417" s="7" t="s">
        <v>30</v>
      </c>
      <c r="D417" s="33">
        <v>240.42505999999997</v>
      </c>
      <c r="E417" s="33">
        <v>240</v>
      </c>
      <c r="F417" s="33">
        <v>0.42505999999997357</v>
      </c>
      <c r="G417" s="33">
        <v>240.42505999999997</v>
      </c>
      <c r="H417" s="33">
        <v>240</v>
      </c>
      <c r="I417" s="33">
        <v>0.42505999999997357</v>
      </c>
    </row>
    <row r="418" spans="2:9" ht="14.4" hidden="1" outlineLevel="1" thickBot="1" x14ac:dyDescent="0.3">
      <c r="B418" s="7">
        <v>35393340</v>
      </c>
      <c r="C418" s="7" t="s">
        <v>528</v>
      </c>
      <c r="D418" s="33">
        <v>0</v>
      </c>
      <c r="E418" s="33">
        <v>0</v>
      </c>
      <c r="F418" s="33">
        <v>0</v>
      </c>
      <c r="G418" s="33">
        <v>0</v>
      </c>
      <c r="H418" s="33">
        <v>0</v>
      </c>
      <c r="I418" s="33">
        <v>0</v>
      </c>
    </row>
    <row r="419" spans="2:9" ht="14.4" hidden="1" outlineLevel="1" thickBot="1" x14ac:dyDescent="0.3">
      <c r="B419" s="7">
        <v>26112972</v>
      </c>
      <c r="C419" s="7" t="s">
        <v>529</v>
      </c>
      <c r="D419" s="33">
        <v>-0.38750000000000001</v>
      </c>
      <c r="E419" s="33">
        <v>0</v>
      </c>
      <c r="F419" s="33">
        <v>-0.38750000000000001</v>
      </c>
      <c r="G419" s="33">
        <v>-0.38750000000000001</v>
      </c>
      <c r="H419" s="33">
        <v>0</v>
      </c>
      <c r="I419" s="33">
        <v>-0.38750000000000001</v>
      </c>
    </row>
    <row r="420" spans="2:9" ht="14.4" hidden="1" outlineLevel="1" thickBot="1" x14ac:dyDescent="0.3">
      <c r="B420" s="7">
        <v>26113233</v>
      </c>
      <c r="C420" s="7" t="s">
        <v>530</v>
      </c>
      <c r="D420" s="33">
        <v>0</v>
      </c>
      <c r="E420" s="33">
        <v>0</v>
      </c>
      <c r="F420" s="33">
        <v>0</v>
      </c>
      <c r="G420" s="33">
        <v>0</v>
      </c>
      <c r="H420" s="33">
        <v>0</v>
      </c>
      <c r="I420" s="33">
        <v>0</v>
      </c>
    </row>
    <row r="421" spans="2:9" ht="14.4" hidden="1" outlineLevel="1" thickBot="1" x14ac:dyDescent="0.3">
      <c r="B421" s="7">
        <v>534663345</v>
      </c>
      <c r="C421" s="7" t="s">
        <v>523</v>
      </c>
      <c r="D421" s="33">
        <v>0</v>
      </c>
      <c r="E421" s="33">
        <v>0</v>
      </c>
      <c r="F421" s="33">
        <v>0</v>
      </c>
      <c r="G421" s="33">
        <v>0</v>
      </c>
      <c r="H421" s="33">
        <v>0</v>
      </c>
      <c r="I421" s="33">
        <v>0</v>
      </c>
    </row>
    <row r="422" spans="2:9" ht="14.4" hidden="1" outlineLevel="1" thickBot="1" x14ac:dyDescent="0.3">
      <c r="B422" s="7">
        <v>32377038</v>
      </c>
      <c r="C422" s="7" t="s">
        <v>40</v>
      </c>
      <c r="D422" s="33">
        <v>20.858989999999999</v>
      </c>
      <c r="E422" s="33">
        <v>20.858990000000002</v>
      </c>
      <c r="F422" s="33">
        <v>-3.5527136788005009E-15</v>
      </c>
      <c r="G422" s="33">
        <v>20.858989999999999</v>
      </c>
      <c r="H422" s="33">
        <v>20.858990000000002</v>
      </c>
      <c r="I422" s="33">
        <v>-3.5527136788005009E-15</v>
      </c>
    </row>
    <row r="423" spans="2:9" ht="14.4" hidden="1" outlineLevel="1" thickBot="1" x14ac:dyDescent="0.3">
      <c r="B423" s="7">
        <v>30019801</v>
      </c>
      <c r="C423" s="7" t="s">
        <v>14</v>
      </c>
      <c r="D423" s="33">
        <v>19117.629790000003</v>
      </c>
      <c r="E423" s="33">
        <v>0</v>
      </c>
      <c r="F423" s="33">
        <v>19117.629790000003</v>
      </c>
      <c r="G423" s="33">
        <v>19117.629790000003</v>
      </c>
      <c r="H423" s="33">
        <v>19117.629999999997</v>
      </c>
      <c r="I423" s="33">
        <v>-2.0999999469495378E-4</v>
      </c>
    </row>
    <row r="424" spans="2:9" ht="14.4" hidden="1" outlineLevel="1" thickBot="1" x14ac:dyDescent="0.3">
      <c r="B424" s="7">
        <v>23517243</v>
      </c>
      <c r="C424" s="7" t="s">
        <v>24</v>
      </c>
      <c r="D424" s="33">
        <v>0</v>
      </c>
      <c r="E424" s="33">
        <v>6449.9</v>
      </c>
      <c r="F424" s="33">
        <v>-6449.9</v>
      </c>
      <c r="G424" s="33">
        <v>0</v>
      </c>
      <c r="H424" s="33">
        <v>0</v>
      </c>
      <c r="I424" s="33">
        <v>0</v>
      </c>
    </row>
    <row r="425" spans="2:9" ht="14.4" hidden="1" outlineLevel="1" thickBot="1" x14ac:dyDescent="0.3">
      <c r="B425" s="7">
        <v>25560823</v>
      </c>
      <c r="C425" s="7" t="s">
        <v>16</v>
      </c>
      <c r="D425" s="33">
        <v>-34.708739999999999</v>
      </c>
      <c r="E425" s="33">
        <v>2413.6999999999998</v>
      </c>
      <c r="F425" s="33">
        <v>-2448.4087399999999</v>
      </c>
      <c r="G425" s="33">
        <v>-34.708739999999999</v>
      </c>
      <c r="H425" s="33">
        <v>-34.71</v>
      </c>
      <c r="I425" s="33">
        <v>1.2600000000020373E-3</v>
      </c>
    </row>
    <row r="426" spans="2:9" ht="14.4" hidden="1" outlineLevel="1" thickBot="1" x14ac:dyDescent="0.3">
      <c r="B426" s="7">
        <v>153133</v>
      </c>
      <c r="C426" s="7" t="s">
        <v>19</v>
      </c>
      <c r="D426" s="33">
        <v>0</v>
      </c>
      <c r="E426" s="33">
        <v>3640.1</v>
      </c>
      <c r="F426" s="33">
        <v>-3640.1</v>
      </c>
      <c r="G426" s="33">
        <v>0</v>
      </c>
      <c r="H426" s="33">
        <v>0</v>
      </c>
      <c r="I426" s="33">
        <v>0</v>
      </c>
    </row>
    <row r="427" spans="2:9" ht="14.4" hidden="1" outlineLevel="1" thickBot="1" x14ac:dyDescent="0.3">
      <c r="B427" s="7">
        <v>25698645</v>
      </c>
      <c r="C427" s="7" t="s">
        <v>25</v>
      </c>
      <c r="D427" s="33">
        <v>0</v>
      </c>
      <c r="E427" s="33">
        <v>2614.8000000000002</v>
      </c>
      <c r="F427" s="33">
        <v>-2614.8000000000002</v>
      </c>
      <c r="G427" s="33">
        <v>0</v>
      </c>
      <c r="H427" s="33">
        <v>0</v>
      </c>
      <c r="I427" s="33">
        <v>0</v>
      </c>
    </row>
    <row r="428" spans="2:9" ht="14.4" hidden="1" outlineLevel="1" thickBot="1" x14ac:dyDescent="0.3">
      <c r="B428" s="7">
        <v>4694614</v>
      </c>
      <c r="C428" s="7" t="s">
        <v>21</v>
      </c>
      <c r="D428" s="33">
        <v>0</v>
      </c>
      <c r="E428" s="33">
        <v>3965</v>
      </c>
      <c r="F428" s="33">
        <v>-3965</v>
      </c>
      <c r="G428" s="33">
        <v>0</v>
      </c>
      <c r="H428" s="33">
        <v>0</v>
      </c>
      <c r="I428" s="33">
        <v>0</v>
      </c>
    </row>
    <row r="429" spans="2:9" ht="14.4" hidden="1" outlineLevel="1" thickBot="1" x14ac:dyDescent="0.3">
      <c r="B429" s="7">
        <v>156630</v>
      </c>
      <c r="C429" s="7" t="s">
        <v>18</v>
      </c>
      <c r="D429" s="33">
        <v>0</v>
      </c>
      <c r="E429" s="33">
        <v>6.5</v>
      </c>
      <c r="F429" s="33">
        <v>-6.5</v>
      </c>
      <c r="G429" s="33">
        <v>0</v>
      </c>
      <c r="H429" s="33">
        <v>0</v>
      </c>
      <c r="I429" s="33">
        <v>0</v>
      </c>
    </row>
    <row r="430" spans="2:9" ht="14.4" hidden="1" outlineLevel="1" thickBot="1" x14ac:dyDescent="0.3">
      <c r="B430" s="7">
        <v>156127</v>
      </c>
      <c r="C430" s="7" t="s">
        <v>20</v>
      </c>
      <c r="D430" s="33">
        <v>0</v>
      </c>
      <c r="E430" s="33">
        <v>4</v>
      </c>
      <c r="F430" s="33">
        <v>-4</v>
      </c>
      <c r="G430" s="33">
        <v>0</v>
      </c>
      <c r="H430" s="33">
        <v>0</v>
      </c>
      <c r="I430" s="33">
        <v>0</v>
      </c>
    </row>
    <row r="431" spans="2:9" ht="14.4" hidden="1" outlineLevel="1" thickBot="1" x14ac:dyDescent="0.3">
      <c r="B431" s="7">
        <v>154453</v>
      </c>
      <c r="C431" s="7" t="s">
        <v>22</v>
      </c>
      <c r="D431" s="33">
        <v>0</v>
      </c>
      <c r="E431" s="33">
        <v>0.4</v>
      </c>
      <c r="F431" s="33">
        <v>-0.4</v>
      </c>
      <c r="G431" s="33">
        <v>0</v>
      </c>
      <c r="H431" s="33">
        <v>0.4</v>
      </c>
      <c r="I431" s="33">
        <v>-0.4</v>
      </c>
    </row>
    <row r="432" spans="2:9" ht="14.4" hidden="1" outlineLevel="1" thickBot="1" x14ac:dyDescent="0.3">
      <c r="B432" s="7">
        <v>24746520</v>
      </c>
      <c r="C432" s="7" t="s">
        <v>17</v>
      </c>
      <c r="D432" s="33">
        <v>0</v>
      </c>
      <c r="E432" s="33">
        <v>0.01</v>
      </c>
      <c r="F432" s="33">
        <v>-0.01</v>
      </c>
      <c r="G432" s="33">
        <v>0</v>
      </c>
      <c r="H432" s="33">
        <v>0.01</v>
      </c>
      <c r="I432" s="33">
        <v>-0.01</v>
      </c>
    </row>
    <row r="433" spans="2:9" ht="14.4" hidden="1" outlineLevel="1" thickBot="1" x14ac:dyDescent="0.3">
      <c r="B433" s="7">
        <v>35633360</v>
      </c>
      <c r="C433" s="7" t="s">
        <v>15</v>
      </c>
      <c r="D433" s="33">
        <v>0</v>
      </c>
      <c r="E433" s="33">
        <v>0.4</v>
      </c>
      <c r="F433" s="33">
        <v>-0.4</v>
      </c>
      <c r="G433" s="33">
        <v>0</v>
      </c>
      <c r="H433" s="33">
        <v>0.4</v>
      </c>
      <c r="I433" s="33">
        <v>-0.4</v>
      </c>
    </row>
    <row r="434" spans="2:9" ht="14.4" hidden="1" outlineLevel="1" thickBot="1" x14ac:dyDescent="0.3">
      <c r="B434" s="7">
        <v>38605210</v>
      </c>
      <c r="C434" s="7" t="s">
        <v>524</v>
      </c>
      <c r="D434" s="33">
        <v>0</v>
      </c>
      <c r="E434" s="33">
        <v>0</v>
      </c>
      <c r="F434" s="33">
        <v>0</v>
      </c>
      <c r="G434" s="33">
        <v>0</v>
      </c>
      <c r="H434" s="33">
        <v>0</v>
      </c>
      <c r="I434" s="33">
        <v>0</v>
      </c>
    </row>
    <row r="435" spans="2:9" ht="14.4" hidden="1" outlineLevel="1" thickBot="1" x14ac:dyDescent="0.3">
      <c r="B435" s="7">
        <v>37143298</v>
      </c>
      <c r="C435" s="7" t="s">
        <v>23</v>
      </c>
      <c r="D435" s="33">
        <v>0</v>
      </c>
      <c r="E435" s="33">
        <v>22.800159999999998</v>
      </c>
      <c r="F435" s="33">
        <v>-22.800159999999998</v>
      </c>
      <c r="G435" s="33">
        <v>0</v>
      </c>
      <c r="H435" s="33">
        <v>0</v>
      </c>
      <c r="I435" s="33">
        <v>0</v>
      </c>
    </row>
    <row r="436" spans="2:9" ht="14.4" hidden="1" outlineLevel="1" thickBot="1" x14ac:dyDescent="0.3">
      <c r="B436" s="7">
        <v>135390</v>
      </c>
      <c r="C436" s="7" t="s">
        <v>731</v>
      </c>
      <c r="D436" s="33">
        <v>8477.9348100000007</v>
      </c>
      <c r="E436" s="33">
        <v>8477</v>
      </c>
      <c r="F436" s="33">
        <v>0.93481000000065251</v>
      </c>
      <c r="G436" s="33">
        <v>8477.9348100000007</v>
      </c>
      <c r="H436" s="33">
        <v>8477</v>
      </c>
      <c r="I436" s="33">
        <v>0.93481000000065251</v>
      </c>
    </row>
    <row r="437" spans="2:9" ht="14.4" hidden="1" outlineLevel="1" thickBot="1" x14ac:dyDescent="0.3">
      <c r="B437" s="7">
        <v>30019775</v>
      </c>
      <c r="C437" s="7" t="s">
        <v>730</v>
      </c>
      <c r="D437" s="33">
        <v>7561.5196799999994</v>
      </c>
      <c r="E437" s="33">
        <v>8272.9</v>
      </c>
      <c r="F437" s="33">
        <v>-711.38032000000021</v>
      </c>
      <c r="G437" s="33">
        <v>7561.5196799999994</v>
      </c>
      <c r="H437" s="33">
        <v>7561.4</v>
      </c>
      <c r="I437" s="33">
        <v>0.11967999999978929</v>
      </c>
    </row>
    <row r="438" spans="2:9" ht="14.4" hidden="1" outlineLevel="1" thickBot="1" x14ac:dyDescent="0.3">
      <c r="B438" s="7">
        <v>39585756</v>
      </c>
      <c r="C438" s="7" t="s">
        <v>81</v>
      </c>
      <c r="D438" s="33">
        <v>0</v>
      </c>
      <c r="E438" s="33">
        <v>0</v>
      </c>
      <c r="F438" s="33">
        <v>0</v>
      </c>
      <c r="G438" s="33">
        <v>0</v>
      </c>
      <c r="H438" s="33">
        <v>0</v>
      </c>
      <c r="I438" s="33">
        <v>0</v>
      </c>
    </row>
    <row r="439" spans="2:9" ht="14.4" hidden="1" outlineLevel="1" thickBot="1" x14ac:dyDescent="0.3">
      <c r="B439" s="7">
        <v>153100</v>
      </c>
      <c r="C439" s="7" t="s">
        <v>32</v>
      </c>
      <c r="D439" s="33">
        <v>0</v>
      </c>
      <c r="E439" s="33">
        <v>0</v>
      </c>
      <c r="F439" s="33">
        <v>0</v>
      </c>
      <c r="G439" s="33">
        <v>0</v>
      </c>
      <c r="H439" s="33">
        <v>0</v>
      </c>
      <c r="I439" s="33">
        <v>0</v>
      </c>
    </row>
    <row r="440" spans="2:9" ht="14.4" hidden="1" outlineLevel="1" thickBot="1" x14ac:dyDescent="0.3">
      <c r="B440" s="7">
        <v>153146</v>
      </c>
      <c r="C440" s="7" t="s">
        <v>33</v>
      </c>
      <c r="D440" s="33">
        <v>0</v>
      </c>
      <c r="E440" s="33">
        <v>0</v>
      </c>
      <c r="F440" s="33">
        <v>0</v>
      </c>
      <c r="G440" s="33">
        <v>0</v>
      </c>
      <c r="H440" s="33">
        <v>0</v>
      </c>
      <c r="I440" s="33">
        <v>0</v>
      </c>
    </row>
    <row r="441" spans="2:9" ht="14.4" hidden="1" outlineLevel="1" thickBot="1" x14ac:dyDescent="0.3">
      <c r="B441" s="7">
        <v>25976423</v>
      </c>
      <c r="C441" s="7" t="s">
        <v>34</v>
      </c>
      <c r="D441" s="33">
        <v>0</v>
      </c>
      <c r="E441" s="33">
        <v>0</v>
      </c>
      <c r="F441" s="33">
        <v>0</v>
      </c>
      <c r="G441" s="33">
        <v>0</v>
      </c>
      <c r="H441" s="33">
        <v>0</v>
      </c>
      <c r="I441" s="33">
        <v>0</v>
      </c>
    </row>
    <row r="442" spans="2:9" ht="14.4" hidden="1" outlineLevel="1" thickBot="1" x14ac:dyDescent="0.3">
      <c r="B442" s="7">
        <v>156392</v>
      </c>
      <c r="C442" s="7" t="s">
        <v>37</v>
      </c>
      <c r="D442" s="33">
        <v>0</v>
      </c>
      <c r="E442" s="33">
        <v>0</v>
      </c>
      <c r="F442" s="33">
        <v>0</v>
      </c>
      <c r="G442" s="33">
        <v>0</v>
      </c>
      <c r="H442" s="33">
        <v>0</v>
      </c>
      <c r="I442" s="33">
        <v>0</v>
      </c>
    </row>
    <row r="443" spans="2:9" ht="14.4" hidden="1" outlineLevel="1" thickBot="1" x14ac:dyDescent="0.3">
      <c r="B443" s="7">
        <v>33601981</v>
      </c>
      <c r="C443" s="7" t="s">
        <v>35</v>
      </c>
      <c r="D443" s="33">
        <v>0</v>
      </c>
      <c r="E443" s="33">
        <v>0</v>
      </c>
      <c r="F443" s="33">
        <v>0</v>
      </c>
      <c r="G443" s="33">
        <v>0</v>
      </c>
      <c r="H443" s="33">
        <v>0</v>
      </c>
      <c r="I443" s="33">
        <v>0</v>
      </c>
    </row>
    <row r="444" spans="2:9" ht="14.4" hidden="1" outlineLevel="1" thickBot="1" x14ac:dyDescent="0.3">
      <c r="B444" s="7">
        <v>21236681</v>
      </c>
      <c r="C444" s="7" t="s">
        <v>36</v>
      </c>
      <c r="D444" s="33">
        <v>0</v>
      </c>
      <c r="E444" s="33">
        <v>0</v>
      </c>
      <c r="F444" s="33">
        <v>0</v>
      </c>
      <c r="G444" s="33">
        <v>0</v>
      </c>
      <c r="H444" s="33">
        <v>0</v>
      </c>
      <c r="I444" s="33">
        <v>0</v>
      </c>
    </row>
    <row r="445" spans="2:9" ht="27" hidden="1" outlineLevel="1" thickBot="1" x14ac:dyDescent="0.3">
      <c r="B445" s="7">
        <v>158764</v>
      </c>
      <c r="C445" s="7" t="s">
        <v>38</v>
      </c>
      <c r="D445" s="33">
        <v>0</v>
      </c>
      <c r="E445" s="33">
        <v>0</v>
      </c>
      <c r="F445" s="33">
        <v>0</v>
      </c>
      <c r="G445" s="33">
        <v>0</v>
      </c>
      <c r="H445" s="33">
        <v>0</v>
      </c>
      <c r="I445" s="33">
        <v>0</v>
      </c>
    </row>
    <row r="446" spans="2:9" ht="14.4" hidden="1" outlineLevel="1" thickBot="1" x14ac:dyDescent="0.3">
      <c r="B446" s="7">
        <v>39585761</v>
      </c>
      <c r="C446" s="7" t="s">
        <v>525</v>
      </c>
      <c r="D446" s="33">
        <v>0</v>
      </c>
      <c r="E446" s="33">
        <v>0</v>
      </c>
      <c r="F446" s="33">
        <v>0</v>
      </c>
      <c r="G446" s="33">
        <v>0</v>
      </c>
      <c r="H446" s="33">
        <v>0</v>
      </c>
      <c r="I446" s="33">
        <v>0</v>
      </c>
    </row>
    <row r="447" spans="2:9" ht="14.4" hidden="1" outlineLevel="1" thickBot="1" x14ac:dyDescent="0.3">
      <c r="B447" s="7">
        <v>40444061</v>
      </c>
      <c r="C447" s="7" t="s">
        <v>526</v>
      </c>
      <c r="D447" s="33">
        <v>0</v>
      </c>
      <c r="E447" s="33">
        <v>0</v>
      </c>
      <c r="F447" s="33">
        <v>0</v>
      </c>
      <c r="G447" s="33">
        <v>0</v>
      </c>
      <c r="H447" s="33">
        <v>0</v>
      </c>
      <c r="I447" s="33">
        <v>0</v>
      </c>
    </row>
    <row r="448" spans="2:9" ht="14.4" hidden="1" outlineLevel="1" thickBot="1" x14ac:dyDescent="0.3">
      <c r="B448" s="7">
        <v>37269260</v>
      </c>
      <c r="C448" s="7" t="s">
        <v>527</v>
      </c>
      <c r="D448" s="33">
        <v>0</v>
      </c>
      <c r="E448" s="33">
        <v>0</v>
      </c>
      <c r="F448" s="33">
        <v>0</v>
      </c>
      <c r="G448" s="33">
        <v>0</v>
      </c>
      <c r="H448" s="33">
        <v>0</v>
      </c>
      <c r="I448" s="33">
        <v>0</v>
      </c>
    </row>
    <row r="449" spans="2:9" ht="14.4" hidden="1" outlineLevel="1" thickBot="1" x14ac:dyDescent="0.3">
      <c r="B449" s="7">
        <v>33152471</v>
      </c>
      <c r="C449" s="7" t="s">
        <v>8</v>
      </c>
      <c r="D449" s="33">
        <v>46.756149999999998</v>
      </c>
      <c r="E449" s="33">
        <v>46.756149999999998</v>
      </c>
      <c r="F449" s="33">
        <v>0</v>
      </c>
      <c r="G449" s="33">
        <v>46.756149999999998</v>
      </c>
      <c r="H449" s="33">
        <v>46.756149999999998</v>
      </c>
      <c r="I449" s="33">
        <v>0</v>
      </c>
    </row>
    <row r="450" spans="2:9" ht="14.4" hidden="1" outlineLevel="1" thickBot="1" x14ac:dyDescent="0.3">
      <c r="B450" s="7">
        <v>33100376</v>
      </c>
      <c r="C450" s="7" t="s">
        <v>28</v>
      </c>
      <c r="D450" s="33">
        <v>41.637509999999999</v>
      </c>
      <c r="E450" s="33">
        <v>41.6</v>
      </c>
      <c r="F450" s="33">
        <v>3.750999999999749E-2</v>
      </c>
      <c r="G450" s="33">
        <v>41.637509999999999</v>
      </c>
      <c r="H450" s="33">
        <v>41.6</v>
      </c>
      <c r="I450" s="33">
        <v>3.750999999999749E-2</v>
      </c>
    </row>
    <row r="451" spans="2:9" ht="14.4" hidden="1" outlineLevel="1" thickBot="1" x14ac:dyDescent="0.3">
      <c r="B451" s="7">
        <v>32426289</v>
      </c>
      <c r="C451" s="7" t="s">
        <v>29</v>
      </c>
      <c r="D451" s="33">
        <v>4.4558600000000004</v>
      </c>
      <c r="E451" s="33">
        <v>4.5</v>
      </c>
      <c r="F451" s="33">
        <v>-4.4139999999999624E-2</v>
      </c>
      <c r="G451" s="33">
        <v>4.4558600000000004</v>
      </c>
      <c r="H451" s="33">
        <v>4.5</v>
      </c>
      <c r="I451" s="33">
        <v>-4.4139999999999624E-2</v>
      </c>
    </row>
    <row r="452" spans="2:9" ht="14.4" hidden="1" outlineLevel="1" thickBot="1" x14ac:dyDescent="0.3">
      <c r="B452" s="7">
        <v>153169</v>
      </c>
      <c r="C452" s="7" t="s">
        <v>26</v>
      </c>
      <c r="D452" s="33">
        <v>0</v>
      </c>
      <c r="E452" s="33">
        <v>0</v>
      </c>
      <c r="F452" s="33">
        <v>0</v>
      </c>
      <c r="G452" s="33">
        <v>0</v>
      </c>
      <c r="H452" s="33">
        <v>0</v>
      </c>
      <c r="I452" s="33">
        <v>0</v>
      </c>
    </row>
    <row r="453" spans="2:9" ht="27" hidden="1" outlineLevel="1" thickBot="1" x14ac:dyDescent="0.3">
      <c r="B453" s="7">
        <v>24928497</v>
      </c>
      <c r="C453" s="7" t="s">
        <v>27</v>
      </c>
      <c r="D453" s="33">
        <v>0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</row>
    <row r="454" spans="2:9" ht="14.4" collapsed="1" thickBot="1" x14ac:dyDescent="0.3">
      <c r="B454" s="8"/>
      <c r="C454" s="8" t="s">
        <v>42</v>
      </c>
      <c r="D454" s="34">
        <f t="shared" ref="D454:I454" si="23">SUM(D455:D466)</f>
        <v>42106.028200000008</v>
      </c>
      <c r="E454" s="34">
        <f t="shared" si="23"/>
        <v>41761.200000000004</v>
      </c>
      <c r="F454" s="34">
        <f t="shared" si="23"/>
        <v>344.82820000000146</v>
      </c>
      <c r="G454" s="34">
        <f t="shared" si="23"/>
        <v>42106.028200000008</v>
      </c>
      <c r="H454" s="34">
        <f t="shared" si="23"/>
        <v>41721.65</v>
      </c>
      <c r="I454" s="34">
        <f t="shared" si="23"/>
        <v>384.37820000000147</v>
      </c>
    </row>
    <row r="455" spans="2:9" ht="14.4" hidden="1" outlineLevel="1" thickBot="1" x14ac:dyDescent="0.3">
      <c r="B455" s="9">
        <v>40695853</v>
      </c>
      <c r="C455" s="9" t="s">
        <v>531</v>
      </c>
      <c r="D455" s="38">
        <v>3.9927600000000001</v>
      </c>
      <c r="E455" s="38">
        <v>4</v>
      </c>
      <c r="F455" s="38">
        <v>-7.2399999999999132E-3</v>
      </c>
      <c r="G455" s="38">
        <v>3.9927600000000001</v>
      </c>
      <c r="H455" s="38">
        <v>4</v>
      </c>
      <c r="I455" s="38">
        <v>-7.2399999999999132E-3</v>
      </c>
    </row>
    <row r="456" spans="2:9" ht="14.4" hidden="1" outlineLevel="1" thickBot="1" x14ac:dyDescent="0.3">
      <c r="B456" s="9">
        <v>32323256</v>
      </c>
      <c r="C456" s="9" t="s">
        <v>735</v>
      </c>
      <c r="D456" s="38">
        <v>0</v>
      </c>
      <c r="E456" s="38">
        <v>17</v>
      </c>
      <c r="F456" s="38">
        <v>-17</v>
      </c>
      <c r="G456" s="38">
        <v>0</v>
      </c>
      <c r="H456" s="38">
        <v>0</v>
      </c>
      <c r="I456" s="38">
        <v>0</v>
      </c>
    </row>
    <row r="457" spans="2:9" ht="14.4" hidden="1" outlineLevel="1" thickBot="1" x14ac:dyDescent="0.3">
      <c r="B457" s="9">
        <v>32087941</v>
      </c>
      <c r="C457" s="9" t="s">
        <v>736</v>
      </c>
      <c r="D457" s="38">
        <v>584.72159999999997</v>
      </c>
      <c r="E457" s="38">
        <v>584</v>
      </c>
      <c r="F457" s="38">
        <v>0.72159999999996671</v>
      </c>
      <c r="G457" s="38">
        <v>584.72159999999997</v>
      </c>
      <c r="H457" s="38">
        <v>584</v>
      </c>
      <c r="I457" s="38">
        <v>0.72159999999996671</v>
      </c>
    </row>
    <row r="458" spans="2:9" ht="14.4" hidden="1" outlineLevel="1" thickBot="1" x14ac:dyDescent="0.3">
      <c r="B458" s="9">
        <v>32359108</v>
      </c>
      <c r="C458" s="9" t="s">
        <v>44</v>
      </c>
      <c r="D458" s="38">
        <v>122.28992000000001</v>
      </c>
      <c r="E458" s="38">
        <v>135</v>
      </c>
      <c r="F458" s="38">
        <v>-12.710079999999991</v>
      </c>
      <c r="G458" s="38">
        <v>122.28992000000001</v>
      </c>
      <c r="H458" s="38">
        <v>122.29</v>
      </c>
      <c r="I458" s="38">
        <v>-7.9999999996971383E-5</v>
      </c>
    </row>
    <row r="459" spans="2:9" ht="14.4" hidden="1" outlineLevel="1" thickBot="1" x14ac:dyDescent="0.3">
      <c r="B459" s="9">
        <v>33839013</v>
      </c>
      <c r="C459" s="9" t="s">
        <v>737</v>
      </c>
      <c r="D459" s="38">
        <v>0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</row>
    <row r="460" spans="2:9" ht="14.4" hidden="1" outlineLevel="1" thickBot="1" x14ac:dyDescent="0.3">
      <c r="B460" s="9">
        <v>31599557</v>
      </c>
      <c r="C460" s="9" t="s">
        <v>46</v>
      </c>
      <c r="D460" s="38">
        <v>4103.6754199999996</v>
      </c>
      <c r="E460" s="38">
        <v>3720</v>
      </c>
      <c r="F460" s="38">
        <v>383.67541999999958</v>
      </c>
      <c r="G460" s="38">
        <v>4103.6754199999996</v>
      </c>
      <c r="H460" s="38">
        <v>3720</v>
      </c>
      <c r="I460" s="38">
        <v>383.67541999999958</v>
      </c>
    </row>
    <row r="461" spans="2:9" ht="14.4" hidden="1" outlineLevel="1" thickBot="1" x14ac:dyDescent="0.3">
      <c r="B461" s="9">
        <v>34032208</v>
      </c>
      <c r="C461" s="9" t="s">
        <v>43</v>
      </c>
      <c r="D461" s="38">
        <v>169.15771999999998</v>
      </c>
      <c r="E461" s="38">
        <v>179</v>
      </c>
      <c r="F461" s="38">
        <v>-9.8422800000000166</v>
      </c>
      <c r="G461" s="38">
        <v>169.15771999999998</v>
      </c>
      <c r="H461" s="38">
        <v>169.16</v>
      </c>
      <c r="I461" s="38">
        <v>-2.2800000000131604E-3</v>
      </c>
    </row>
    <row r="462" spans="2:9" ht="14.4" hidden="1" outlineLevel="1" thickBot="1" x14ac:dyDescent="0.3">
      <c r="B462" s="9">
        <v>37014600</v>
      </c>
      <c r="C462" s="9" t="s">
        <v>733</v>
      </c>
      <c r="D462" s="38">
        <v>10241.292260000002</v>
      </c>
      <c r="E462" s="38">
        <v>10241.299999999999</v>
      </c>
      <c r="F462" s="38">
        <v>-7.7399999972840305E-3</v>
      </c>
      <c r="G462" s="38">
        <v>10241.292260000002</v>
      </c>
      <c r="H462" s="38">
        <v>10241.299999999999</v>
      </c>
      <c r="I462" s="38">
        <v>-7.7399999972840305E-3</v>
      </c>
    </row>
    <row r="463" spans="2:9" ht="14.4" hidden="1" outlineLevel="1" thickBot="1" x14ac:dyDescent="0.3">
      <c r="B463" s="9">
        <v>178353</v>
      </c>
      <c r="C463" s="9" t="s">
        <v>732</v>
      </c>
      <c r="D463" s="38">
        <v>24304.980589999999</v>
      </c>
      <c r="E463" s="38">
        <v>24305</v>
      </c>
      <c r="F463" s="38">
        <v>-1.9410000000789296E-2</v>
      </c>
      <c r="G463" s="38">
        <v>24304.980589999999</v>
      </c>
      <c r="H463" s="38">
        <v>24305</v>
      </c>
      <c r="I463" s="38">
        <v>-1.9410000000789296E-2</v>
      </c>
    </row>
    <row r="464" spans="2:9" ht="14.4" hidden="1" outlineLevel="1" thickBot="1" x14ac:dyDescent="0.3">
      <c r="B464" s="9">
        <v>36028628</v>
      </c>
      <c r="C464" s="9" t="s">
        <v>47</v>
      </c>
      <c r="D464" s="38">
        <v>2572.9179300000001</v>
      </c>
      <c r="E464" s="38">
        <v>2572.9</v>
      </c>
      <c r="F464" s="38">
        <v>1.7929999999978463E-2</v>
      </c>
      <c r="G464" s="38">
        <v>2572.9179300000001</v>
      </c>
      <c r="H464" s="38">
        <v>2572.9</v>
      </c>
      <c r="I464" s="38">
        <v>1.7929999999978463E-2</v>
      </c>
    </row>
    <row r="465" spans="2:9" ht="14.4" hidden="1" outlineLevel="1" thickBot="1" x14ac:dyDescent="0.3">
      <c r="B465" s="9">
        <v>32365965</v>
      </c>
      <c r="C465" s="9" t="s">
        <v>738</v>
      </c>
      <c r="D465" s="38">
        <v>0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</row>
    <row r="466" spans="2:9" ht="14.4" hidden="1" outlineLevel="1" thickBot="1" x14ac:dyDescent="0.3">
      <c r="B466" s="9">
        <v>33426253</v>
      </c>
      <c r="C466" s="9" t="s">
        <v>734</v>
      </c>
      <c r="D466" s="38">
        <v>3</v>
      </c>
      <c r="E466" s="38">
        <v>3</v>
      </c>
      <c r="F466" s="38">
        <v>0</v>
      </c>
      <c r="G466" s="38">
        <v>3</v>
      </c>
      <c r="H466" s="38">
        <v>3</v>
      </c>
      <c r="I466" s="38">
        <v>0</v>
      </c>
    </row>
    <row r="467" spans="2:9" ht="14.4" collapsed="1" thickBot="1" x14ac:dyDescent="0.3">
      <c r="B467" s="10"/>
      <c r="C467" s="10" t="s">
        <v>54</v>
      </c>
      <c r="D467" s="36">
        <f>SUM(D468:D479)</f>
        <v>467337.45985999994</v>
      </c>
      <c r="E467" s="36">
        <f t="shared" ref="E467:I467" si="24">SUM(E468:E479)</f>
        <v>467284.55</v>
      </c>
      <c r="F467" s="36">
        <f t="shared" si="24"/>
        <v>52.909860000027152</v>
      </c>
      <c r="G467" s="36">
        <f t="shared" si="24"/>
        <v>467337.45985999994</v>
      </c>
      <c r="H467" s="36">
        <f t="shared" si="24"/>
        <v>467236.55</v>
      </c>
      <c r="I467" s="36">
        <f t="shared" si="24"/>
        <v>100.90986000002715</v>
      </c>
    </row>
    <row r="468" spans="2:9" ht="14.4" hidden="1" outlineLevel="1" thickBot="1" x14ac:dyDescent="0.3">
      <c r="B468" s="11">
        <v>35713283</v>
      </c>
      <c r="C468" s="11" t="s">
        <v>53</v>
      </c>
      <c r="D468" s="42">
        <v>22421.82043</v>
      </c>
      <c r="E468" s="42">
        <v>22421.8</v>
      </c>
      <c r="F468" s="42">
        <v>2.043000000048778E-2</v>
      </c>
      <c r="G468" s="42">
        <v>22421.82043</v>
      </c>
      <c r="H468" s="42">
        <v>22421.8</v>
      </c>
      <c r="I468" s="42">
        <v>2.043000000048778E-2</v>
      </c>
    </row>
    <row r="469" spans="2:9" ht="14.4" hidden="1" outlineLevel="1" thickBot="1" x14ac:dyDescent="0.3">
      <c r="B469" s="11">
        <v>191307</v>
      </c>
      <c r="C469" s="11" t="s">
        <v>72</v>
      </c>
      <c r="D469" s="42">
        <v>8411.4345600000015</v>
      </c>
      <c r="E469" s="42">
        <v>8412</v>
      </c>
      <c r="F469" s="42">
        <v>-0.56543999999848893</v>
      </c>
      <c r="G469" s="42">
        <v>8411.4345600000015</v>
      </c>
      <c r="H469" s="42">
        <v>8412</v>
      </c>
      <c r="I469" s="42">
        <v>-0.56543999999848893</v>
      </c>
    </row>
    <row r="470" spans="2:9" ht="14.4" hidden="1" outlineLevel="1" thickBot="1" x14ac:dyDescent="0.3">
      <c r="B470" s="11">
        <v>191282</v>
      </c>
      <c r="C470" s="11" t="s">
        <v>51</v>
      </c>
      <c r="D470" s="42">
        <v>40833.266150000003</v>
      </c>
      <c r="E470" s="42">
        <v>40731.449999999997</v>
      </c>
      <c r="F470" s="42">
        <v>101.81615000000602</v>
      </c>
      <c r="G470" s="42">
        <v>40833.266150000003</v>
      </c>
      <c r="H470" s="42">
        <v>40731.449999999997</v>
      </c>
      <c r="I470" s="42">
        <v>101.81615000000602</v>
      </c>
    </row>
    <row r="471" spans="2:9" ht="14.4" hidden="1" outlineLevel="1" thickBot="1" x14ac:dyDescent="0.3">
      <c r="B471" s="11">
        <v>24432974</v>
      </c>
      <c r="C471" s="11" t="s">
        <v>48</v>
      </c>
      <c r="D471" s="42">
        <v>193715.65967000002</v>
      </c>
      <c r="E471" s="42">
        <v>193716</v>
      </c>
      <c r="F471" s="42">
        <v>-0.3403299999772571</v>
      </c>
      <c r="G471" s="42">
        <v>193715.65967000002</v>
      </c>
      <c r="H471" s="42">
        <v>193716</v>
      </c>
      <c r="I471" s="42">
        <v>-0.3403299999772571</v>
      </c>
    </row>
    <row r="472" spans="2:9" ht="14.4" hidden="1" outlineLevel="1" thickBot="1" x14ac:dyDescent="0.3">
      <c r="B472" s="11">
        <v>191023</v>
      </c>
      <c r="C472" s="11" t="s">
        <v>49</v>
      </c>
      <c r="D472" s="42">
        <v>68474.395069999999</v>
      </c>
      <c r="E472" s="42">
        <v>68474</v>
      </c>
      <c r="F472" s="42">
        <v>0.39506999999866821</v>
      </c>
      <c r="G472" s="42">
        <v>68474.395069999999</v>
      </c>
      <c r="H472" s="42">
        <v>68474</v>
      </c>
      <c r="I472" s="42">
        <v>0.39506999999866821</v>
      </c>
    </row>
    <row r="473" spans="2:9" ht="14.4" hidden="1" outlineLevel="1" thickBot="1" x14ac:dyDescent="0.3">
      <c r="B473" s="11">
        <v>190905</v>
      </c>
      <c r="C473" s="11" t="s">
        <v>50</v>
      </c>
      <c r="D473" s="42">
        <v>47051.921179999998</v>
      </c>
      <c r="E473" s="42">
        <v>47052</v>
      </c>
      <c r="F473" s="42">
        <v>-7.8820000002451707E-2</v>
      </c>
      <c r="G473" s="42">
        <v>47051.921179999998</v>
      </c>
      <c r="H473" s="42">
        <v>47052</v>
      </c>
      <c r="I473" s="42">
        <v>-7.8820000002451707E-2</v>
      </c>
    </row>
    <row r="474" spans="2:9" ht="14.4" hidden="1" outlineLevel="1" thickBot="1" x14ac:dyDescent="0.3">
      <c r="B474" s="11">
        <v>190911</v>
      </c>
      <c r="C474" s="11" t="s">
        <v>74</v>
      </c>
      <c r="D474" s="42">
        <v>588.27520000000004</v>
      </c>
      <c r="E474" s="42">
        <v>588.29999999999995</v>
      </c>
      <c r="F474" s="42">
        <v>-2.479999999991378E-2</v>
      </c>
      <c r="G474" s="42">
        <v>588.27520000000004</v>
      </c>
      <c r="H474" s="42">
        <v>588.29999999999995</v>
      </c>
      <c r="I474" s="42">
        <v>-2.479999999991378E-2</v>
      </c>
    </row>
    <row r="475" spans="2:9" ht="14.4" hidden="1" outlineLevel="1" thickBot="1" x14ac:dyDescent="0.3">
      <c r="B475" s="11">
        <v>190977</v>
      </c>
      <c r="C475" s="11" t="s">
        <v>52</v>
      </c>
      <c r="D475" s="42">
        <v>41543.96226</v>
      </c>
      <c r="E475" s="42">
        <v>41544</v>
      </c>
      <c r="F475" s="42">
        <v>-3.7739999999757856E-2</v>
      </c>
      <c r="G475" s="42">
        <v>41543.96226</v>
      </c>
      <c r="H475" s="42">
        <v>41544</v>
      </c>
      <c r="I475" s="42">
        <v>-3.7739999999757856E-2</v>
      </c>
    </row>
    <row r="476" spans="2:9" ht="14.4" hidden="1" outlineLevel="1" thickBot="1" x14ac:dyDescent="0.3">
      <c r="B476" s="11">
        <v>36716128</v>
      </c>
      <c r="C476" s="11" t="s">
        <v>532</v>
      </c>
      <c r="D476" s="42">
        <v>410.97951</v>
      </c>
      <c r="E476" s="42">
        <v>459</v>
      </c>
      <c r="F476" s="42">
        <v>-48.020489999999995</v>
      </c>
      <c r="G476" s="42">
        <v>410.97951</v>
      </c>
      <c r="H476" s="42">
        <v>411</v>
      </c>
      <c r="I476" s="42">
        <v>-2.0489999999995234E-2</v>
      </c>
    </row>
    <row r="477" spans="2:9" ht="27" hidden="1" outlineLevel="1" thickBot="1" x14ac:dyDescent="0.3">
      <c r="B477" s="11">
        <v>39389830</v>
      </c>
      <c r="C477" s="11" t="s">
        <v>533</v>
      </c>
      <c r="D477" s="42">
        <v>0</v>
      </c>
      <c r="E477" s="42">
        <v>0</v>
      </c>
      <c r="F477" s="42">
        <v>0</v>
      </c>
      <c r="G477" s="42">
        <v>0</v>
      </c>
      <c r="H477" s="42">
        <v>0</v>
      </c>
      <c r="I477" s="42">
        <v>0</v>
      </c>
    </row>
    <row r="478" spans="2:9" ht="14.4" hidden="1" outlineLevel="1" thickBot="1" x14ac:dyDescent="0.3">
      <c r="B478" s="11">
        <v>39391950</v>
      </c>
      <c r="C478" s="11" t="s">
        <v>534</v>
      </c>
      <c r="D478" s="42">
        <v>0</v>
      </c>
      <c r="E478" s="42">
        <v>0</v>
      </c>
      <c r="F478" s="42">
        <v>0</v>
      </c>
      <c r="G478" s="42">
        <v>0</v>
      </c>
      <c r="H478" s="42">
        <v>0</v>
      </c>
      <c r="I478" s="42">
        <v>0</v>
      </c>
    </row>
    <row r="479" spans="2:9" ht="14.4" hidden="1" outlineLevel="1" thickBot="1" x14ac:dyDescent="0.3">
      <c r="B479" s="11">
        <v>191000</v>
      </c>
      <c r="C479" s="11" t="s">
        <v>70</v>
      </c>
      <c r="D479" s="42">
        <v>43885.74583</v>
      </c>
      <c r="E479" s="42">
        <v>43886</v>
      </c>
      <c r="F479" s="42">
        <v>-0.25417000000015832</v>
      </c>
      <c r="G479" s="42">
        <v>43885.74583</v>
      </c>
      <c r="H479" s="42">
        <v>43886</v>
      </c>
      <c r="I479" s="42">
        <v>-0.25417000000015832</v>
      </c>
    </row>
    <row r="480" spans="2:9" ht="14.4" collapsed="1" thickBot="1" x14ac:dyDescent="0.3">
      <c r="B480" s="14"/>
      <c r="C480" s="14" t="s">
        <v>58</v>
      </c>
      <c r="D480" s="43">
        <f t="shared" ref="D480:I480" si="25">D481+D560</f>
        <v>5339973.0502400007</v>
      </c>
      <c r="E480" s="43">
        <f t="shared" si="25"/>
        <v>5428589.4902800005</v>
      </c>
      <c r="F480" s="43">
        <f t="shared" si="25"/>
        <v>-88616.440039999638</v>
      </c>
      <c r="G480" s="43">
        <f t="shared" si="25"/>
        <v>5339973.0502400007</v>
      </c>
      <c r="H480" s="43">
        <f t="shared" si="25"/>
        <v>5336005.7898500003</v>
      </c>
      <c r="I480" s="43">
        <f t="shared" si="25"/>
        <v>3967.2603900004533</v>
      </c>
    </row>
    <row r="481" spans="2:9" ht="14.4" thickBot="1" x14ac:dyDescent="0.3">
      <c r="B481" s="4"/>
      <c r="C481" s="4" t="s">
        <v>538</v>
      </c>
      <c r="D481" s="31">
        <f t="shared" ref="D481:I481" si="26">D482+D534+D547</f>
        <v>152000</v>
      </c>
      <c r="E481" s="31">
        <f t="shared" si="26"/>
        <v>175300</v>
      </c>
      <c r="F481" s="31">
        <f t="shared" si="26"/>
        <v>-23300</v>
      </c>
      <c r="G481" s="31">
        <f t="shared" si="26"/>
        <v>152000</v>
      </c>
      <c r="H481" s="31">
        <f t="shared" si="26"/>
        <v>152000</v>
      </c>
      <c r="I481" s="31">
        <f t="shared" si="26"/>
        <v>0</v>
      </c>
    </row>
    <row r="482" spans="2:9" ht="14.4" thickBot="1" x14ac:dyDescent="0.3">
      <c r="B482" s="6"/>
      <c r="C482" s="6" t="s">
        <v>41</v>
      </c>
      <c r="D482" s="32">
        <f t="shared" ref="D482:I482" si="27">SUM(D483:D533)</f>
        <v>0</v>
      </c>
      <c r="E482" s="32">
        <f t="shared" si="27"/>
        <v>23300</v>
      </c>
      <c r="F482" s="32">
        <f t="shared" si="27"/>
        <v>-23300</v>
      </c>
      <c r="G482" s="32">
        <f t="shared" si="27"/>
        <v>0</v>
      </c>
      <c r="H482" s="32">
        <f t="shared" si="27"/>
        <v>0</v>
      </c>
      <c r="I482" s="32">
        <f t="shared" si="27"/>
        <v>0</v>
      </c>
    </row>
    <row r="483" spans="2:9" ht="14.4" hidden="1" outlineLevel="1" thickBot="1" x14ac:dyDescent="0.3">
      <c r="B483" s="7">
        <v>30694895</v>
      </c>
      <c r="C483" s="7" t="s">
        <v>6</v>
      </c>
      <c r="D483" s="33">
        <v>0</v>
      </c>
      <c r="E483" s="33">
        <v>0</v>
      </c>
      <c r="F483" s="33">
        <v>0</v>
      </c>
      <c r="G483" s="33">
        <v>0</v>
      </c>
      <c r="H483" s="33">
        <v>0</v>
      </c>
      <c r="I483" s="33">
        <v>0</v>
      </c>
    </row>
    <row r="484" spans="2:9" ht="14.4" hidden="1" outlineLevel="1" thickBot="1" x14ac:dyDescent="0.3">
      <c r="B484" s="7">
        <v>25635581</v>
      </c>
      <c r="C484" s="7" t="s">
        <v>9</v>
      </c>
      <c r="D484" s="33">
        <v>0</v>
      </c>
      <c r="E484" s="33">
        <v>0</v>
      </c>
      <c r="F484" s="33">
        <v>0</v>
      </c>
      <c r="G484" s="33">
        <v>0</v>
      </c>
      <c r="H484" s="33">
        <v>0</v>
      </c>
      <c r="I484" s="33">
        <v>0</v>
      </c>
    </row>
    <row r="485" spans="2:9" ht="14.4" hidden="1" outlineLevel="1" thickBot="1" x14ac:dyDescent="0.3">
      <c r="B485" s="7">
        <v>536507917</v>
      </c>
      <c r="C485" s="7" t="s">
        <v>521</v>
      </c>
      <c r="D485" s="33">
        <v>0</v>
      </c>
      <c r="E485" s="33">
        <v>0</v>
      </c>
      <c r="F485" s="33">
        <v>0</v>
      </c>
      <c r="G485" s="33">
        <v>0</v>
      </c>
      <c r="H485" s="33">
        <v>0</v>
      </c>
      <c r="I485" s="33">
        <v>0</v>
      </c>
    </row>
    <row r="486" spans="2:9" ht="14.4" hidden="1" outlineLevel="1" thickBot="1" x14ac:dyDescent="0.3">
      <c r="B486" s="7">
        <v>31747429</v>
      </c>
      <c r="C486" s="7" t="s">
        <v>10</v>
      </c>
      <c r="D486" s="33">
        <v>0</v>
      </c>
      <c r="E486" s="33">
        <v>0</v>
      </c>
      <c r="F486" s="33">
        <v>0</v>
      </c>
      <c r="G486" s="33">
        <v>0</v>
      </c>
      <c r="H486" s="33">
        <v>0</v>
      </c>
      <c r="I486" s="33">
        <v>0</v>
      </c>
    </row>
    <row r="487" spans="2:9" ht="14.4" hidden="1" outlineLevel="1" thickBot="1" x14ac:dyDescent="0.3">
      <c r="B487" s="7">
        <v>26333503</v>
      </c>
      <c r="C487" s="7" t="s">
        <v>11</v>
      </c>
      <c r="D487" s="33">
        <v>0</v>
      </c>
      <c r="E487" s="33">
        <v>0</v>
      </c>
      <c r="F487" s="33">
        <v>0</v>
      </c>
      <c r="G487" s="33">
        <v>0</v>
      </c>
      <c r="H487" s="33">
        <v>0</v>
      </c>
      <c r="I487" s="33">
        <v>0</v>
      </c>
    </row>
    <row r="488" spans="2:9" ht="14.4" hidden="1" outlineLevel="1" thickBot="1" x14ac:dyDescent="0.3">
      <c r="B488" s="7">
        <v>35602704</v>
      </c>
      <c r="C488" s="7" t="s">
        <v>127</v>
      </c>
      <c r="D488" s="33">
        <v>0</v>
      </c>
      <c r="E488" s="33">
        <v>0</v>
      </c>
      <c r="F488" s="33">
        <v>0</v>
      </c>
      <c r="G488" s="33">
        <v>0</v>
      </c>
      <c r="H488" s="33">
        <v>0</v>
      </c>
      <c r="I488" s="33">
        <v>0</v>
      </c>
    </row>
    <row r="489" spans="2:9" ht="14.4" hidden="1" outlineLevel="1" thickBot="1" x14ac:dyDescent="0.3">
      <c r="B489" s="7">
        <v>23703371</v>
      </c>
      <c r="C489" s="7" t="s">
        <v>13</v>
      </c>
      <c r="D489" s="33">
        <v>0</v>
      </c>
      <c r="E489" s="33">
        <v>0</v>
      </c>
      <c r="F489" s="33">
        <v>0</v>
      </c>
      <c r="G489" s="33">
        <v>0</v>
      </c>
      <c r="H489" s="33">
        <v>0</v>
      </c>
      <c r="I489" s="33">
        <v>0</v>
      </c>
    </row>
    <row r="490" spans="2:9" ht="14.4" hidden="1" outlineLevel="1" thickBot="1" x14ac:dyDescent="0.3">
      <c r="B490" s="7">
        <v>20041662</v>
      </c>
      <c r="C490" s="7" t="s">
        <v>39</v>
      </c>
      <c r="D490" s="33">
        <v>0</v>
      </c>
      <c r="E490" s="33">
        <v>0</v>
      </c>
      <c r="F490" s="33">
        <v>0</v>
      </c>
      <c r="G490" s="33">
        <v>0</v>
      </c>
      <c r="H490" s="33">
        <v>0</v>
      </c>
      <c r="I490" s="33">
        <v>0</v>
      </c>
    </row>
    <row r="491" spans="2:9" ht="14.4" hidden="1" outlineLevel="1" thickBot="1" x14ac:dyDescent="0.3">
      <c r="B491" s="7">
        <v>38203132</v>
      </c>
      <c r="C491" s="7" t="s">
        <v>141</v>
      </c>
      <c r="D491" s="33">
        <v>0</v>
      </c>
      <c r="E491" s="33">
        <v>0</v>
      </c>
      <c r="F491" s="33">
        <v>0</v>
      </c>
      <c r="G491" s="33">
        <v>0</v>
      </c>
      <c r="H491" s="33">
        <v>0</v>
      </c>
      <c r="I491" s="33">
        <v>0</v>
      </c>
    </row>
    <row r="492" spans="2:9" ht="14.4" hidden="1" outlineLevel="1" thickBot="1" x14ac:dyDescent="0.3">
      <c r="B492" s="7">
        <v>36050166</v>
      </c>
      <c r="C492" s="7" t="s">
        <v>7</v>
      </c>
      <c r="D492" s="33">
        <v>0</v>
      </c>
      <c r="E492" s="33">
        <v>0</v>
      </c>
      <c r="F492" s="33">
        <v>0</v>
      </c>
      <c r="G492" s="33">
        <v>0</v>
      </c>
      <c r="H492" s="33">
        <v>0</v>
      </c>
      <c r="I492" s="33">
        <v>0</v>
      </c>
    </row>
    <row r="493" spans="2:9" ht="14.4" hidden="1" outlineLevel="1" thickBot="1" x14ac:dyDescent="0.3">
      <c r="B493" s="7">
        <v>31037994</v>
      </c>
      <c r="C493" s="7" t="s">
        <v>12</v>
      </c>
      <c r="D493" s="33">
        <v>0</v>
      </c>
      <c r="E493" s="33">
        <v>0</v>
      </c>
      <c r="F493" s="33">
        <v>0</v>
      </c>
      <c r="G493" s="33">
        <v>0</v>
      </c>
      <c r="H493" s="33">
        <v>0</v>
      </c>
      <c r="I493" s="33">
        <v>0</v>
      </c>
    </row>
    <row r="494" spans="2:9" ht="14.4" hidden="1" outlineLevel="1" thickBot="1" x14ac:dyDescent="0.3">
      <c r="B494" s="7">
        <v>24186185</v>
      </c>
      <c r="C494" s="7" t="s">
        <v>68</v>
      </c>
      <c r="D494" s="33">
        <v>0</v>
      </c>
      <c r="E494" s="33">
        <v>0</v>
      </c>
      <c r="F494" s="33">
        <v>0</v>
      </c>
      <c r="G494" s="33">
        <v>0</v>
      </c>
      <c r="H494" s="33">
        <v>0</v>
      </c>
      <c r="I494" s="33">
        <v>0</v>
      </c>
    </row>
    <row r="495" spans="2:9" ht="14.4" hidden="1" outlineLevel="1" thickBot="1" x14ac:dyDescent="0.3">
      <c r="B495" s="7">
        <v>30732144</v>
      </c>
      <c r="C495" s="7" t="s">
        <v>522</v>
      </c>
      <c r="D495" s="33">
        <v>0</v>
      </c>
      <c r="E495" s="33">
        <v>0</v>
      </c>
      <c r="F495" s="33">
        <v>0</v>
      </c>
      <c r="G495" s="33">
        <v>0</v>
      </c>
      <c r="H495" s="33">
        <v>0</v>
      </c>
      <c r="I495" s="33">
        <v>0</v>
      </c>
    </row>
    <row r="496" spans="2:9" ht="14.4" hidden="1" outlineLevel="1" thickBot="1" x14ac:dyDescent="0.3">
      <c r="B496" s="7">
        <v>20077720</v>
      </c>
      <c r="C496" s="7" t="s">
        <v>31</v>
      </c>
      <c r="D496" s="33">
        <v>0</v>
      </c>
      <c r="E496" s="33">
        <v>0</v>
      </c>
      <c r="F496" s="33">
        <v>0</v>
      </c>
      <c r="G496" s="33">
        <v>0</v>
      </c>
      <c r="H496" s="33">
        <v>0</v>
      </c>
      <c r="I496" s="33">
        <v>0</v>
      </c>
    </row>
    <row r="497" spans="2:9" ht="14.4" hidden="1" outlineLevel="1" thickBot="1" x14ac:dyDescent="0.3">
      <c r="B497" s="7">
        <v>31570412</v>
      </c>
      <c r="C497" s="7" t="s">
        <v>30</v>
      </c>
      <c r="D497" s="33">
        <v>0</v>
      </c>
      <c r="E497" s="33">
        <v>0</v>
      </c>
      <c r="F497" s="33">
        <v>0</v>
      </c>
      <c r="G497" s="33">
        <v>0</v>
      </c>
      <c r="H497" s="33">
        <v>0</v>
      </c>
      <c r="I497" s="33">
        <v>0</v>
      </c>
    </row>
    <row r="498" spans="2:9" ht="14.4" hidden="1" outlineLevel="1" thickBot="1" x14ac:dyDescent="0.3">
      <c r="B498" s="7">
        <v>35393340</v>
      </c>
      <c r="C498" s="7" t="s">
        <v>528</v>
      </c>
      <c r="D498" s="33">
        <v>0</v>
      </c>
      <c r="E498" s="33">
        <v>0</v>
      </c>
      <c r="F498" s="33">
        <v>0</v>
      </c>
      <c r="G498" s="33">
        <v>0</v>
      </c>
      <c r="H498" s="33">
        <v>0</v>
      </c>
      <c r="I498" s="33">
        <v>0</v>
      </c>
    </row>
    <row r="499" spans="2:9" ht="14.4" hidden="1" outlineLevel="1" thickBot="1" x14ac:dyDescent="0.3">
      <c r="B499" s="7">
        <v>26112972</v>
      </c>
      <c r="C499" s="7" t="s">
        <v>529</v>
      </c>
      <c r="D499" s="33">
        <v>0</v>
      </c>
      <c r="E499" s="33">
        <v>0</v>
      </c>
      <c r="F499" s="33">
        <v>0</v>
      </c>
      <c r="G499" s="33">
        <v>0</v>
      </c>
      <c r="H499" s="33">
        <v>0</v>
      </c>
      <c r="I499" s="33">
        <v>0</v>
      </c>
    </row>
    <row r="500" spans="2:9" ht="14.4" hidden="1" outlineLevel="1" thickBot="1" x14ac:dyDescent="0.3">
      <c r="B500" s="7">
        <v>26113233</v>
      </c>
      <c r="C500" s="7" t="s">
        <v>530</v>
      </c>
      <c r="D500" s="33">
        <v>0</v>
      </c>
      <c r="E500" s="33">
        <v>0</v>
      </c>
      <c r="F500" s="33">
        <v>0</v>
      </c>
      <c r="G500" s="33">
        <v>0</v>
      </c>
      <c r="H500" s="33">
        <v>0</v>
      </c>
      <c r="I500" s="33">
        <v>0</v>
      </c>
    </row>
    <row r="501" spans="2:9" ht="14.4" hidden="1" outlineLevel="1" thickBot="1" x14ac:dyDescent="0.3">
      <c r="B501" s="7">
        <v>534663345</v>
      </c>
      <c r="C501" s="7" t="s">
        <v>523</v>
      </c>
      <c r="D501" s="33">
        <v>0</v>
      </c>
      <c r="E501" s="33">
        <v>0</v>
      </c>
      <c r="F501" s="33">
        <v>0</v>
      </c>
      <c r="G501" s="33">
        <v>0</v>
      </c>
      <c r="H501" s="33">
        <v>0</v>
      </c>
      <c r="I501" s="33">
        <v>0</v>
      </c>
    </row>
    <row r="502" spans="2:9" ht="14.4" hidden="1" outlineLevel="1" thickBot="1" x14ac:dyDescent="0.3">
      <c r="B502" s="7">
        <v>32377038</v>
      </c>
      <c r="C502" s="7" t="s">
        <v>40</v>
      </c>
      <c r="D502" s="33">
        <v>0</v>
      </c>
      <c r="E502" s="33">
        <v>0</v>
      </c>
      <c r="F502" s="33">
        <v>0</v>
      </c>
      <c r="G502" s="33">
        <v>0</v>
      </c>
      <c r="H502" s="33">
        <v>0</v>
      </c>
      <c r="I502" s="33">
        <v>0</v>
      </c>
    </row>
    <row r="503" spans="2:9" ht="14.4" hidden="1" outlineLevel="1" thickBot="1" x14ac:dyDescent="0.3">
      <c r="B503" s="7">
        <v>30019801</v>
      </c>
      <c r="C503" s="7" t="s">
        <v>14</v>
      </c>
      <c r="D503" s="33">
        <v>0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</row>
    <row r="504" spans="2:9" ht="14.4" hidden="1" outlineLevel="1" thickBot="1" x14ac:dyDescent="0.3">
      <c r="B504" s="7">
        <v>23517243</v>
      </c>
      <c r="C504" s="7" t="s">
        <v>24</v>
      </c>
      <c r="D504" s="33">
        <v>0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</row>
    <row r="505" spans="2:9" ht="14.4" hidden="1" outlineLevel="1" thickBot="1" x14ac:dyDescent="0.3">
      <c r="B505" s="7">
        <v>25560823</v>
      </c>
      <c r="C505" s="7" t="s">
        <v>16</v>
      </c>
      <c r="D505" s="33">
        <v>0</v>
      </c>
      <c r="E505" s="33">
        <v>0</v>
      </c>
      <c r="F505" s="33">
        <v>0</v>
      </c>
      <c r="G505" s="33">
        <v>0</v>
      </c>
      <c r="H505" s="33">
        <v>0</v>
      </c>
      <c r="I505" s="33">
        <v>0</v>
      </c>
    </row>
    <row r="506" spans="2:9" ht="14.4" hidden="1" outlineLevel="1" thickBot="1" x14ac:dyDescent="0.3">
      <c r="B506" s="7">
        <v>153133</v>
      </c>
      <c r="C506" s="7" t="s">
        <v>19</v>
      </c>
      <c r="D506" s="33">
        <v>0</v>
      </c>
      <c r="E506" s="33">
        <v>0</v>
      </c>
      <c r="F506" s="33">
        <v>0</v>
      </c>
      <c r="G506" s="33">
        <v>0</v>
      </c>
      <c r="H506" s="33">
        <v>0</v>
      </c>
      <c r="I506" s="33">
        <v>0</v>
      </c>
    </row>
    <row r="507" spans="2:9" ht="14.4" hidden="1" outlineLevel="1" thickBot="1" x14ac:dyDescent="0.3">
      <c r="B507" s="7">
        <v>25698645</v>
      </c>
      <c r="C507" s="7" t="s">
        <v>25</v>
      </c>
      <c r="D507" s="33">
        <v>0</v>
      </c>
      <c r="E507" s="33">
        <v>0</v>
      </c>
      <c r="F507" s="33">
        <v>0</v>
      </c>
      <c r="G507" s="33">
        <v>0</v>
      </c>
      <c r="H507" s="33">
        <v>0</v>
      </c>
      <c r="I507" s="33">
        <v>0</v>
      </c>
    </row>
    <row r="508" spans="2:9" ht="14.4" hidden="1" outlineLevel="1" thickBot="1" x14ac:dyDescent="0.3">
      <c r="B508" s="7">
        <v>4694614</v>
      </c>
      <c r="C508" s="7" t="s">
        <v>21</v>
      </c>
      <c r="D508" s="33">
        <v>0</v>
      </c>
      <c r="E508" s="33">
        <v>0</v>
      </c>
      <c r="F508" s="33">
        <v>0</v>
      </c>
      <c r="G508" s="33">
        <v>0</v>
      </c>
      <c r="H508" s="33">
        <v>0</v>
      </c>
      <c r="I508" s="33">
        <v>0</v>
      </c>
    </row>
    <row r="509" spans="2:9" ht="14.4" hidden="1" outlineLevel="1" thickBot="1" x14ac:dyDescent="0.3">
      <c r="B509" s="7">
        <v>156630</v>
      </c>
      <c r="C509" s="7" t="s">
        <v>18</v>
      </c>
      <c r="D509" s="33">
        <v>0</v>
      </c>
      <c r="E509" s="33">
        <v>0</v>
      </c>
      <c r="F509" s="33">
        <v>0</v>
      </c>
      <c r="G509" s="33">
        <v>0</v>
      </c>
      <c r="H509" s="33">
        <v>0</v>
      </c>
      <c r="I509" s="33">
        <v>0</v>
      </c>
    </row>
    <row r="510" spans="2:9" ht="14.4" hidden="1" outlineLevel="1" thickBot="1" x14ac:dyDescent="0.3">
      <c r="B510" s="7">
        <v>156127</v>
      </c>
      <c r="C510" s="7" t="s">
        <v>20</v>
      </c>
      <c r="D510" s="33">
        <v>0</v>
      </c>
      <c r="E510" s="33">
        <v>0</v>
      </c>
      <c r="F510" s="33">
        <v>0</v>
      </c>
      <c r="G510" s="33">
        <v>0</v>
      </c>
      <c r="H510" s="33">
        <v>0</v>
      </c>
      <c r="I510" s="33">
        <v>0</v>
      </c>
    </row>
    <row r="511" spans="2:9" ht="14.4" hidden="1" outlineLevel="1" thickBot="1" x14ac:dyDescent="0.3">
      <c r="B511" s="7">
        <v>154453</v>
      </c>
      <c r="C511" s="7" t="s">
        <v>22</v>
      </c>
      <c r="D511" s="33">
        <v>0</v>
      </c>
      <c r="E511" s="33">
        <v>0</v>
      </c>
      <c r="F511" s="33">
        <v>0</v>
      </c>
      <c r="G511" s="33">
        <v>0</v>
      </c>
      <c r="H511" s="33">
        <v>0</v>
      </c>
      <c r="I511" s="33">
        <v>0</v>
      </c>
    </row>
    <row r="512" spans="2:9" ht="14.4" hidden="1" outlineLevel="1" thickBot="1" x14ac:dyDescent="0.3">
      <c r="B512" s="7">
        <v>24746520</v>
      </c>
      <c r="C512" s="7" t="s">
        <v>17</v>
      </c>
      <c r="D512" s="33">
        <v>0</v>
      </c>
      <c r="E512" s="33">
        <v>0</v>
      </c>
      <c r="F512" s="33">
        <v>0</v>
      </c>
      <c r="G512" s="33">
        <v>0</v>
      </c>
      <c r="H512" s="33">
        <v>0</v>
      </c>
      <c r="I512" s="33">
        <v>0</v>
      </c>
    </row>
    <row r="513" spans="2:9" ht="14.4" hidden="1" outlineLevel="1" thickBot="1" x14ac:dyDescent="0.3">
      <c r="B513" s="7">
        <v>35633360</v>
      </c>
      <c r="C513" s="7" t="s">
        <v>15</v>
      </c>
      <c r="D513" s="33">
        <v>0</v>
      </c>
      <c r="E513" s="33">
        <v>0</v>
      </c>
      <c r="F513" s="33">
        <v>0</v>
      </c>
      <c r="G513" s="33">
        <v>0</v>
      </c>
      <c r="H513" s="33">
        <v>0</v>
      </c>
      <c r="I513" s="33">
        <v>0</v>
      </c>
    </row>
    <row r="514" spans="2:9" ht="14.4" hidden="1" outlineLevel="1" thickBot="1" x14ac:dyDescent="0.3">
      <c r="B514" s="7">
        <v>38605210</v>
      </c>
      <c r="C514" s="7" t="s">
        <v>524</v>
      </c>
      <c r="D514" s="33">
        <v>0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</row>
    <row r="515" spans="2:9" ht="14.4" hidden="1" outlineLevel="1" thickBot="1" x14ac:dyDescent="0.3">
      <c r="B515" s="7">
        <v>37143298</v>
      </c>
      <c r="C515" s="7" t="s">
        <v>23</v>
      </c>
      <c r="D515" s="33">
        <v>0</v>
      </c>
      <c r="E515" s="33">
        <v>0</v>
      </c>
      <c r="F515" s="33">
        <v>0</v>
      </c>
      <c r="G515" s="33">
        <v>0</v>
      </c>
      <c r="H515" s="33">
        <v>0</v>
      </c>
      <c r="I515" s="33">
        <v>0</v>
      </c>
    </row>
    <row r="516" spans="2:9" ht="14.4" hidden="1" outlineLevel="1" thickBot="1" x14ac:dyDescent="0.3">
      <c r="B516" s="7">
        <v>135390</v>
      </c>
      <c r="C516" s="7" t="s">
        <v>731</v>
      </c>
      <c r="D516" s="33">
        <v>0</v>
      </c>
      <c r="E516" s="33">
        <v>23300</v>
      </c>
      <c r="F516" s="33">
        <v>-23300</v>
      </c>
      <c r="G516" s="33">
        <v>0</v>
      </c>
      <c r="H516" s="33">
        <v>0</v>
      </c>
      <c r="I516" s="33">
        <v>0</v>
      </c>
    </row>
    <row r="517" spans="2:9" ht="14.4" hidden="1" outlineLevel="1" thickBot="1" x14ac:dyDescent="0.3">
      <c r="B517" s="7">
        <v>30019775</v>
      </c>
      <c r="C517" s="7" t="s">
        <v>730</v>
      </c>
      <c r="D517" s="33">
        <v>0</v>
      </c>
      <c r="E517" s="33">
        <v>0</v>
      </c>
      <c r="F517" s="33">
        <v>0</v>
      </c>
      <c r="G517" s="33">
        <v>0</v>
      </c>
      <c r="H517" s="33">
        <v>0</v>
      </c>
      <c r="I517" s="33">
        <v>0</v>
      </c>
    </row>
    <row r="518" spans="2:9" ht="14.4" hidden="1" outlineLevel="1" thickBot="1" x14ac:dyDescent="0.3">
      <c r="B518" s="7">
        <v>39585756</v>
      </c>
      <c r="C518" s="7" t="s">
        <v>81</v>
      </c>
      <c r="D518" s="33">
        <v>0</v>
      </c>
      <c r="E518" s="33">
        <v>0</v>
      </c>
      <c r="F518" s="33">
        <v>0</v>
      </c>
      <c r="G518" s="33">
        <v>0</v>
      </c>
      <c r="H518" s="33">
        <v>0</v>
      </c>
      <c r="I518" s="33">
        <v>0</v>
      </c>
    </row>
    <row r="519" spans="2:9" ht="14.4" hidden="1" outlineLevel="1" thickBot="1" x14ac:dyDescent="0.3">
      <c r="B519" s="7">
        <v>153100</v>
      </c>
      <c r="C519" s="7" t="s">
        <v>32</v>
      </c>
      <c r="D519" s="33">
        <v>0</v>
      </c>
      <c r="E519" s="33">
        <v>0</v>
      </c>
      <c r="F519" s="33">
        <v>0</v>
      </c>
      <c r="G519" s="33">
        <v>0</v>
      </c>
      <c r="H519" s="33">
        <v>0</v>
      </c>
      <c r="I519" s="33">
        <v>0</v>
      </c>
    </row>
    <row r="520" spans="2:9" ht="14.4" hidden="1" outlineLevel="1" thickBot="1" x14ac:dyDescent="0.3">
      <c r="B520" s="7">
        <v>153146</v>
      </c>
      <c r="C520" s="7" t="s">
        <v>33</v>
      </c>
      <c r="D520" s="33">
        <v>0</v>
      </c>
      <c r="E520" s="33">
        <v>0</v>
      </c>
      <c r="F520" s="33">
        <v>0</v>
      </c>
      <c r="G520" s="33">
        <v>0</v>
      </c>
      <c r="H520" s="33">
        <v>0</v>
      </c>
      <c r="I520" s="33">
        <v>0</v>
      </c>
    </row>
    <row r="521" spans="2:9" ht="14.4" hidden="1" outlineLevel="1" thickBot="1" x14ac:dyDescent="0.3">
      <c r="B521" s="7">
        <v>25976423</v>
      </c>
      <c r="C521" s="7" t="s">
        <v>34</v>
      </c>
      <c r="D521" s="33">
        <v>0</v>
      </c>
      <c r="E521" s="33">
        <v>0</v>
      </c>
      <c r="F521" s="33">
        <v>0</v>
      </c>
      <c r="G521" s="33">
        <v>0</v>
      </c>
      <c r="H521" s="33">
        <v>0</v>
      </c>
      <c r="I521" s="33">
        <v>0</v>
      </c>
    </row>
    <row r="522" spans="2:9" ht="14.4" hidden="1" outlineLevel="1" thickBot="1" x14ac:dyDescent="0.3">
      <c r="B522" s="7">
        <v>156392</v>
      </c>
      <c r="C522" s="7" t="s">
        <v>37</v>
      </c>
      <c r="D522" s="33">
        <v>0</v>
      </c>
      <c r="E522" s="33">
        <v>0</v>
      </c>
      <c r="F522" s="33">
        <v>0</v>
      </c>
      <c r="G522" s="33">
        <v>0</v>
      </c>
      <c r="H522" s="33">
        <v>0</v>
      </c>
      <c r="I522" s="33">
        <v>0</v>
      </c>
    </row>
    <row r="523" spans="2:9" ht="14.4" hidden="1" outlineLevel="1" thickBot="1" x14ac:dyDescent="0.3">
      <c r="B523" s="7">
        <v>33601981</v>
      </c>
      <c r="C523" s="7" t="s">
        <v>35</v>
      </c>
      <c r="D523" s="33">
        <v>0</v>
      </c>
      <c r="E523" s="33">
        <v>0</v>
      </c>
      <c r="F523" s="33">
        <v>0</v>
      </c>
      <c r="G523" s="33">
        <v>0</v>
      </c>
      <c r="H523" s="33">
        <v>0</v>
      </c>
      <c r="I523" s="33">
        <v>0</v>
      </c>
    </row>
    <row r="524" spans="2:9" ht="14.4" hidden="1" outlineLevel="1" thickBot="1" x14ac:dyDescent="0.3">
      <c r="B524" s="7">
        <v>21236681</v>
      </c>
      <c r="C524" s="7" t="s">
        <v>36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</row>
    <row r="525" spans="2:9" ht="27" hidden="1" outlineLevel="1" thickBot="1" x14ac:dyDescent="0.3">
      <c r="B525" s="7">
        <v>158764</v>
      </c>
      <c r="C525" s="7" t="s">
        <v>38</v>
      </c>
      <c r="D525" s="33">
        <v>0</v>
      </c>
      <c r="E525" s="33">
        <v>0</v>
      </c>
      <c r="F525" s="33">
        <v>0</v>
      </c>
      <c r="G525" s="33">
        <v>0</v>
      </c>
      <c r="H525" s="33">
        <v>0</v>
      </c>
      <c r="I525" s="33">
        <v>0</v>
      </c>
    </row>
    <row r="526" spans="2:9" ht="14.4" hidden="1" outlineLevel="1" thickBot="1" x14ac:dyDescent="0.3">
      <c r="B526" s="7">
        <v>39585761</v>
      </c>
      <c r="C526" s="7" t="s">
        <v>525</v>
      </c>
      <c r="D526" s="33">
        <v>0</v>
      </c>
      <c r="E526" s="33">
        <v>0</v>
      </c>
      <c r="F526" s="33">
        <v>0</v>
      </c>
      <c r="G526" s="33">
        <v>0</v>
      </c>
      <c r="H526" s="33">
        <v>0</v>
      </c>
      <c r="I526" s="33">
        <v>0</v>
      </c>
    </row>
    <row r="527" spans="2:9" ht="14.4" hidden="1" outlineLevel="1" thickBot="1" x14ac:dyDescent="0.3">
      <c r="B527" s="7">
        <v>40444061</v>
      </c>
      <c r="C527" s="7" t="s">
        <v>526</v>
      </c>
      <c r="D527" s="33">
        <v>0</v>
      </c>
      <c r="E527" s="33">
        <v>0</v>
      </c>
      <c r="F527" s="33">
        <v>0</v>
      </c>
      <c r="G527" s="33">
        <v>0</v>
      </c>
      <c r="H527" s="33">
        <v>0</v>
      </c>
      <c r="I527" s="33">
        <v>0</v>
      </c>
    </row>
    <row r="528" spans="2:9" ht="14.4" hidden="1" outlineLevel="1" thickBot="1" x14ac:dyDescent="0.3">
      <c r="B528" s="7">
        <v>37269260</v>
      </c>
      <c r="C528" s="7" t="s">
        <v>527</v>
      </c>
      <c r="D528" s="33">
        <v>0</v>
      </c>
      <c r="E528" s="33">
        <v>0</v>
      </c>
      <c r="F528" s="33">
        <v>0</v>
      </c>
      <c r="G528" s="33">
        <v>0</v>
      </c>
      <c r="H528" s="33">
        <v>0</v>
      </c>
      <c r="I528" s="33">
        <v>0</v>
      </c>
    </row>
    <row r="529" spans="2:9" ht="14.4" hidden="1" outlineLevel="1" thickBot="1" x14ac:dyDescent="0.3">
      <c r="B529" s="7">
        <v>33152471</v>
      </c>
      <c r="C529" s="7" t="s">
        <v>8</v>
      </c>
      <c r="D529" s="33">
        <v>0</v>
      </c>
      <c r="E529" s="33">
        <v>0</v>
      </c>
      <c r="F529" s="33">
        <v>0</v>
      </c>
      <c r="G529" s="33">
        <v>0</v>
      </c>
      <c r="H529" s="33">
        <v>0</v>
      </c>
      <c r="I529" s="33">
        <v>0</v>
      </c>
    </row>
    <row r="530" spans="2:9" ht="14.4" hidden="1" outlineLevel="1" thickBot="1" x14ac:dyDescent="0.3">
      <c r="B530" s="7">
        <v>33100376</v>
      </c>
      <c r="C530" s="7" t="s">
        <v>28</v>
      </c>
      <c r="D530" s="33">
        <v>0</v>
      </c>
      <c r="E530" s="33">
        <v>0</v>
      </c>
      <c r="F530" s="33">
        <v>0</v>
      </c>
      <c r="G530" s="33">
        <v>0</v>
      </c>
      <c r="H530" s="33">
        <v>0</v>
      </c>
      <c r="I530" s="33">
        <v>0</v>
      </c>
    </row>
    <row r="531" spans="2:9" ht="14.4" hidden="1" outlineLevel="1" thickBot="1" x14ac:dyDescent="0.3">
      <c r="B531" s="7">
        <v>32426289</v>
      </c>
      <c r="C531" s="7" t="s">
        <v>29</v>
      </c>
      <c r="D531" s="33">
        <v>0</v>
      </c>
      <c r="E531" s="33">
        <v>0</v>
      </c>
      <c r="F531" s="33">
        <v>0</v>
      </c>
      <c r="G531" s="33">
        <v>0</v>
      </c>
      <c r="H531" s="33">
        <v>0</v>
      </c>
      <c r="I531" s="33">
        <v>0</v>
      </c>
    </row>
    <row r="532" spans="2:9" ht="14.4" hidden="1" outlineLevel="1" thickBot="1" x14ac:dyDescent="0.3">
      <c r="B532" s="7">
        <v>153169</v>
      </c>
      <c r="C532" s="7" t="s">
        <v>26</v>
      </c>
      <c r="D532" s="33">
        <v>0</v>
      </c>
      <c r="E532" s="33">
        <v>0</v>
      </c>
      <c r="F532" s="33">
        <v>0</v>
      </c>
      <c r="G532" s="33">
        <v>0</v>
      </c>
      <c r="H532" s="33">
        <v>0</v>
      </c>
      <c r="I532" s="33">
        <v>0</v>
      </c>
    </row>
    <row r="533" spans="2:9" ht="27" hidden="1" outlineLevel="1" thickBot="1" x14ac:dyDescent="0.3">
      <c r="B533" s="7">
        <v>24928497</v>
      </c>
      <c r="C533" s="7" t="s">
        <v>27</v>
      </c>
      <c r="D533" s="33">
        <v>0</v>
      </c>
      <c r="E533" s="33">
        <v>0</v>
      </c>
      <c r="F533" s="33">
        <v>0</v>
      </c>
      <c r="G533" s="33">
        <v>0</v>
      </c>
      <c r="H533" s="33">
        <v>0</v>
      </c>
      <c r="I533" s="33">
        <v>0</v>
      </c>
    </row>
    <row r="534" spans="2:9" ht="14.4" collapsed="1" thickBot="1" x14ac:dyDescent="0.3">
      <c r="B534" s="8"/>
      <c r="C534" s="8" t="s">
        <v>42</v>
      </c>
      <c r="D534" s="34">
        <f t="shared" ref="D534:I534" si="28">SUM(D535:D546)</f>
        <v>0</v>
      </c>
      <c r="E534" s="34">
        <f t="shared" si="28"/>
        <v>0</v>
      </c>
      <c r="F534" s="34">
        <f t="shared" si="28"/>
        <v>0</v>
      </c>
      <c r="G534" s="34">
        <f t="shared" si="28"/>
        <v>0</v>
      </c>
      <c r="H534" s="34">
        <f t="shared" si="28"/>
        <v>0</v>
      </c>
      <c r="I534" s="34">
        <f t="shared" si="28"/>
        <v>0</v>
      </c>
    </row>
    <row r="535" spans="2:9" ht="14.4" hidden="1" outlineLevel="1" thickBot="1" x14ac:dyDescent="0.3">
      <c r="B535" s="9">
        <v>40695853</v>
      </c>
      <c r="C535" s="9" t="s">
        <v>531</v>
      </c>
      <c r="D535" s="35">
        <v>0</v>
      </c>
      <c r="E535" s="35">
        <v>0</v>
      </c>
      <c r="F535" s="35">
        <v>0</v>
      </c>
      <c r="G535" s="35">
        <v>0</v>
      </c>
      <c r="H535" s="35">
        <v>0</v>
      </c>
      <c r="I535" s="35">
        <v>0</v>
      </c>
    </row>
    <row r="536" spans="2:9" ht="14.4" hidden="1" outlineLevel="1" thickBot="1" x14ac:dyDescent="0.3">
      <c r="B536" s="9">
        <v>32323256</v>
      </c>
      <c r="C536" s="9" t="s">
        <v>735</v>
      </c>
      <c r="D536" s="35">
        <v>0</v>
      </c>
      <c r="E536" s="35">
        <v>0</v>
      </c>
      <c r="F536" s="35">
        <v>0</v>
      </c>
      <c r="G536" s="35">
        <v>0</v>
      </c>
      <c r="H536" s="35">
        <v>0</v>
      </c>
      <c r="I536" s="35">
        <v>0</v>
      </c>
    </row>
    <row r="537" spans="2:9" ht="14.4" hidden="1" outlineLevel="1" thickBot="1" x14ac:dyDescent="0.3">
      <c r="B537" s="9">
        <v>32087941</v>
      </c>
      <c r="C537" s="9" t="s">
        <v>736</v>
      </c>
      <c r="D537" s="35">
        <v>0</v>
      </c>
      <c r="E537" s="35">
        <v>0</v>
      </c>
      <c r="F537" s="35">
        <v>0</v>
      </c>
      <c r="G537" s="35">
        <v>0</v>
      </c>
      <c r="H537" s="35">
        <v>0</v>
      </c>
      <c r="I537" s="35">
        <v>0</v>
      </c>
    </row>
    <row r="538" spans="2:9" ht="14.4" hidden="1" outlineLevel="1" thickBot="1" x14ac:dyDescent="0.3">
      <c r="B538" s="9">
        <v>32359108</v>
      </c>
      <c r="C538" s="9" t="s">
        <v>44</v>
      </c>
      <c r="D538" s="35">
        <v>0</v>
      </c>
      <c r="E538" s="35">
        <v>0</v>
      </c>
      <c r="F538" s="35">
        <v>0</v>
      </c>
      <c r="G538" s="35">
        <v>0</v>
      </c>
      <c r="H538" s="35">
        <v>0</v>
      </c>
      <c r="I538" s="35">
        <v>0</v>
      </c>
    </row>
    <row r="539" spans="2:9" ht="14.4" hidden="1" outlineLevel="1" thickBot="1" x14ac:dyDescent="0.3">
      <c r="B539" s="9">
        <v>33839013</v>
      </c>
      <c r="C539" s="9" t="s">
        <v>737</v>
      </c>
      <c r="D539" s="35">
        <v>0</v>
      </c>
      <c r="E539" s="35">
        <v>0</v>
      </c>
      <c r="F539" s="35">
        <v>0</v>
      </c>
      <c r="G539" s="35">
        <v>0</v>
      </c>
      <c r="H539" s="35">
        <v>0</v>
      </c>
      <c r="I539" s="35">
        <v>0</v>
      </c>
    </row>
    <row r="540" spans="2:9" ht="14.4" hidden="1" outlineLevel="1" thickBot="1" x14ac:dyDescent="0.3">
      <c r="B540" s="9">
        <v>31599557</v>
      </c>
      <c r="C540" s="9" t="s">
        <v>46</v>
      </c>
      <c r="D540" s="35">
        <v>0</v>
      </c>
      <c r="E540" s="35">
        <v>0</v>
      </c>
      <c r="F540" s="35">
        <v>0</v>
      </c>
      <c r="G540" s="35">
        <v>0</v>
      </c>
      <c r="H540" s="35">
        <v>0</v>
      </c>
      <c r="I540" s="35">
        <v>0</v>
      </c>
    </row>
    <row r="541" spans="2:9" ht="14.4" hidden="1" outlineLevel="1" thickBot="1" x14ac:dyDescent="0.3">
      <c r="B541" s="9">
        <v>34032208</v>
      </c>
      <c r="C541" s="9" t="s">
        <v>43</v>
      </c>
      <c r="D541" s="35">
        <v>0</v>
      </c>
      <c r="E541" s="35">
        <v>0</v>
      </c>
      <c r="F541" s="35">
        <v>0</v>
      </c>
      <c r="G541" s="35">
        <v>0</v>
      </c>
      <c r="H541" s="35">
        <v>0</v>
      </c>
      <c r="I541" s="35">
        <v>0</v>
      </c>
    </row>
    <row r="542" spans="2:9" ht="14.4" hidden="1" outlineLevel="1" thickBot="1" x14ac:dyDescent="0.3">
      <c r="B542" s="9">
        <v>37014600</v>
      </c>
      <c r="C542" s="9" t="s">
        <v>733</v>
      </c>
      <c r="D542" s="35">
        <v>0</v>
      </c>
      <c r="E542" s="35">
        <v>0</v>
      </c>
      <c r="F542" s="35">
        <v>0</v>
      </c>
      <c r="G542" s="35">
        <v>0</v>
      </c>
      <c r="H542" s="35">
        <v>0</v>
      </c>
      <c r="I542" s="35">
        <v>0</v>
      </c>
    </row>
    <row r="543" spans="2:9" ht="14.4" hidden="1" outlineLevel="1" thickBot="1" x14ac:dyDescent="0.3">
      <c r="B543" s="9">
        <v>178353</v>
      </c>
      <c r="C543" s="9" t="s">
        <v>732</v>
      </c>
      <c r="D543" s="35">
        <v>0</v>
      </c>
      <c r="E543" s="35">
        <v>0</v>
      </c>
      <c r="F543" s="35">
        <v>0</v>
      </c>
      <c r="G543" s="35">
        <v>0</v>
      </c>
      <c r="H543" s="35">
        <v>0</v>
      </c>
      <c r="I543" s="35">
        <v>0</v>
      </c>
    </row>
    <row r="544" spans="2:9" ht="14.4" hidden="1" outlineLevel="1" thickBot="1" x14ac:dyDescent="0.3">
      <c r="B544" s="9">
        <v>36028628</v>
      </c>
      <c r="C544" s="9" t="s">
        <v>47</v>
      </c>
      <c r="D544" s="35">
        <v>0</v>
      </c>
      <c r="E544" s="35">
        <v>0</v>
      </c>
      <c r="F544" s="35">
        <v>0</v>
      </c>
      <c r="G544" s="35">
        <v>0</v>
      </c>
      <c r="H544" s="35">
        <v>0</v>
      </c>
      <c r="I544" s="35">
        <v>0</v>
      </c>
    </row>
    <row r="545" spans="2:9" ht="14.4" hidden="1" outlineLevel="1" thickBot="1" x14ac:dyDescent="0.3">
      <c r="B545" s="9">
        <v>32365965</v>
      </c>
      <c r="C545" s="9" t="s">
        <v>738</v>
      </c>
      <c r="D545" s="35">
        <v>0</v>
      </c>
      <c r="E545" s="35">
        <v>0</v>
      </c>
      <c r="F545" s="35">
        <v>0</v>
      </c>
      <c r="G545" s="35">
        <v>0</v>
      </c>
      <c r="H545" s="35">
        <v>0</v>
      </c>
      <c r="I545" s="35">
        <v>0</v>
      </c>
    </row>
    <row r="546" spans="2:9" ht="14.4" hidden="1" outlineLevel="1" thickBot="1" x14ac:dyDescent="0.3">
      <c r="B546" s="9">
        <v>33426253</v>
      </c>
      <c r="C546" s="9" t="s">
        <v>734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</row>
    <row r="547" spans="2:9" ht="14.4" collapsed="1" thickBot="1" x14ac:dyDescent="0.3">
      <c r="B547" s="10"/>
      <c r="C547" s="10" t="s">
        <v>54</v>
      </c>
      <c r="D547" s="36">
        <f>SUM(D548:D559)</f>
        <v>152000</v>
      </c>
      <c r="E547" s="36">
        <f t="shared" ref="E547:I547" si="29">SUM(E548:E559)</f>
        <v>152000</v>
      </c>
      <c r="F547" s="36">
        <f t="shared" si="29"/>
        <v>0</v>
      </c>
      <c r="G547" s="36">
        <f t="shared" si="29"/>
        <v>152000</v>
      </c>
      <c r="H547" s="36">
        <f t="shared" si="29"/>
        <v>152000</v>
      </c>
      <c r="I547" s="36">
        <f t="shared" si="29"/>
        <v>0</v>
      </c>
    </row>
    <row r="548" spans="2:9" ht="14.4" hidden="1" outlineLevel="1" thickBot="1" x14ac:dyDescent="0.3">
      <c r="B548" s="11">
        <v>35713283</v>
      </c>
      <c r="C548" s="11" t="s">
        <v>53</v>
      </c>
      <c r="D548" s="44">
        <v>0</v>
      </c>
      <c r="E548" s="44">
        <v>0</v>
      </c>
      <c r="F548" s="44">
        <v>0</v>
      </c>
      <c r="G548" s="44">
        <v>0</v>
      </c>
      <c r="H548" s="44">
        <v>0</v>
      </c>
      <c r="I548" s="44">
        <v>0</v>
      </c>
    </row>
    <row r="549" spans="2:9" ht="14.4" hidden="1" outlineLevel="1" thickBot="1" x14ac:dyDescent="0.3">
      <c r="B549" s="11">
        <v>191307</v>
      </c>
      <c r="C549" s="11" t="s">
        <v>72</v>
      </c>
      <c r="D549" s="44">
        <v>0</v>
      </c>
      <c r="E549" s="44">
        <v>0</v>
      </c>
      <c r="F549" s="44">
        <v>0</v>
      </c>
      <c r="G549" s="44">
        <v>0</v>
      </c>
      <c r="H549" s="44">
        <v>0</v>
      </c>
      <c r="I549" s="44">
        <v>0</v>
      </c>
    </row>
    <row r="550" spans="2:9" ht="14.4" hidden="1" outlineLevel="1" thickBot="1" x14ac:dyDescent="0.3">
      <c r="B550" s="11">
        <v>191282</v>
      </c>
      <c r="C550" s="11" t="s">
        <v>51</v>
      </c>
      <c r="D550" s="44">
        <v>0</v>
      </c>
      <c r="E550" s="44">
        <v>0</v>
      </c>
      <c r="F550" s="44">
        <v>0</v>
      </c>
      <c r="G550" s="44">
        <v>0</v>
      </c>
      <c r="H550" s="44">
        <v>0</v>
      </c>
      <c r="I550" s="44">
        <v>0</v>
      </c>
    </row>
    <row r="551" spans="2:9" ht="14.4" hidden="1" outlineLevel="1" thickBot="1" x14ac:dyDescent="0.3">
      <c r="B551" s="11">
        <v>24432974</v>
      </c>
      <c r="C551" s="11" t="s">
        <v>48</v>
      </c>
      <c r="D551" s="44">
        <v>0</v>
      </c>
      <c r="E551" s="44">
        <v>0</v>
      </c>
      <c r="F551" s="44">
        <v>0</v>
      </c>
      <c r="G551" s="44">
        <v>0</v>
      </c>
      <c r="H551" s="44">
        <v>0</v>
      </c>
      <c r="I551" s="44">
        <v>0</v>
      </c>
    </row>
    <row r="552" spans="2:9" ht="14.4" hidden="1" outlineLevel="1" thickBot="1" x14ac:dyDescent="0.3">
      <c r="B552" s="11">
        <v>191023</v>
      </c>
      <c r="C552" s="11" t="s">
        <v>49</v>
      </c>
      <c r="D552" s="44">
        <v>0</v>
      </c>
      <c r="E552" s="44">
        <v>0</v>
      </c>
      <c r="F552" s="44">
        <v>0</v>
      </c>
      <c r="G552" s="44">
        <v>0</v>
      </c>
      <c r="H552" s="44">
        <v>0</v>
      </c>
      <c r="I552" s="44">
        <v>0</v>
      </c>
    </row>
    <row r="553" spans="2:9" ht="14.4" hidden="1" outlineLevel="1" thickBot="1" x14ac:dyDescent="0.3">
      <c r="B553" s="11">
        <v>190905</v>
      </c>
      <c r="C553" s="11" t="s">
        <v>50</v>
      </c>
      <c r="D553" s="44">
        <v>0</v>
      </c>
      <c r="E553" s="44">
        <v>0</v>
      </c>
      <c r="F553" s="44">
        <v>0</v>
      </c>
      <c r="G553" s="44">
        <v>0</v>
      </c>
      <c r="H553" s="44">
        <v>0</v>
      </c>
      <c r="I553" s="44">
        <v>0</v>
      </c>
    </row>
    <row r="554" spans="2:9" ht="14.4" hidden="1" outlineLevel="1" thickBot="1" x14ac:dyDescent="0.3">
      <c r="B554" s="11">
        <v>190911</v>
      </c>
      <c r="C554" s="11" t="s">
        <v>74</v>
      </c>
      <c r="D554" s="44">
        <v>0</v>
      </c>
      <c r="E554" s="44">
        <v>0</v>
      </c>
      <c r="F554" s="44">
        <v>0</v>
      </c>
      <c r="G554" s="44">
        <v>0</v>
      </c>
      <c r="H554" s="44">
        <v>0</v>
      </c>
      <c r="I554" s="44">
        <v>0</v>
      </c>
    </row>
    <row r="555" spans="2:9" ht="14.4" hidden="1" outlineLevel="1" thickBot="1" x14ac:dyDescent="0.3">
      <c r="B555" s="11">
        <v>190977</v>
      </c>
      <c r="C555" s="11" t="s">
        <v>52</v>
      </c>
      <c r="D555" s="44">
        <v>0</v>
      </c>
      <c r="E555" s="44">
        <v>0</v>
      </c>
      <c r="F555" s="44">
        <v>0</v>
      </c>
      <c r="G555" s="44">
        <v>0</v>
      </c>
      <c r="H555" s="44">
        <v>0</v>
      </c>
      <c r="I555" s="44">
        <v>0</v>
      </c>
    </row>
    <row r="556" spans="2:9" ht="14.4" hidden="1" outlineLevel="1" thickBot="1" x14ac:dyDescent="0.3">
      <c r="B556" s="11">
        <v>36716128</v>
      </c>
      <c r="C556" s="11" t="s">
        <v>532</v>
      </c>
      <c r="D556" s="44">
        <v>152000</v>
      </c>
      <c r="E556" s="44">
        <v>152000</v>
      </c>
      <c r="F556" s="44">
        <v>0</v>
      </c>
      <c r="G556" s="44">
        <v>152000</v>
      </c>
      <c r="H556" s="44">
        <v>152000</v>
      </c>
      <c r="I556" s="44">
        <v>0</v>
      </c>
    </row>
    <row r="557" spans="2:9" ht="27" hidden="1" outlineLevel="1" thickBot="1" x14ac:dyDescent="0.3">
      <c r="B557" s="11">
        <v>39389830</v>
      </c>
      <c r="C557" s="11" t="s">
        <v>533</v>
      </c>
      <c r="D557" s="44">
        <v>0</v>
      </c>
      <c r="E557" s="44">
        <v>0</v>
      </c>
      <c r="F557" s="44">
        <v>0</v>
      </c>
      <c r="G557" s="44">
        <v>0</v>
      </c>
      <c r="H557" s="44">
        <v>0</v>
      </c>
      <c r="I557" s="44">
        <v>0</v>
      </c>
    </row>
    <row r="558" spans="2:9" ht="14.4" hidden="1" outlineLevel="1" thickBot="1" x14ac:dyDescent="0.3">
      <c r="B558" s="11">
        <v>39391950</v>
      </c>
      <c r="C558" s="11" t="s">
        <v>534</v>
      </c>
      <c r="D558" s="44">
        <v>0</v>
      </c>
      <c r="E558" s="44">
        <v>0</v>
      </c>
      <c r="F558" s="44">
        <v>0</v>
      </c>
      <c r="G558" s="44">
        <v>0</v>
      </c>
      <c r="H558" s="44">
        <v>0</v>
      </c>
      <c r="I558" s="44">
        <v>0</v>
      </c>
    </row>
    <row r="559" spans="2:9" ht="14.4" hidden="1" outlineLevel="1" thickBot="1" x14ac:dyDescent="0.3">
      <c r="B559" s="11">
        <v>191000</v>
      </c>
      <c r="C559" s="11" t="s">
        <v>70</v>
      </c>
      <c r="D559" s="44">
        <v>0</v>
      </c>
      <c r="E559" s="44">
        <v>0</v>
      </c>
      <c r="F559" s="44">
        <v>0</v>
      </c>
      <c r="G559" s="44">
        <v>0</v>
      </c>
      <c r="H559" s="44">
        <v>0</v>
      </c>
      <c r="I559" s="44">
        <v>0</v>
      </c>
    </row>
    <row r="560" spans="2:9" ht="14.4" collapsed="1" thickBot="1" x14ac:dyDescent="0.3">
      <c r="B560" s="4"/>
      <c r="C560" s="4" t="s">
        <v>539</v>
      </c>
      <c r="D560" s="31">
        <f t="shared" ref="D560:I560" si="30">D561+D613+D626</f>
        <v>5187973.0502400007</v>
      </c>
      <c r="E560" s="31">
        <f t="shared" si="30"/>
        <v>5253289.4902800005</v>
      </c>
      <c r="F560" s="31">
        <f t="shared" si="30"/>
        <v>-65316.44003999963</v>
      </c>
      <c r="G560" s="31">
        <f t="shared" si="30"/>
        <v>5187973.0502400007</v>
      </c>
      <c r="H560" s="31">
        <f t="shared" si="30"/>
        <v>5184005.7898500003</v>
      </c>
      <c r="I560" s="31">
        <f t="shared" si="30"/>
        <v>3967.2603900004533</v>
      </c>
    </row>
    <row r="561" spans="2:9" ht="14.4" thickBot="1" x14ac:dyDescent="0.3">
      <c r="B561" s="6"/>
      <c r="C561" s="6" t="s">
        <v>41</v>
      </c>
      <c r="D561" s="32">
        <f t="shared" ref="D561:I561" si="31">SUM(D562:D612)</f>
        <v>1919681.3571899992</v>
      </c>
      <c r="E561" s="32">
        <f t="shared" si="31"/>
        <v>1866067.8902800002</v>
      </c>
      <c r="F561" s="32">
        <f t="shared" si="31"/>
        <v>53613.466909999894</v>
      </c>
      <c r="G561" s="32">
        <f t="shared" si="31"/>
        <v>1919681.3571899992</v>
      </c>
      <c r="H561" s="32">
        <f t="shared" si="31"/>
        <v>1917862.27027</v>
      </c>
      <c r="I561" s="32">
        <f t="shared" si="31"/>
        <v>1819.0869199999811</v>
      </c>
    </row>
    <row r="562" spans="2:9" ht="14.4" hidden="1" outlineLevel="1" thickBot="1" x14ac:dyDescent="0.3">
      <c r="B562" s="7">
        <v>30694895</v>
      </c>
      <c r="C562" s="7" t="s">
        <v>6</v>
      </c>
      <c r="D562" s="33">
        <v>8284.8652899999997</v>
      </c>
      <c r="E562" s="33">
        <v>8449.1635900000001</v>
      </c>
      <c r="F562" s="33">
        <v>-164.29830000000038</v>
      </c>
      <c r="G562" s="33">
        <v>8284.8652899999997</v>
      </c>
      <c r="H562" s="33">
        <v>8449.1635900000001</v>
      </c>
      <c r="I562" s="33">
        <v>-164.29830000000038</v>
      </c>
    </row>
    <row r="563" spans="2:9" ht="14.4" hidden="1" outlineLevel="1" thickBot="1" x14ac:dyDescent="0.3">
      <c r="B563" s="7">
        <v>25635581</v>
      </c>
      <c r="C563" s="7" t="s">
        <v>9</v>
      </c>
      <c r="D563" s="33">
        <v>3751.9469300000001</v>
      </c>
      <c r="E563" s="33">
        <v>3752</v>
      </c>
      <c r="F563" s="33">
        <v>-5.3069999999934225E-2</v>
      </c>
      <c r="G563" s="33">
        <v>3751.9469300000001</v>
      </c>
      <c r="H563" s="33">
        <v>3752</v>
      </c>
      <c r="I563" s="33">
        <v>-5.3069999999934225E-2</v>
      </c>
    </row>
    <row r="564" spans="2:9" ht="14.4" hidden="1" outlineLevel="1" thickBot="1" x14ac:dyDescent="0.3">
      <c r="B564" s="7">
        <v>536507917</v>
      </c>
      <c r="C564" s="7" t="s">
        <v>521</v>
      </c>
      <c r="D564" s="33">
        <v>0</v>
      </c>
      <c r="E564" s="33">
        <v>0</v>
      </c>
      <c r="F564" s="33">
        <v>0</v>
      </c>
      <c r="G564" s="33">
        <v>0</v>
      </c>
      <c r="H564" s="33">
        <v>0</v>
      </c>
      <c r="I564" s="33">
        <v>0</v>
      </c>
    </row>
    <row r="565" spans="2:9" ht="14.4" hidden="1" outlineLevel="1" thickBot="1" x14ac:dyDescent="0.3">
      <c r="B565" s="7">
        <v>31747429</v>
      </c>
      <c r="C565" s="7" t="s">
        <v>10</v>
      </c>
      <c r="D565" s="33">
        <v>1851.4038399999999</v>
      </c>
      <c r="E565" s="33">
        <v>1851.4</v>
      </c>
      <c r="F565" s="33">
        <v>3.8399999998546264E-3</v>
      </c>
      <c r="G565" s="33">
        <v>1851.4038399999999</v>
      </c>
      <c r="H565" s="33">
        <v>1851.4</v>
      </c>
      <c r="I565" s="33">
        <v>3.8399999998546264E-3</v>
      </c>
    </row>
    <row r="566" spans="2:9" ht="14.4" hidden="1" outlineLevel="1" thickBot="1" x14ac:dyDescent="0.3">
      <c r="B566" s="7">
        <v>26333503</v>
      </c>
      <c r="C566" s="7" t="s">
        <v>11</v>
      </c>
      <c r="D566" s="33">
        <v>8279.7152900000001</v>
      </c>
      <c r="E566" s="33">
        <v>0</v>
      </c>
      <c r="F566" s="33">
        <v>8279.7152900000001</v>
      </c>
      <c r="G566" s="33">
        <v>8279.7152900000001</v>
      </c>
      <c r="H566" s="33">
        <v>8279.7150000000001</v>
      </c>
      <c r="I566" s="33">
        <v>2.8999999994994141E-4</v>
      </c>
    </row>
    <row r="567" spans="2:9" ht="14.4" hidden="1" outlineLevel="1" thickBot="1" x14ac:dyDescent="0.3">
      <c r="B567" s="7">
        <v>35602704</v>
      </c>
      <c r="C567" s="7" t="s">
        <v>127</v>
      </c>
      <c r="D567" s="33">
        <v>45.529800000000002</v>
      </c>
      <c r="E567" s="33">
        <v>45.5</v>
      </c>
      <c r="F567" s="33">
        <v>2.9800000000001603E-2</v>
      </c>
      <c r="G567" s="33">
        <v>45.529800000000002</v>
      </c>
      <c r="H567" s="33">
        <v>45.5</v>
      </c>
      <c r="I567" s="33">
        <v>2.9800000000001603E-2</v>
      </c>
    </row>
    <row r="568" spans="2:9" ht="14.4" hidden="1" outlineLevel="1" thickBot="1" x14ac:dyDescent="0.3">
      <c r="B568" s="7">
        <v>23703371</v>
      </c>
      <c r="C568" s="7" t="s">
        <v>13</v>
      </c>
      <c r="D568" s="33">
        <v>582.36788999999999</v>
      </c>
      <c r="E568" s="33">
        <v>582.4</v>
      </c>
      <c r="F568" s="33">
        <v>-3.2109999999988759E-2</v>
      </c>
      <c r="G568" s="33">
        <v>582.36788999999999</v>
      </c>
      <c r="H568" s="33">
        <v>582.4</v>
      </c>
      <c r="I568" s="33">
        <v>-3.2109999999988759E-2</v>
      </c>
    </row>
    <row r="569" spans="2:9" ht="14.4" hidden="1" outlineLevel="1" thickBot="1" x14ac:dyDescent="0.3">
      <c r="B569" s="7">
        <v>20041662</v>
      </c>
      <c r="C569" s="7" t="s">
        <v>39</v>
      </c>
      <c r="D569" s="33">
        <v>21148.784729999999</v>
      </c>
      <c r="E569" s="33">
        <v>21148.7</v>
      </c>
      <c r="F569" s="33">
        <v>8.4729999998671701E-2</v>
      </c>
      <c r="G569" s="33">
        <v>21148.784729999999</v>
      </c>
      <c r="H569" s="33">
        <v>21148.7</v>
      </c>
      <c r="I569" s="33">
        <v>8.4729999998671701E-2</v>
      </c>
    </row>
    <row r="570" spans="2:9" ht="14.4" hidden="1" outlineLevel="1" thickBot="1" x14ac:dyDescent="0.3">
      <c r="B570" s="7">
        <v>38203132</v>
      </c>
      <c r="C570" s="7" t="s">
        <v>141</v>
      </c>
      <c r="D570" s="33">
        <v>1150.1092599999999</v>
      </c>
      <c r="E570" s="33">
        <v>1150.7</v>
      </c>
      <c r="F570" s="33">
        <v>-0.59074000000009619</v>
      </c>
      <c r="G570" s="33">
        <v>1150.1092599999999</v>
      </c>
      <c r="H570" s="33">
        <v>1150.7</v>
      </c>
      <c r="I570" s="33">
        <v>-0.59074000000009619</v>
      </c>
    </row>
    <row r="571" spans="2:9" ht="14.4" hidden="1" outlineLevel="1" thickBot="1" x14ac:dyDescent="0.3">
      <c r="B571" s="7">
        <v>36050166</v>
      </c>
      <c r="C571" s="7" t="s">
        <v>7</v>
      </c>
      <c r="D571" s="33">
        <v>1304.7669900000001</v>
      </c>
      <c r="E571" s="33">
        <v>1304.8</v>
      </c>
      <c r="F571" s="33">
        <v>-3.3009999999876527E-2</v>
      </c>
      <c r="G571" s="33">
        <v>1304.7669900000001</v>
      </c>
      <c r="H571" s="33">
        <v>1304.8</v>
      </c>
      <c r="I571" s="33">
        <v>-3.3009999999876527E-2</v>
      </c>
    </row>
    <row r="572" spans="2:9" ht="14.4" hidden="1" outlineLevel="1" thickBot="1" x14ac:dyDescent="0.3">
      <c r="B572" s="7">
        <v>31037994</v>
      </c>
      <c r="C572" s="7" t="s">
        <v>12</v>
      </c>
      <c r="D572" s="33">
        <v>1135.19174</v>
      </c>
      <c r="E572" s="33">
        <v>1135.2</v>
      </c>
      <c r="F572" s="33">
        <v>-8.2600000000638829E-3</v>
      </c>
      <c r="G572" s="33">
        <v>1135.19174</v>
      </c>
      <c r="H572" s="33">
        <v>1135.2</v>
      </c>
      <c r="I572" s="33">
        <v>-8.2600000000638829E-3</v>
      </c>
    </row>
    <row r="573" spans="2:9" ht="14.4" hidden="1" outlineLevel="1" thickBot="1" x14ac:dyDescent="0.3">
      <c r="B573" s="7">
        <v>24186185</v>
      </c>
      <c r="C573" s="7" t="s">
        <v>68</v>
      </c>
      <c r="D573" s="33">
        <v>18.176449999999999</v>
      </c>
      <c r="E573" s="33">
        <v>18.2</v>
      </c>
      <c r="F573" s="33">
        <v>-2.3550000000000182E-2</v>
      </c>
      <c r="G573" s="33">
        <v>18.176449999999999</v>
      </c>
      <c r="H573" s="33">
        <v>18.2</v>
      </c>
      <c r="I573" s="33">
        <v>-2.3550000000000182E-2</v>
      </c>
    </row>
    <row r="574" spans="2:9" ht="14.4" hidden="1" outlineLevel="1" thickBot="1" x14ac:dyDescent="0.3">
      <c r="B574" s="7">
        <v>30732144</v>
      </c>
      <c r="C574" s="7" t="s">
        <v>522</v>
      </c>
      <c r="D574" s="33">
        <v>4512.8647099999998</v>
      </c>
      <c r="E574" s="33">
        <v>4392</v>
      </c>
      <c r="F574" s="33">
        <v>120.86470999999983</v>
      </c>
      <c r="G574" s="33">
        <v>4512.8647099999998</v>
      </c>
      <c r="H574" s="33">
        <v>4392</v>
      </c>
      <c r="I574" s="33">
        <v>120.86470999999983</v>
      </c>
    </row>
    <row r="575" spans="2:9" ht="14.4" hidden="1" outlineLevel="1" thickBot="1" x14ac:dyDescent="0.3">
      <c r="B575" s="7">
        <v>20077720</v>
      </c>
      <c r="C575" s="7" t="s">
        <v>31</v>
      </c>
      <c r="D575" s="33">
        <v>55433.77435</v>
      </c>
      <c r="E575" s="33">
        <v>55434.29</v>
      </c>
      <c r="F575" s="33">
        <v>-0.51565000000118744</v>
      </c>
      <c r="G575" s="33">
        <v>55433.77435</v>
      </c>
      <c r="H575" s="33">
        <v>55434.29</v>
      </c>
      <c r="I575" s="33">
        <v>-0.51565000000118744</v>
      </c>
    </row>
    <row r="576" spans="2:9" ht="14.4" hidden="1" outlineLevel="1" thickBot="1" x14ac:dyDescent="0.3">
      <c r="B576" s="7">
        <v>31570412</v>
      </c>
      <c r="C576" s="7" t="s">
        <v>30</v>
      </c>
      <c r="D576" s="33">
        <v>15647.06805</v>
      </c>
      <c r="E576" s="33">
        <v>15647</v>
      </c>
      <c r="F576" s="33">
        <v>6.8049999999857391E-2</v>
      </c>
      <c r="G576" s="33">
        <v>15647.06805</v>
      </c>
      <c r="H576" s="33">
        <v>15647</v>
      </c>
      <c r="I576" s="33">
        <v>6.8049999999857391E-2</v>
      </c>
    </row>
    <row r="577" spans="2:9" ht="14.4" hidden="1" outlineLevel="1" thickBot="1" x14ac:dyDescent="0.3">
      <c r="B577" s="7">
        <v>35393340</v>
      </c>
      <c r="C577" s="7" t="s">
        <v>528</v>
      </c>
      <c r="D577" s="33">
        <v>20457.420480000001</v>
      </c>
      <c r="E577" s="33">
        <v>20457</v>
      </c>
      <c r="F577" s="33">
        <v>0.42048000000067987</v>
      </c>
      <c r="G577" s="33">
        <v>20457.420480000001</v>
      </c>
      <c r="H577" s="33">
        <v>20457</v>
      </c>
      <c r="I577" s="33">
        <v>0.42048000000067987</v>
      </c>
    </row>
    <row r="578" spans="2:9" ht="14.4" hidden="1" outlineLevel="1" thickBot="1" x14ac:dyDescent="0.3">
      <c r="B578" s="7">
        <v>26112972</v>
      </c>
      <c r="C578" s="7" t="s">
        <v>529</v>
      </c>
      <c r="D578" s="33">
        <v>50253.959849999999</v>
      </c>
      <c r="E578" s="33">
        <v>52514</v>
      </c>
      <c r="F578" s="33">
        <v>-2260.0401500000007</v>
      </c>
      <c r="G578" s="33">
        <v>50253.959849999999</v>
      </c>
      <c r="H578" s="33">
        <v>50254</v>
      </c>
      <c r="I578" s="33">
        <v>-4.0150000000721775E-2</v>
      </c>
    </row>
    <row r="579" spans="2:9" ht="14.4" hidden="1" outlineLevel="1" thickBot="1" x14ac:dyDescent="0.3">
      <c r="B579" s="7">
        <v>26113233</v>
      </c>
      <c r="C579" s="7" t="s">
        <v>530</v>
      </c>
      <c r="D579" s="33">
        <v>40712.649040000004</v>
      </c>
      <c r="E579" s="33">
        <v>40738</v>
      </c>
      <c r="F579" s="33">
        <v>-25.350959999996121</v>
      </c>
      <c r="G579" s="33">
        <v>40712.649040000004</v>
      </c>
      <c r="H579" s="33">
        <v>40738</v>
      </c>
      <c r="I579" s="33">
        <v>-25.350959999996121</v>
      </c>
    </row>
    <row r="580" spans="2:9" ht="14.4" hidden="1" outlineLevel="1" thickBot="1" x14ac:dyDescent="0.3">
      <c r="B580" s="7">
        <v>534663345</v>
      </c>
      <c r="C580" s="7" t="s">
        <v>523</v>
      </c>
      <c r="D580" s="33">
        <v>211.73677000000001</v>
      </c>
      <c r="E580" s="33">
        <v>211.7</v>
      </c>
      <c r="F580" s="33">
        <v>3.6770000000018399E-2</v>
      </c>
      <c r="G580" s="33">
        <v>211.73677000000001</v>
      </c>
      <c r="H580" s="33">
        <v>211.7</v>
      </c>
      <c r="I580" s="33">
        <v>3.6770000000018399E-2</v>
      </c>
    </row>
    <row r="581" spans="2:9" ht="14.4" hidden="1" outlineLevel="1" thickBot="1" x14ac:dyDescent="0.3">
      <c r="B581" s="7">
        <v>32377038</v>
      </c>
      <c r="C581" s="7" t="s">
        <v>40</v>
      </c>
      <c r="D581" s="33">
        <v>8442.6675699999996</v>
      </c>
      <c r="E581" s="33">
        <v>8442.6675699999996</v>
      </c>
      <c r="F581" s="33">
        <v>0</v>
      </c>
      <c r="G581" s="33">
        <v>8442.6675699999996</v>
      </c>
      <c r="H581" s="33">
        <v>8442.6675699999996</v>
      </c>
      <c r="I581" s="33">
        <v>0</v>
      </c>
    </row>
    <row r="582" spans="2:9" ht="14.4" hidden="1" outlineLevel="1" thickBot="1" x14ac:dyDescent="0.3">
      <c r="B582" s="7">
        <v>30019801</v>
      </c>
      <c r="C582" s="7" t="s">
        <v>14</v>
      </c>
      <c r="D582" s="33">
        <v>32972.65307</v>
      </c>
      <c r="E582" s="33">
        <v>32975.65</v>
      </c>
      <c r="F582" s="33">
        <v>-2.9969300000011572</v>
      </c>
      <c r="G582" s="33">
        <v>32972.65307</v>
      </c>
      <c r="H582" s="33">
        <v>32975.65</v>
      </c>
      <c r="I582" s="33">
        <v>-2.9969300000011572</v>
      </c>
    </row>
    <row r="583" spans="2:9" ht="14.4" hidden="1" outlineLevel="1" thickBot="1" x14ac:dyDescent="0.3">
      <c r="B583" s="7">
        <v>23517243</v>
      </c>
      <c r="C583" s="7" t="s">
        <v>24</v>
      </c>
      <c r="D583" s="33">
        <v>106505.15003</v>
      </c>
      <c r="E583" s="33">
        <v>106505.2</v>
      </c>
      <c r="F583" s="33">
        <v>-4.996999999275431E-2</v>
      </c>
      <c r="G583" s="33">
        <v>106505.15003</v>
      </c>
      <c r="H583" s="33">
        <v>106505.2</v>
      </c>
      <c r="I583" s="33">
        <v>-4.996999999275431E-2</v>
      </c>
    </row>
    <row r="584" spans="2:9" ht="14.4" hidden="1" outlineLevel="1" thickBot="1" x14ac:dyDescent="0.3">
      <c r="B584" s="7">
        <v>25560823</v>
      </c>
      <c r="C584" s="7" t="s">
        <v>16</v>
      </c>
      <c r="D584" s="33">
        <v>79969.295570000002</v>
      </c>
      <c r="E584" s="33">
        <v>79969.3</v>
      </c>
      <c r="F584" s="33">
        <v>-4.43000000086613E-3</v>
      </c>
      <c r="G584" s="33">
        <v>79969.295570000002</v>
      </c>
      <c r="H584" s="33">
        <v>79969.3</v>
      </c>
      <c r="I584" s="33">
        <v>-4.43000000086613E-3</v>
      </c>
    </row>
    <row r="585" spans="2:9" ht="14.4" hidden="1" outlineLevel="1" thickBot="1" x14ac:dyDescent="0.3">
      <c r="B585" s="7">
        <v>153133</v>
      </c>
      <c r="C585" s="7" t="s">
        <v>19</v>
      </c>
      <c r="D585" s="33">
        <v>84408.516140000007</v>
      </c>
      <c r="E585" s="33">
        <v>84408.52</v>
      </c>
      <c r="F585" s="33">
        <v>-3.8599999970756471E-3</v>
      </c>
      <c r="G585" s="33">
        <v>84408.516140000007</v>
      </c>
      <c r="H585" s="33">
        <v>84408.52</v>
      </c>
      <c r="I585" s="33">
        <v>-3.8599999970756471E-3</v>
      </c>
    </row>
    <row r="586" spans="2:9" ht="14.4" hidden="1" outlineLevel="1" thickBot="1" x14ac:dyDescent="0.3">
      <c r="B586" s="7">
        <v>25698645</v>
      </c>
      <c r="C586" s="7" t="s">
        <v>25</v>
      </c>
      <c r="D586" s="33">
        <v>118349.28737999999</v>
      </c>
      <c r="E586" s="33">
        <v>118349.3</v>
      </c>
      <c r="F586" s="33">
        <v>-1.2620000008610077E-2</v>
      </c>
      <c r="G586" s="33">
        <v>118349.28737999999</v>
      </c>
      <c r="H586" s="33">
        <v>118349.3</v>
      </c>
      <c r="I586" s="33">
        <v>-1.2620000008610077E-2</v>
      </c>
    </row>
    <row r="587" spans="2:9" ht="14.4" hidden="1" outlineLevel="1" thickBot="1" x14ac:dyDescent="0.3">
      <c r="B587" s="7">
        <v>4694614</v>
      </c>
      <c r="C587" s="7" t="s">
        <v>21</v>
      </c>
      <c r="D587" s="33">
        <v>66591.31568</v>
      </c>
      <c r="E587" s="33">
        <v>66591</v>
      </c>
      <c r="F587" s="33">
        <v>0.31567999999970198</v>
      </c>
      <c r="G587" s="33">
        <v>66591.31568</v>
      </c>
      <c r="H587" s="33">
        <v>66591</v>
      </c>
      <c r="I587" s="33">
        <v>0.31567999999970198</v>
      </c>
    </row>
    <row r="588" spans="2:9" ht="14.4" hidden="1" outlineLevel="1" thickBot="1" x14ac:dyDescent="0.3">
      <c r="B588" s="7">
        <v>156630</v>
      </c>
      <c r="C588" s="7" t="s">
        <v>18</v>
      </c>
      <c r="D588" s="33">
        <v>58274.498379999997</v>
      </c>
      <c r="E588" s="33">
        <v>58274.5</v>
      </c>
      <c r="F588" s="33">
        <v>-1.6200000027311035E-3</v>
      </c>
      <c r="G588" s="33">
        <v>58274.498379999997</v>
      </c>
      <c r="H588" s="33">
        <v>58274.5</v>
      </c>
      <c r="I588" s="33">
        <v>-1.6200000027311035E-3</v>
      </c>
    </row>
    <row r="589" spans="2:9" ht="14.4" hidden="1" outlineLevel="1" thickBot="1" x14ac:dyDescent="0.3">
      <c r="B589" s="7">
        <v>156127</v>
      </c>
      <c r="C589" s="7" t="s">
        <v>20</v>
      </c>
      <c r="D589" s="33">
        <v>34132.215689999997</v>
      </c>
      <c r="E589" s="33">
        <v>34132</v>
      </c>
      <c r="F589" s="33">
        <v>0.21568999999726657</v>
      </c>
      <c r="G589" s="33">
        <v>34132.215689999997</v>
      </c>
      <c r="H589" s="33">
        <v>34132</v>
      </c>
      <c r="I589" s="33">
        <v>0.21568999999726657</v>
      </c>
    </row>
    <row r="590" spans="2:9" ht="14.4" hidden="1" outlineLevel="1" thickBot="1" x14ac:dyDescent="0.3">
      <c r="B590" s="7">
        <v>154453</v>
      </c>
      <c r="C590" s="7" t="s">
        <v>22</v>
      </c>
      <c r="D590" s="33">
        <v>31831.640329999998</v>
      </c>
      <c r="E590" s="33">
        <v>31830</v>
      </c>
      <c r="F590" s="33">
        <v>1.6403299999983574</v>
      </c>
      <c r="G590" s="33">
        <v>31831.640329999998</v>
      </c>
      <c r="H590" s="33">
        <v>31830</v>
      </c>
      <c r="I590" s="33">
        <v>1.6403299999983574</v>
      </c>
    </row>
    <row r="591" spans="2:9" ht="14.4" hidden="1" outlineLevel="1" thickBot="1" x14ac:dyDescent="0.3">
      <c r="B591" s="7">
        <v>24746520</v>
      </c>
      <c r="C591" s="7" t="s">
        <v>17</v>
      </c>
      <c r="D591" s="33">
        <v>13538.444939999999</v>
      </c>
      <c r="E591" s="33">
        <v>13538.4</v>
      </c>
      <c r="F591" s="33">
        <v>4.4939999999769498E-2</v>
      </c>
      <c r="G591" s="33">
        <v>13538.444939999999</v>
      </c>
      <c r="H591" s="33">
        <v>13538.4</v>
      </c>
      <c r="I591" s="33">
        <v>4.4939999999769498E-2</v>
      </c>
    </row>
    <row r="592" spans="2:9" ht="14.4" hidden="1" outlineLevel="1" thickBot="1" x14ac:dyDescent="0.3">
      <c r="B592" s="7">
        <v>35633360</v>
      </c>
      <c r="C592" s="7" t="s">
        <v>15</v>
      </c>
      <c r="D592" s="33">
        <v>4927.8617700000004</v>
      </c>
      <c r="E592" s="33">
        <v>4927.8999999999996</v>
      </c>
      <c r="F592" s="33">
        <v>-3.8229999999202846E-2</v>
      </c>
      <c r="G592" s="33">
        <v>4927.8617700000004</v>
      </c>
      <c r="H592" s="33">
        <v>4927.8999999999996</v>
      </c>
      <c r="I592" s="33">
        <v>-3.8229999999202846E-2</v>
      </c>
    </row>
    <row r="593" spans="2:9" ht="14.4" hidden="1" outlineLevel="1" thickBot="1" x14ac:dyDescent="0.3">
      <c r="B593" s="7">
        <v>38605210</v>
      </c>
      <c r="C593" s="7" t="s">
        <v>524</v>
      </c>
      <c r="D593" s="33">
        <v>1030.5609999999999</v>
      </c>
      <c r="E593" s="33">
        <v>1030.5999999999999</v>
      </c>
      <c r="F593" s="33">
        <v>-3.8999999999987267E-2</v>
      </c>
      <c r="G593" s="33">
        <v>1030.5609999999999</v>
      </c>
      <c r="H593" s="33">
        <v>1030.5999999999999</v>
      </c>
      <c r="I593" s="33">
        <v>-3.8999999999987267E-2</v>
      </c>
    </row>
    <row r="594" spans="2:9" ht="14.4" hidden="1" outlineLevel="1" thickBot="1" x14ac:dyDescent="0.3">
      <c r="B594" s="7">
        <v>37143298</v>
      </c>
      <c r="C594" s="7" t="s">
        <v>23</v>
      </c>
      <c r="D594" s="33">
        <v>8750.32258</v>
      </c>
      <c r="E594" s="33">
        <v>8706.2943100000011</v>
      </c>
      <c r="F594" s="33">
        <v>44.028269999998884</v>
      </c>
      <c r="G594" s="33">
        <v>8750.32258</v>
      </c>
      <c r="H594" s="33">
        <v>8706.2943100000011</v>
      </c>
      <c r="I594" s="33">
        <v>44.028269999998884</v>
      </c>
    </row>
    <row r="595" spans="2:9" ht="14.4" hidden="1" outlineLevel="1" thickBot="1" x14ac:dyDescent="0.3">
      <c r="B595" s="7">
        <v>135390</v>
      </c>
      <c r="C595" s="7" t="s">
        <v>731</v>
      </c>
      <c r="D595" s="33">
        <v>487635.6649899999</v>
      </c>
      <c r="E595" s="33">
        <v>441861</v>
      </c>
      <c r="F595" s="33">
        <v>45774.664989999903</v>
      </c>
      <c r="G595" s="33">
        <v>487635.6649899999</v>
      </c>
      <c r="H595" s="33">
        <v>487635.6649899999</v>
      </c>
      <c r="I595" s="33">
        <v>0</v>
      </c>
    </row>
    <row r="596" spans="2:9" ht="14.4" hidden="1" outlineLevel="1" thickBot="1" x14ac:dyDescent="0.3">
      <c r="B596" s="7">
        <v>30019775</v>
      </c>
      <c r="C596" s="7" t="s">
        <v>730</v>
      </c>
      <c r="D596" s="33">
        <v>26940.255379999999</v>
      </c>
      <c r="E596" s="33">
        <v>26923.1</v>
      </c>
      <c r="F596" s="33">
        <v>17.15538000000015</v>
      </c>
      <c r="G596" s="33">
        <v>26940.255379999999</v>
      </c>
      <c r="H596" s="33">
        <v>26923.1</v>
      </c>
      <c r="I596" s="33">
        <v>17.15538000000015</v>
      </c>
    </row>
    <row r="597" spans="2:9" ht="14.4" hidden="1" outlineLevel="1" thickBot="1" x14ac:dyDescent="0.3">
      <c r="B597" s="7">
        <v>39585756</v>
      </c>
      <c r="C597" s="7" t="s">
        <v>81</v>
      </c>
      <c r="D597" s="33">
        <v>24665.858850000001</v>
      </c>
      <c r="E597" s="33">
        <v>24899</v>
      </c>
      <c r="F597" s="33">
        <v>-233.14114999999947</v>
      </c>
      <c r="G597" s="33">
        <v>24665.858850000001</v>
      </c>
      <c r="H597" s="33">
        <v>24899</v>
      </c>
      <c r="I597" s="33">
        <v>-233.14114999999947</v>
      </c>
    </row>
    <row r="598" spans="2:9" ht="14.4" hidden="1" outlineLevel="1" thickBot="1" x14ac:dyDescent="0.3">
      <c r="B598" s="7">
        <v>153100</v>
      </c>
      <c r="C598" s="7" t="s">
        <v>32</v>
      </c>
      <c r="D598" s="33">
        <v>79661.864149999994</v>
      </c>
      <c r="E598" s="33">
        <v>79658</v>
      </c>
      <c r="F598" s="33">
        <v>3.8641499999939697</v>
      </c>
      <c r="G598" s="33">
        <v>79661.864149999994</v>
      </c>
      <c r="H598" s="33">
        <v>79658</v>
      </c>
      <c r="I598" s="33">
        <v>3.8641499999939697</v>
      </c>
    </row>
    <row r="599" spans="2:9" ht="14.4" hidden="1" outlineLevel="1" thickBot="1" x14ac:dyDescent="0.3">
      <c r="B599" s="7">
        <v>153146</v>
      </c>
      <c r="C599" s="7" t="s">
        <v>33</v>
      </c>
      <c r="D599" s="33">
        <v>91284.717610000007</v>
      </c>
      <c r="E599" s="33">
        <v>91285</v>
      </c>
      <c r="F599" s="33">
        <v>-0.28238999999302905</v>
      </c>
      <c r="G599" s="33">
        <v>91284.717610000007</v>
      </c>
      <c r="H599" s="33">
        <v>91285</v>
      </c>
      <c r="I599" s="33">
        <v>-0.28238999999302905</v>
      </c>
    </row>
    <row r="600" spans="2:9" ht="14.4" hidden="1" outlineLevel="1" thickBot="1" x14ac:dyDescent="0.3">
      <c r="B600" s="7">
        <v>25976423</v>
      </c>
      <c r="C600" s="7" t="s">
        <v>34</v>
      </c>
      <c r="D600" s="33">
        <v>33027.45721</v>
      </c>
      <c r="E600" s="33">
        <v>33027.300000000003</v>
      </c>
      <c r="F600" s="33">
        <v>0.15720999999757623</v>
      </c>
      <c r="G600" s="33">
        <v>33027.45721</v>
      </c>
      <c r="H600" s="33">
        <v>33027.300000000003</v>
      </c>
      <c r="I600" s="33">
        <v>0.15720999999757623</v>
      </c>
    </row>
    <row r="601" spans="2:9" ht="14.4" hidden="1" outlineLevel="1" thickBot="1" x14ac:dyDescent="0.3">
      <c r="B601" s="7">
        <v>156392</v>
      </c>
      <c r="C601" s="7" t="s">
        <v>37</v>
      </c>
      <c r="D601" s="33">
        <v>191925.22151999999</v>
      </c>
      <c r="E601" s="33">
        <v>189861</v>
      </c>
      <c r="F601" s="33">
        <v>2064.2215199999919</v>
      </c>
      <c r="G601" s="33">
        <v>191925.22151999999</v>
      </c>
      <c r="H601" s="33">
        <v>189861</v>
      </c>
      <c r="I601" s="33">
        <v>2064.2215199999919</v>
      </c>
    </row>
    <row r="602" spans="2:9" ht="14.4" hidden="1" outlineLevel="1" thickBot="1" x14ac:dyDescent="0.3">
      <c r="B602" s="7">
        <v>33601981</v>
      </c>
      <c r="C602" s="7" t="s">
        <v>35</v>
      </c>
      <c r="D602" s="33">
        <v>26278.14673</v>
      </c>
      <c r="E602" s="33">
        <v>26278</v>
      </c>
      <c r="F602" s="33">
        <v>0.14673000000038883</v>
      </c>
      <c r="G602" s="33">
        <v>26278.14673</v>
      </c>
      <c r="H602" s="33">
        <v>26278</v>
      </c>
      <c r="I602" s="33">
        <v>0.14673000000038883</v>
      </c>
    </row>
    <row r="603" spans="2:9" ht="14.4" hidden="1" outlineLevel="1" thickBot="1" x14ac:dyDescent="0.3">
      <c r="B603" s="7">
        <v>21236681</v>
      </c>
      <c r="C603" s="7" t="s">
        <v>36</v>
      </c>
      <c r="D603" s="33">
        <v>7904.6925799999999</v>
      </c>
      <c r="E603" s="33">
        <v>7905</v>
      </c>
      <c r="F603" s="33">
        <v>-0.30742000000009284</v>
      </c>
      <c r="G603" s="33">
        <v>7904.6925799999999</v>
      </c>
      <c r="H603" s="33">
        <v>7905</v>
      </c>
      <c r="I603" s="33">
        <v>-0.30742000000009284</v>
      </c>
    </row>
    <row r="604" spans="2:9" ht="27" hidden="1" outlineLevel="1" thickBot="1" x14ac:dyDescent="0.3">
      <c r="B604" s="7">
        <v>158764</v>
      </c>
      <c r="C604" s="7" t="s">
        <v>38</v>
      </c>
      <c r="D604" s="33">
        <v>20896.350630000001</v>
      </c>
      <c r="E604" s="33">
        <v>20896.400000000001</v>
      </c>
      <c r="F604" s="33">
        <v>-4.9370000000635628E-2</v>
      </c>
      <c r="G604" s="33">
        <v>20896.350630000001</v>
      </c>
      <c r="H604" s="33">
        <v>20896.400000000001</v>
      </c>
      <c r="I604" s="33">
        <v>-4.9370000000635628E-2</v>
      </c>
    </row>
    <row r="605" spans="2:9" ht="14.4" hidden="1" outlineLevel="1" thickBot="1" x14ac:dyDescent="0.3">
      <c r="B605" s="7">
        <v>39585761</v>
      </c>
      <c r="C605" s="7" t="s">
        <v>525</v>
      </c>
      <c r="D605" s="33">
        <v>4004.0728399999998</v>
      </c>
      <c r="E605" s="33">
        <v>3988</v>
      </c>
      <c r="F605" s="33">
        <v>16.072839999999815</v>
      </c>
      <c r="G605" s="33">
        <v>4004.0728399999998</v>
      </c>
      <c r="H605" s="33">
        <v>3988</v>
      </c>
      <c r="I605" s="33">
        <v>16.072839999999815</v>
      </c>
    </row>
    <row r="606" spans="2:9" ht="14.4" hidden="1" outlineLevel="1" thickBot="1" x14ac:dyDescent="0.3">
      <c r="B606" s="7">
        <v>40444061</v>
      </c>
      <c r="C606" s="7" t="s">
        <v>526</v>
      </c>
      <c r="D606" s="33">
        <v>19206.483359999998</v>
      </c>
      <c r="E606" s="33">
        <v>19206.5</v>
      </c>
      <c r="F606" s="33">
        <v>-1.6640000001643784E-2</v>
      </c>
      <c r="G606" s="33">
        <v>19206.483359999998</v>
      </c>
      <c r="H606" s="33">
        <v>19206.5</v>
      </c>
      <c r="I606" s="33">
        <v>-1.6640000001643784E-2</v>
      </c>
    </row>
    <row r="607" spans="2:9" ht="14.4" hidden="1" outlineLevel="1" thickBot="1" x14ac:dyDescent="0.3">
      <c r="B607" s="7">
        <v>37269260</v>
      </c>
      <c r="C607" s="7" t="s">
        <v>527</v>
      </c>
      <c r="D607" s="33">
        <v>5186.9338600000001</v>
      </c>
      <c r="E607" s="33">
        <v>5190</v>
      </c>
      <c r="F607" s="33">
        <v>-3.0661399999999048</v>
      </c>
      <c r="G607" s="33">
        <v>5186.9338600000001</v>
      </c>
      <c r="H607" s="33">
        <v>5190</v>
      </c>
      <c r="I607" s="33">
        <v>-3.0661399999999048</v>
      </c>
    </row>
    <row r="608" spans="2:9" ht="14.4" hidden="1" outlineLevel="1" thickBot="1" x14ac:dyDescent="0.3">
      <c r="B608" s="7">
        <v>33152471</v>
      </c>
      <c r="C608" s="7" t="s">
        <v>8</v>
      </c>
      <c r="D608" s="33">
        <v>5620.0006299999995</v>
      </c>
      <c r="E608" s="33">
        <v>5639.3048100000005</v>
      </c>
      <c r="F608" s="33">
        <v>-19.304180000000997</v>
      </c>
      <c r="G608" s="33">
        <v>5620.0006299999995</v>
      </c>
      <c r="H608" s="33">
        <v>5639.3048100000005</v>
      </c>
      <c r="I608" s="33">
        <v>-19.304180000000997</v>
      </c>
    </row>
    <row r="609" spans="2:9" ht="14.4" hidden="1" outlineLevel="1" thickBot="1" x14ac:dyDescent="0.3">
      <c r="B609" s="7">
        <v>33100376</v>
      </c>
      <c r="C609" s="7" t="s">
        <v>28</v>
      </c>
      <c r="D609" s="33">
        <v>8210.2985900000003</v>
      </c>
      <c r="E609" s="33">
        <v>8210.2999999999993</v>
      </c>
      <c r="F609" s="33">
        <v>-1.4099999989412026E-3</v>
      </c>
      <c r="G609" s="33">
        <v>8210.2985900000003</v>
      </c>
      <c r="H609" s="33">
        <v>8210.2999999999993</v>
      </c>
      <c r="I609" s="33">
        <v>-1.4099999989412026E-3</v>
      </c>
    </row>
    <row r="610" spans="2:9" ht="14.4" hidden="1" outlineLevel="1" thickBot="1" x14ac:dyDescent="0.3">
      <c r="B610" s="7">
        <v>32426289</v>
      </c>
      <c r="C610" s="7" t="s">
        <v>29</v>
      </c>
      <c r="D610" s="33">
        <v>2566.9718600000001</v>
      </c>
      <c r="E610" s="33">
        <v>2567</v>
      </c>
      <c r="F610" s="33">
        <v>-2.8139999999893917E-2</v>
      </c>
      <c r="G610" s="33">
        <v>2566.9718600000001</v>
      </c>
      <c r="H610" s="33">
        <v>2567</v>
      </c>
      <c r="I610" s="33">
        <v>-2.8139999999893917E-2</v>
      </c>
    </row>
    <row r="611" spans="2:9" ht="14.4" hidden="1" outlineLevel="1" thickBot="1" x14ac:dyDescent="0.3">
      <c r="B611" s="7">
        <v>153169</v>
      </c>
      <c r="C611" s="7" t="s">
        <v>26</v>
      </c>
      <c r="D611" s="33">
        <v>159.60480999999999</v>
      </c>
      <c r="E611" s="33">
        <v>159.6</v>
      </c>
      <c r="F611" s="33">
        <v>4.8099999999919874E-3</v>
      </c>
      <c r="G611" s="33">
        <v>159.60480999999999</v>
      </c>
      <c r="H611" s="33">
        <v>159.6</v>
      </c>
      <c r="I611" s="33">
        <v>4.8099999999919874E-3</v>
      </c>
    </row>
    <row r="612" spans="2:9" ht="27" hidden="1" outlineLevel="1" thickBot="1" x14ac:dyDescent="0.3">
      <c r="B612" s="7">
        <v>24928497</v>
      </c>
      <c r="C612" s="7" t="s">
        <v>27</v>
      </c>
      <c r="D612" s="33">
        <v>0</v>
      </c>
      <c r="E612" s="33">
        <v>0</v>
      </c>
      <c r="F612" s="33">
        <v>0</v>
      </c>
      <c r="G612" s="33">
        <v>0</v>
      </c>
      <c r="H612" s="33">
        <v>0</v>
      </c>
      <c r="I612" s="33">
        <v>0</v>
      </c>
    </row>
    <row r="613" spans="2:9" ht="14.4" collapsed="1" thickBot="1" x14ac:dyDescent="0.3">
      <c r="B613" s="8"/>
      <c r="C613" s="8" t="s">
        <v>42</v>
      </c>
      <c r="D613" s="34">
        <f t="shared" ref="D613:I613" si="32">SUM(D614:D625)</f>
        <v>1725253.1414900008</v>
      </c>
      <c r="E613" s="34">
        <f t="shared" si="32"/>
        <v>1847179.8</v>
      </c>
      <c r="F613" s="34">
        <f t="shared" si="32"/>
        <v>-121926.65850999957</v>
      </c>
      <c r="G613" s="34">
        <f t="shared" si="32"/>
        <v>1725253.1414900008</v>
      </c>
      <c r="H613" s="34">
        <f t="shared" si="32"/>
        <v>1726101.71958</v>
      </c>
      <c r="I613" s="34">
        <f t="shared" si="32"/>
        <v>-848.57808999956615</v>
      </c>
    </row>
    <row r="614" spans="2:9" ht="14.4" hidden="1" outlineLevel="1" thickBot="1" x14ac:dyDescent="0.3">
      <c r="B614" s="9">
        <v>40695853</v>
      </c>
      <c r="C614" s="9" t="s">
        <v>531</v>
      </c>
      <c r="D614" s="35">
        <v>63744.49482</v>
      </c>
      <c r="E614" s="35">
        <v>63742</v>
      </c>
      <c r="F614" s="35">
        <v>2.4948199999998906</v>
      </c>
      <c r="G614" s="35">
        <v>63744.49482</v>
      </c>
      <c r="H614" s="35">
        <v>63742</v>
      </c>
      <c r="I614" s="35">
        <v>2.4948199999998906</v>
      </c>
    </row>
    <row r="615" spans="2:9" ht="14.4" hidden="1" outlineLevel="1" thickBot="1" x14ac:dyDescent="0.3">
      <c r="B615" s="9">
        <v>32323256</v>
      </c>
      <c r="C615" s="9" t="s">
        <v>735</v>
      </c>
      <c r="D615" s="35">
        <v>193704.81708000007</v>
      </c>
      <c r="E615" s="35">
        <v>222338</v>
      </c>
      <c r="F615" s="35">
        <v>-28633.182919999934</v>
      </c>
      <c r="G615" s="35">
        <v>193704.81708000007</v>
      </c>
      <c r="H615" s="35">
        <v>193704.82</v>
      </c>
      <c r="I615" s="35">
        <v>-2.9199999407865107E-3</v>
      </c>
    </row>
    <row r="616" spans="2:9" ht="14.4" hidden="1" outlineLevel="1" thickBot="1" x14ac:dyDescent="0.3">
      <c r="B616" s="9">
        <v>32087941</v>
      </c>
      <c r="C616" s="9" t="s">
        <v>736</v>
      </c>
      <c r="D616" s="35">
        <v>108023.40694</v>
      </c>
      <c r="E616" s="35">
        <v>109089</v>
      </c>
      <c r="F616" s="35">
        <v>-1065.5930599999992</v>
      </c>
      <c r="G616" s="35">
        <v>108023.40694</v>
      </c>
      <c r="H616" s="35">
        <v>108026</v>
      </c>
      <c r="I616" s="35">
        <v>-2.593059999999241</v>
      </c>
    </row>
    <row r="617" spans="2:9" ht="14.4" hidden="1" outlineLevel="1" thickBot="1" x14ac:dyDescent="0.3">
      <c r="B617" s="9">
        <v>32359108</v>
      </c>
      <c r="C617" s="9" t="s">
        <v>44</v>
      </c>
      <c r="D617" s="35">
        <v>89392.332389999996</v>
      </c>
      <c r="E617" s="35">
        <v>89392</v>
      </c>
      <c r="F617" s="35">
        <v>0.33238999999593943</v>
      </c>
      <c r="G617" s="35">
        <v>89392.332389999996</v>
      </c>
      <c r="H617" s="35">
        <v>89392</v>
      </c>
      <c r="I617" s="35">
        <v>0.33238999999593943</v>
      </c>
    </row>
    <row r="618" spans="2:9" ht="14.4" hidden="1" outlineLevel="1" thickBot="1" x14ac:dyDescent="0.3">
      <c r="B618" s="9">
        <v>33839013</v>
      </c>
      <c r="C618" s="9" t="s">
        <v>737</v>
      </c>
      <c r="D618" s="35">
        <v>51180.099820000003</v>
      </c>
      <c r="E618" s="35">
        <v>51444</v>
      </c>
      <c r="F618" s="35">
        <v>-263.90017999999691</v>
      </c>
      <c r="G618" s="35">
        <v>51180.099820000003</v>
      </c>
      <c r="H618" s="35">
        <v>51444</v>
      </c>
      <c r="I618" s="35">
        <v>-263.90017999999691</v>
      </c>
    </row>
    <row r="619" spans="2:9" ht="14.4" hidden="1" outlineLevel="1" thickBot="1" x14ac:dyDescent="0.3">
      <c r="B619" s="9">
        <v>31599557</v>
      </c>
      <c r="C619" s="9" t="s">
        <v>46</v>
      </c>
      <c r="D619" s="35">
        <v>116912.55448000001</v>
      </c>
      <c r="E619" s="35">
        <v>116913</v>
      </c>
      <c r="F619" s="35">
        <v>-0.44551999999384861</v>
      </c>
      <c r="G619" s="35">
        <v>116912.55448000001</v>
      </c>
      <c r="H619" s="35">
        <v>116913</v>
      </c>
      <c r="I619" s="35">
        <v>-0.44551999999384861</v>
      </c>
    </row>
    <row r="620" spans="2:9" ht="14.4" hidden="1" outlineLevel="1" thickBot="1" x14ac:dyDescent="0.3">
      <c r="B620" s="9">
        <v>34032208</v>
      </c>
      <c r="C620" s="9" t="s">
        <v>43</v>
      </c>
      <c r="D620" s="35">
        <v>56696.475039999998</v>
      </c>
      <c r="E620" s="35">
        <v>55526</v>
      </c>
      <c r="F620" s="35">
        <v>1170.4750399999975</v>
      </c>
      <c r="G620" s="35">
        <v>56696.475039999998</v>
      </c>
      <c r="H620" s="35">
        <v>56696</v>
      </c>
      <c r="I620" s="35">
        <v>0.47503999999753432</v>
      </c>
    </row>
    <row r="621" spans="2:9" ht="14.4" hidden="1" outlineLevel="1" thickBot="1" x14ac:dyDescent="0.3">
      <c r="B621" s="9">
        <v>37014600</v>
      </c>
      <c r="C621" s="9" t="s">
        <v>733</v>
      </c>
      <c r="D621" s="35">
        <v>145736.69958000001</v>
      </c>
      <c r="E621" s="35">
        <v>131110.29999999999</v>
      </c>
      <c r="F621" s="35">
        <v>14626.399580000027</v>
      </c>
      <c r="G621" s="35">
        <v>145736.69958000001</v>
      </c>
      <c r="H621" s="35">
        <v>145736.69958000001</v>
      </c>
      <c r="I621" s="35">
        <v>0</v>
      </c>
    </row>
    <row r="622" spans="2:9" ht="14.4" hidden="1" outlineLevel="1" thickBot="1" x14ac:dyDescent="0.3">
      <c r="B622" s="9">
        <v>178353</v>
      </c>
      <c r="C622" s="9" t="s">
        <v>732</v>
      </c>
      <c r="D622" s="35">
        <v>624914.72389000037</v>
      </c>
      <c r="E622" s="35">
        <v>732092.3</v>
      </c>
      <c r="F622" s="35">
        <v>-107177.57610999967</v>
      </c>
      <c r="G622" s="35">
        <v>624914.72389000037</v>
      </c>
      <c r="H622" s="35">
        <v>624914</v>
      </c>
      <c r="I622" s="35">
        <v>0.72389000037219375</v>
      </c>
    </row>
    <row r="623" spans="2:9" ht="14.4" hidden="1" outlineLevel="1" thickBot="1" x14ac:dyDescent="0.3">
      <c r="B623" s="9">
        <v>36028628</v>
      </c>
      <c r="C623" s="9" t="s">
        <v>47</v>
      </c>
      <c r="D623" s="35">
        <v>31332.129720000001</v>
      </c>
      <c r="E623" s="35">
        <v>31048.2</v>
      </c>
      <c r="F623" s="35">
        <v>283.92972000000009</v>
      </c>
      <c r="G623" s="35">
        <v>31332.129720000001</v>
      </c>
      <c r="H623" s="35">
        <v>31048.2</v>
      </c>
      <c r="I623" s="35">
        <v>283.92972000000009</v>
      </c>
    </row>
    <row r="624" spans="2:9" ht="14.4" hidden="1" outlineLevel="1" thickBot="1" x14ac:dyDescent="0.3">
      <c r="B624" s="9">
        <v>32365965</v>
      </c>
      <c r="C624" s="9" t="s">
        <v>738</v>
      </c>
      <c r="D624" s="35">
        <v>38039.88091</v>
      </c>
      <c r="E624" s="35">
        <v>37931</v>
      </c>
      <c r="F624" s="35">
        <v>108.88090999999986</v>
      </c>
      <c r="G624" s="35">
        <v>38039.88091</v>
      </c>
      <c r="H624" s="35">
        <v>37931</v>
      </c>
      <c r="I624" s="35">
        <v>108.88090999999986</v>
      </c>
    </row>
    <row r="625" spans="2:9" ht="14.4" hidden="1" outlineLevel="1" thickBot="1" x14ac:dyDescent="0.3">
      <c r="B625" s="9">
        <v>33426253</v>
      </c>
      <c r="C625" s="9" t="s">
        <v>734</v>
      </c>
      <c r="D625" s="35">
        <v>205575.52682</v>
      </c>
      <c r="E625" s="35">
        <v>206554</v>
      </c>
      <c r="F625" s="35">
        <v>-978.47318000000087</v>
      </c>
      <c r="G625" s="35">
        <v>205575.52682</v>
      </c>
      <c r="H625" s="35">
        <v>206554</v>
      </c>
      <c r="I625" s="35">
        <v>-978.47318000000087</v>
      </c>
    </row>
    <row r="626" spans="2:9" ht="14.4" collapsed="1" thickBot="1" x14ac:dyDescent="0.3">
      <c r="B626" s="10"/>
      <c r="C626" s="10" t="s">
        <v>54</v>
      </c>
      <c r="D626" s="36">
        <f>SUM(D627:D638)</f>
        <v>1543038.5515600003</v>
      </c>
      <c r="E626" s="36">
        <f t="shared" ref="E626:I626" si="33">SUM(E627:E638)</f>
        <v>1540041.8</v>
      </c>
      <c r="F626" s="36">
        <f t="shared" si="33"/>
        <v>2996.7515600000384</v>
      </c>
      <c r="G626" s="36">
        <f t="shared" si="33"/>
        <v>1543038.5515600003</v>
      </c>
      <c r="H626" s="36">
        <f t="shared" si="33"/>
        <v>1540041.8</v>
      </c>
      <c r="I626" s="36">
        <f t="shared" si="33"/>
        <v>2996.7515600000384</v>
      </c>
    </row>
    <row r="627" spans="2:9" ht="14.4" hidden="1" outlineLevel="1" thickBot="1" x14ac:dyDescent="0.3">
      <c r="B627" s="11">
        <v>35713283</v>
      </c>
      <c r="C627" s="11" t="s">
        <v>53</v>
      </c>
      <c r="D627" s="37">
        <v>28789.512480000001</v>
      </c>
      <c r="E627" s="37">
        <v>28617.200000000001</v>
      </c>
      <c r="F627" s="37">
        <v>172.31248000000051</v>
      </c>
      <c r="G627" s="37">
        <v>28789.512480000001</v>
      </c>
      <c r="H627" s="37">
        <v>28617.200000000001</v>
      </c>
      <c r="I627" s="37">
        <v>172.31248000000051</v>
      </c>
    </row>
    <row r="628" spans="2:9" ht="14.4" hidden="1" outlineLevel="1" thickBot="1" x14ac:dyDescent="0.3">
      <c r="B628" s="11">
        <v>191307</v>
      </c>
      <c r="C628" s="11" t="s">
        <v>72</v>
      </c>
      <c r="D628" s="37">
        <v>178419.60995000001</v>
      </c>
      <c r="E628" s="37">
        <v>178419</v>
      </c>
      <c r="F628" s="37">
        <v>0.60995000001275912</v>
      </c>
      <c r="G628" s="37">
        <v>178419.60995000001</v>
      </c>
      <c r="H628" s="37">
        <v>178419</v>
      </c>
      <c r="I628" s="37">
        <v>0.60995000001275912</v>
      </c>
    </row>
    <row r="629" spans="2:9" ht="14.4" hidden="1" outlineLevel="1" thickBot="1" x14ac:dyDescent="0.3">
      <c r="B629" s="11">
        <v>191282</v>
      </c>
      <c r="C629" s="11" t="s">
        <v>51</v>
      </c>
      <c r="D629" s="37">
        <v>155104.53859000001</v>
      </c>
      <c r="E629" s="37">
        <v>155105</v>
      </c>
      <c r="F629" s="37">
        <v>-0.46140999998897314</v>
      </c>
      <c r="G629" s="37">
        <v>155104.53859000001</v>
      </c>
      <c r="H629" s="37">
        <v>155105</v>
      </c>
      <c r="I629" s="37">
        <v>-0.46140999998897314</v>
      </c>
    </row>
    <row r="630" spans="2:9" ht="14.4" hidden="1" outlineLevel="1" thickBot="1" x14ac:dyDescent="0.3">
      <c r="B630" s="11">
        <v>24432974</v>
      </c>
      <c r="C630" s="11" t="s">
        <v>48</v>
      </c>
      <c r="D630" s="37">
        <v>554691.72779000003</v>
      </c>
      <c r="E630" s="37">
        <v>554691</v>
      </c>
      <c r="F630" s="37">
        <v>0.72779000003356487</v>
      </c>
      <c r="G630" s="37">
        <v>554691.72779000003</v>
      </c>
      <c r="H630" s="37">
        <v>554691</v>
      </c>
      <c r="I630" s="37">
        <v>0.72779000003356487</v>
      </c>
    </row>
    <row r="631" spans="2:9" ht="14.4" hidden="1" outlineLevel="1" thickBot="1" x14ac:dyDescent="0.3">
      <c r="B631" s="11">
        <v>191023</v>
      </c>
      <c r="C631" s="11" t="s">
        <v>49</v>
      </c>
      <c r="D631" s="37">
        <v>131327.32363</v>
      </c>
      <c r="E631" s="37">
        <v>131327</v>
      </c>
      <c r="F631" s="37">
        <v>0.32362999999895692</v>
      </c>
      <c r="G631" s="37">
        <v>131327.32363</v>
      </c>
      <c r="H631" s="37">
        <v>131327</v>
      </c>
      <c r="I631" s="37">
        <v>0.32362999999895692</v>
      </c>
    </row>
    <row r="632" spans="2:9" ht="14.4" hidden="1" outlineLevel="1" thickBot="1" x14ac:dyDescent="0.3">
      <c r="B632" s="11">
        <v>190905</v>
      </c>
      <c r="C632" s="11" t="s">
        <v>50</v>
      </c>
      <c r="D632" s="37">
        <v>107316.4195</v>
      </c>
      <c r="E632" s="37">
        <v>107316</v>
      </c>
      <c r="F632" s="37">
        <v>0.41950000000360887</v>
      </c>
      <c r="G632" s="37">
        <v>107316.4195</v>
      </c>
      <c r="H632" s="37">
        <v>107316</v>
      </c>
      <c r="I632" s="37">
        <v>0.41950000000360887</v>
      </c>
    </row>
    <row r="633" spans="2:9" ht="14.4" hidden="1" outlineLevel="1" thickBot="1" x14ac:dyDescent="0.3">
      <c r="B633" s="11">
        <v>190911</v>
      </c>
      <c r="C633" s="11" t="s">
        <v>74</v>
      </c>
      <c r="D633" s="37">
        <v>61723.239329999997</v>
      </c>
      <c r="E633" s="37">
        <v>59624.6</v>
      </c>
      <c r="F633" s="37">
        <v>2098.6393299999982</v>
      </c>
      <c r="G633" s="37">
        <v>61723.239329999997</v>
      </c>
      <c r="H633" s="37">
        <v>59624.6</v>
      </c>
      <c r="I633" s="37">
        <v>2098.6393299999982</v>
      </c>
    </row>
    <row r="634" spans="2:9" ht="14.4" hidden="1" outlineLevel="1" thickBot="1" x14ac:dyDescent="0.3">
      <c r="B634" s="11">
        <v>190977</v>
      </c>
      <c r="C634" s="11" t="s">
        <v>52</v>
      </c>
      <c r="D634" s="37">
        <v>102791.69263999999</v>
      </c>
      <c r="E634" s="37">
        <v>102791</v>
      </c>
      <c r="F634" s="37">
        <v>0.69263999999384396</v>
      </c>
      <c r="G634" s="37">
        <v>102791.69263999999</v>
      </c>
      <c r="H634" s="37">
        <v>102791</v>
      </c>
      <c r="I634" s="37">
        <v>0.69263999999384396</v>
      </c>
    </row>
    <row r="635" spans="2:9" ht="14.4" hidden="1" outlineLevel="1" thickBot="1" x14ac:dyDescent="0.3">
      <c r="B635" s="11">
        <v>36716128</v>
      </c>
      <c r="C635" s="11" t="s">
        <v>532</v>
      </c>
      <c r="D635" s="37">
        <v>568.23997999999995</v>
      </c>
      <c r="E635" s="37">
        <v>568</v>
      </c>
      <c r="F635" s="37">
        <v>0.2399799999999459</v>
      </c>
      <c r="G635" s="37">
        <v>568.23997999999995</v>
      </c>
      <c r="H635" s="37">
        <v>568</v>
      </c>
      <c r="I635" s="37">
        <v>0.2399799999999459</v>
      </c>
    </row>
    <row r="636" spans="2:9" ht="27" hidden="1" outlineLevel="1" thickBot="1" x14ac:dyDescent="0.3">
      <c r="B636" s="11">
        <v>39389830</v>
      </c>
      <c r="C636" s="11" t="s">
        <v>533</v>
      </c>
      <c r="D636" s="37">
        <v>58600.469700000001</v>
      </c>
      <c r="E636" s="37">
        <v>58122</v>
      </c>
      <c r="F636" s="37">
        <v>478.46970000000147</v>
      </c>
      <c r="G636" s="37">
        <v>58600.469700000001</v>
      </c>
      <c r="H636" s="37">
        <v>58122</v>
      </c>
      <c r="I636" s="37">
        <v>478.46970000000147</v>
      </c>
    </row>
    <row r="637" spans="2:9" ht="14.4" hidden="1" outlineLevel="1" thickBot="1" x14ac:dyDescent="0.3">
      <c r="B637" s="11">
        <v>39391950</v>
      </c>
      <c r="C637" s="11" t="s">
        <v>534</v>
      </c>
      <c r="D637" s="37">
        <v>25152.622749999999</v>
      </c>
      <c r="E637" s="37">
        <v>24908</v>
      </c>
      <c r="F637" s="37">
        <v>244.62274999999863</v>
      </c>
      <c r="G637" s="37">
        <v>25152.622749999999</v>
      </c>
      <c r="H637" s="37">
        <v>24908</v>
      </c>
      <c r="I637" s="37">
        <v>244.62274999999863</v>
      </c>
    </row>
    <row r="638" spans="2:9" ht="14.4" hidden="1" outlineLevel="1" thickBot="1" x14ac:dyDescent="0.3">
      <c r="B638" s="11">
        <v>191000</v>
      </c>
      <c r="C638" s="11" t="s">
        <v>70</v>
      </c>
      <c r="D638" s="37">
        <v>138553.15521999999</v>
      </c>
      <c r="E638" s="37">
        <v>138553</v>
      </c>
      <c r="F638" s="37">
        <v>0.15521999998600222</v>
      </c>
      <c r="G638" s="37">
        <v>138553.15521999999</v>
      </c>
      <c r="H638" s="37">
        <v>138553</v>
      </c>
      <c r="I638" s="37">
        <v>0.15521999998600222</v>
      </c>
    </row>
    <row r="639" spans="2:9" collapsed="1" x14ac:dyDescent="0.25">
      <c r="C639" s="2" t="s">
        <v>776</v>
      </c>
    </row>
    <row r="647" spans="3:8" ht="14.4" thickBot="1" x14ac:dyDescent="0.3"/>
    <row r="648" spans="3:8" ht="43.8" thickBot="1" x14ac:dyDescent="0.3">
      <c r="C648" s="17" t="s">
        <v>65</v>
      </c>
      <c r="D648" s="18" t="s">
        <v>66</v>
      </c>
      <c r="E648" s="28" t="s">
        <v>541</v>
      </c>
      <c r="F648" s="29" t="s">
        <v>540</v>
      </c>
      <c r="G648" s="24"/>
      <c r="H648" s="24"/>
    </row>
    <row r="649" spans="3:8" ht="15" thickBot="1" x14ac:dyDescent="0.3">
      <c r="C649" s="15" t="s">
        <v>60</v>
      </c>
      <c r="D649" s="45">
        <f>SUM(D650:D655)</f>
        <v>79321578.019490004</v>
      </c>
      <c r="E649" s="45">
        <f t="shared" ref="E649:F649" si="34">SUM(E650:E655)</f>
        <v>2991476.1835499997</v>
      </c>
      <c r="F649" s="45">
        <f t="shared" si="34"/>
        <v>4274974.3025200004</v>
      </c>
      <c r="G649" s="25"/>
      <c r="H649" s="25"/>
    </row>
    <row r="650" spans="3:8" ht="15" thickBot="1" x14ac:dyDescent="0.3">
      <c r="C650" s="16" t="s">
        <v>55</v>
      </c>
      <c r="D650" s="46">
        <v>1793456.6513999999</v>
      </c>
      <c r="E650" s="47">
        <v>1306273.3028500001</v>
      </c>
      <c r="F650" s="48">
        <v>1294302.8</v>
      </c>
      <c r="G650" s="26"/>
      <c r="H650" s="26"/>
    </row>
    <row r="651" spans="3:8" ht="15" thickBot="1" x14ac:dyDescent="0.3">
      <c r="C651" s="16" t="s">
        <v>61</v>
      </c>
      <c r="D651" s="46">
        <v>10320572.070359999</v>
      </c>
      <c r="E651" s="47">
        <v>590951.81999999995</v>
      </c>
      <c r="F651" s="48">
        <v>-592270.92008000007</v>
      </c>
      <c r="G651" s="26"/>
      <c r="H651" s="26"/>
    </row>
    <row r="652" spans="3:8" ht="15" thickBot="1" x14ac:dyDescent="0.3">
      <c r="C652" s="16" t="s">
        <v>535</v>
      </c>
      <c r="D652" s="46">
        <v>33030139.658810005</v>
      </c>
      <c r="E652" s="47">
        <v>187057.16999999998</v>
      </c>
      <c r="F652" s="48">
        <v>2394293.1258300003</v>
      </c>
      <c r="G652" s="26"/>
      <c r="H652" s="26"/>
    </row>
    <row r="653" spans="3:8" ht="15" thickBot="1" x14ac:dyDescent="0.3">
      <c r="C653" s="16" t="s">
        <v>56</v>
      </c>
      <c r="D653" s="46">
        <v>33933255.556140006</v>
      </c>
      <c r="E653" s="47">
        <v>826271.19000000006</v>
      </c>
      <c r="F653" s="48">
        <v>1.1495299999999999</v>
      </c>
      <c r="G653" s="26"/>
      <c r="H653" s="26"/>
    </row>
    <row r="654" spans="3:8" ht="15" thickBot="1" x14ac:dyDescent="0.3">
      <c r="C654" s="16" t="s">
        <v>537</v>
      </c>
      <c r="D654" s="46">
        <v>208174.10073999999</v>
      </c>
      <c r="E654" s="47">
        <v>39201.0507</v>
      </c>
      <c r="F654" s="48">
        <v>711411.59723999992</v>
      </c>
      <c r="G654" s="27"/>
      <c r="H654" s="27"/>
    </row>
    <row r="655" spans="3:8" ht="15" thickBot="1" x14ac:dyDescent="0.3">
      <c r="C655" s="16" t="s">
        <v>57</v>
      </c>
      <c r="D655" s="46">
        <v>35979.982039999995</v>
      </c>
      <c r="E655" s="47">
        <v>41721.65</v>
      </c>
      <c r="F655" s="48">
        <v>467236.55</v>
      </c>
      <c r="G655" s="27"/>
      <c r="H655" s="27"/>
    </row>
    <row r="656" spans="3:8" ht="15" thickBot="1" x14ac:dyDescent="0.3">
      <c r="C656" s="1" t="s">
        <v>62</v>
      </c>
      <c r="D656" s="49">
        <f>SUM(D657:D658)</f>
        <v>1917862.27027</v>
      </c>
      <c r="E656" s="49">
        <f t="shared" ref="E656:F656" si="35">SUM(E657:E658)</f>
        <v>1726101.71958</v>
      </c>
      <c r="F656" s="49">
        <f t="shared" si="35"/>
        <v>1692041.8</v>
      </c>
      <c r="G656" s="25"/>
      <c r="H656" s="25"/>
    </row>
    <row r="657" spans="3:8" ht="15" thickBot="1" x14ac:dyDescent="0.3">
      <c r="C657" s="16" t="s">
        <v>538</v>
      </c>
      <c r="D657" s="46">
        <v>0</v>
      </c>
      <c r="E657" s="47">
        <v>0</v>
      </c>
      <c r="F657" s="48">
        <v>152000</v>
      </c>
      <c r="G657" s="27"/>
      <c r="H657" s="26"/>
    </row>
    <row r="658" spans="3:8" ht="15" thickBot="1" x14ac:dyDescent="0.3">
      <c r="C658" s="16" t="s">
        <v>63</v>
      </c>
      <c r="D658" s="46">
        <v>1917862.27027</v>
      </c>
      <c r="E658" s="47">
        <v>1726101.71958</v>
      </c>
      <c r="F658" s="48">
        <v>1540041.8</v>
      </c>
      <c r="G658" s="26"/>
      <c r="H658" s="26"/>
    </row>
    <row r="659" spans="3:8" ht="15" thickBot="1" x14ac:dyDescent="0.3">
      <c r="C659" s="1" t="s">
        <v>64</v>
      </c>
      <c r="D659" s="49">
        <f>D649+D656</f>
        <v>81239440.289760008</v>
      </c>
      <c r="E659" s="49">
        <f t="shared" ref="E659:F659" si="36">E649+E656</f>
        <v>4717577.9031299995</v>
      </c>
      <c r="F659" s="49">
        <f t="shared" si="36"/>
        <v>5967016.1025200002</v>
      </c>
      <c r="G659" s="25"/>
      <c r="H659" s="25"/>
    </row>
    <row r="661" spans="3:8" x14ac:dyDescent="0.25">
      <c r="D661" s="12"/>
    </row>
    <row r="662" spans="3:8" x14ac:dyDescent="0.25">
      <c r="D662" s="30"/>
    </row>
  </sheetData>
  <mergeCells count="5">
    <mergeCell ref="C3:C4"/>
    <mergeCell ref="D3:F3"/>
    <mergeCell ref="G3:I3"/>
    <mergeCell ref="B3:B4"/>
    <mergeCell ref="C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zoomScale="90" zoomScaleNormal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1" sqref="C1:K1"/>
    </sheetView>
  </sheetViews>
  <sheetFormatPr defaultColWidth="8.88671875" defaultRowHeight="13.8" x14ac:dyDescent="0.25"/>
  <cols>
    <col min="1" max="1" width="2.44140625" style="2" customWidth="1"/>
    <col min="2" max="2" width="13.44140625" style="2" customWidth="1"/>
    <col min="3" max="3" width="65.88671875" style="2" customWidth="1"/>
    <col min="4" max="8" width="18" style="2" customWidth="1"/>
    <col min="9" max="9" width="15.88671875" style="2" customWidth="1"/>
    <col min="10" max="11" width="18" style="2" customWidth="1"/>
    <col min="12" max="16384" width="8.88671875" style="2"/>
  </cols>
  <sheetData>
    <row r="1" spans="2:11" ht="45" customHeight="1" x14ac:dyDescent="0.4">
      <c r="C1" s="52" t="s">
        <v>778</v>
      </c>
      <c r="D1" s="53"/>
      <c r="E1" s="53"/>
      <c r="F1" s="53"/>
      <c r="G1" s="53"/>
      <c r="H1" s="53"/>
      <c r="I1" s="53"/>
      <c r="J1" s="53"/>
      <c r="K1" s="53"/>
    </row>
    <row r="2" spans="2:11" ht="14.4" thickBot="1" x14ac:dyDescent="0.3"/>
    <row r="3" spans="2:11" ht="40.200000000000003" thickBot="1" x14ac:dyDescent="0.3">
      <c r="B3" s="20" t="s">
        <v>775</v>
      </c>
      <c r="C3" s="20" t="s">
        <v>0</v>
      </c>
      <c r="D3" s="20" t="s">
        <v>55</v>
      </c>
      <c r="E3" s="20" t="s">
        <v>536</v>
      </c>
      <c r="F3" s="20" t="s">
        <v>535</v>
      </c>
      <c r="G3" s="20" t="s">
        <v>56</v>
      </c>
      <c r="H3" s="20" t="s">
        <v>537</v>
      </c>
      <c r="I3" s="20" t="s">
        <v>57</v>
      </c>
      <c r="J3" s="20" t="s">
        <v>538</v>
      </c>
      <c r="K3" s="20" t="s">
        <v>63</v>
      </c>
    </row>
    <row r="4" spans="2:11" ht="14.4" thickBot="1" x14ac:dyDescent="0.3">
      <c r="B4" s="21">
        <v>337504782</v>
      </c>
      <c r="C4" s="21" t="s">
        <v>542</v>
      </c>
      <c r="D4" s="5">
        <v>685.55123000000003</v>
      </c>
      <c r="E4" s="5">
        <v>28466.993900000001</v>
      </c>
      <c r="F4" s="5">
        <v>2493761.8596399999</v>
      </c>
      <c r="G4" s="5">
        <v>619702.05527000001</v>
      </c>
      <c r="H4" s="5">
        <v>0</v>
      </c>
      <c r="I4" s="5">
        <v>0</v>
      </c>
      <c r="J4" s="5">
        <v>0</v>
      </c>
      <c r="K4" s="5">
        <v>0</v>
      </c>
    </row>
    <row r="5" spans="2:11" ht="14.4" thickBot="1" x14ac:dyDescent="0.3">
      <c r="B5" s="21">
        <v>37596090</v>
      </c>
      <c r="C5" s="21" t="s">
        <v>739</v>
      </c>
      <c r="D5" s="5">
        <v>143148.51860000001</v>
      </c>
      <c r="E5" s="5">
        <v>-83000</v>
      </c>
      <c r="F5" s="5">
        <v>92575.301789999998</v>
      </c>
      <c r="G5" s="5">
        <v>380984.23054999998</v>
      </c>
      <c r="H5" s="5">
        <v>0</v>
      </c>
      <c r="I5" s="5">
        <v>16813.328840000002</v>
      </c>
      <c r="J5" s="5">
        <v>0</v>
      </c>
      <c r="K5" s="5">
        <v>203592.15104000003</v>
      </c>
    </row>
    <row r="6" spans="2:11" ht="14.4" thickBot="1" x14ac:dyDescent="0.3">
      <c r="B6" s="21">
        <v>37713861</v>
      </c>
      <c r="C6" s="21" t="s">
        <v>740</v>
      </c>
      <c r="D6" s="5">
        <v>139871.08632999999</v>
      </c>
      <c r="E6" s="5">
        <v>-9415.6673699999992</v>
      </c>
      <c r="F6" s="5">
        <v>77609.782500000001</v>
      </c>
      <c r="G6" s="5">
        <v>281104.42537000001</v>
      </c>
      <c r="H6" s="5">
        <v>0</v>
      </c>
      <c r="I6" s="5">
        <v>15496.054169999999</v>
      </c>
      <c r="J6" s="5">
        <v>-4.6000000000000001E-4</v>
      </c>
      <c r="K6" s="5">
        <v>190964.58872999999</v>
      </c>
    </row>
    <row r="7" spans="2:11" ht="27" thickBot="1" x14ac:dyDescent="0.3">
      <c r="B7" s="21">
        <v>403742858</v>
      </c>
      <c r="C7" s="21" t="s">
        <v>543</v>
      </c>
      <c r="D7" s="5">
        <v>0</v>
      </c>
      <c r="E7" s="5">
        <v>0</v>
      </c>
      <c r="F7" s="5">
        <v>456438.46294</v>
      </c>
      <c r="G7" s="5">
        <v>133949.10399999999</v>
      </c>
      <c r="H7" s="5">
        <v>0</v>
      </c>
      <c r="I7" s="5">
        <v>0</v>
      </c>
      <c r="J7" s="5">
        <v>0</v>
      </c>
      <c r="K7" s="5">
        <v>0</v>
      </c>
    </row>
    <row r="8" spans="2:11" ht="14.4" thickBot="1" x14ac:dyDescent="0.3">
      <c r="B8" s="21">
        <v>13498562</v>
      </c>
      <c r="C8" s="21" t="s">
        <v>544</v>
      </c>
      <c r="D8" s="5">
        <v>146535.59880000001</v>
      </c>
      <c r="E8" s="5">
        <v>-21770</v>
      </c>
      <c r="F8" s="5">
        <v>54967.450190000003</v>
      </c>
      <c r="G8" s="5">
        <v>67914.693679999997</v>
      </c>
      <c r="H8" s="5">
        <v>4163.8809000000001</v>
      </c>
      <c r="I8" s="5">
        <v>7073.9774200000002</v>
      </c>
      <c r="J8" s="5">
        <v>0</v>
      </c>
      <c r="K8" s="5">
        <v>191375.90143</v>
      </c>
    </row>
    <row r="9" spans="2:11" ht="14.4" thickBot="1" x14ac:dyDescent="0.3">
      <c r="B9" s="21">
        <v>32363486</v>
      </c>
      <c r="C9" s="21" t="s">
        <v>741</v>
      </c>
      <c r="D9" s="5">
        <v>118228.45999</v>
      </c>
      <c r="E9" s="5">
        <v>0</v>
      </c>
      <c r="F9" s="5">
        <v>27397.453590000001</v>
      </c>
      <c r="G9" s="5">
        <v>0.49435000000000001</v>
      </c>
      <c r="H9" s="5">
        <v>10507.73983</v>
      </c>
      <c r="I9" s="5">
        <v>11238.588830000001</v>
      </c>
      <c r="J9" s="5">
        <v>0</v>
      </c>
      <c r="K9" s="5">
        <v>262188.81219000003</v>
      </c>
    </row>
    <row r="10" spans="2:11" ht="27" thickBot="1" x14ac:dyDescent="0.3">
      <c r="B10" s="21">
        <v>191218</v>
      </c>
      <c r="C10" s="21" t="s">
        <v>71</v>
      </c>
      <c r="D10" s="5">
        <v>101982.82844</v>
      </c>
      <c r="E10" s="5">
        <v>-47026.792869999997</v>
      </c>
      <c r="F10" s="5">
        <v>222871.36782000001</v>
      </c>
      <c r="G10" s="5">
        <v>2683.1564199999998</v>
      </c>
      <c r="H10" s="5">
        <v>16291.12866</v>
      </c>
      <c r="I10" s="5">
        <v>202.10311000000002</v>
      </c>
      <c r="J10" s="5">
        <v>0</v>
      </c>
      <c r="K10" s="5">
        <v>102339.02125000001</v>
      </c>
    </row>
    <row r="11" spans="2:11" ht="14.4" thickBot="1" x14ac:dyDescent="0.3">
      <c r="B11" s="21">
        <v>5508186</v>
      </c>
      <c r="C11" s="21" t="s">
        <v>545</v>
      </c>
      <c r="D11" s="5">
        <v>78141.819510000001</v>
      </c>
      <c r="E11" s="5">
        <v>79536.41433</v>
      </c>
      <c r="F11" s="5">
        <v>26728.404849999999</v>
      </c>
      <c r="G11" s="5">
        <v>107957.38254999999</v>
      </c>
      <c r="H11" s="5">
        <v>27.254309999999997</v>
      </c>
      <c r="I11" s="5">
        <v>20706.026669999999</v>
      </c>
      <c r="J11" s="5">
        <v>0</v>
      </c>
      <c r="K11" s="5">
        <v>93292.592080000002</v>
      </c>
    </row>
    <row r="12" spans="2:11" ht="14.4" thickBot="1" x14ac:dyDescent="0.3">
      <c r="B12" s="21">
        <v>191329</v>
      </c>
      <c r="C12" s="21" t="s">
        <v>546</v>
      </c>
      <c r="D12" s="5">
        <v>61776.817329999998</v>
      </c>
      <c r="E12" s="5">
        <v>0</v>
      </c>
      <c r="F12" s="5">
        <v>138619.34017000001</v>
      </c>
      <c r="G12" s="5">
        <v>0</v>
      </c>
      <c r="H12" s="5">
        <v>13515.091799999998</v>
      </c>
      <c r="I12" s="5">
        <v>833.35032999999999</v>
      </c>
      <c r="J12" s="5">
        <v>0</v>
      </c>
      <c r="K12" s="5">
        <v>73522.746830000004</v>
      </c>
    </row>
    <row r="13" spans="2:11" ht="14.4" thickBot="1" x14ac:dyDescent="0.3">
      <c r="B13" s="21">
        <v>190928</v>
      </c>
      <c r="C13" s="21" t="s">
        <v>73</v>
      </c>
      <c r="D13" s="5">
        <v>60095.283329999998</v>
      </c>
      <c r="E13" s="5">
        <v>0</v>
      </c>
      <c r="F13" s="5">
        <v>38056.575040000003</v>
      </c>
      <c r="G13" s="5">
        <v>44.076839999999997</v>
      </c>
      <c r="H13" s="5">
        <v>64891.673349999997</v>
      </c>
      <c r="I13" s="5">
        <v>2114.2302099999997</v>
      </c>
      <c r="J13" s="5">
        <v>0</v>
      </c>
      <c r="K13" s="5">
        <v>74809.34822</v>
      </c>
    </row>
    <row r="14" spans="2:11" ht="27" thickBot="1" x14ac:dyDescent="0.3">
      <c r="B14" s="21">
        <v>455860319</v>
      </c>
      <c r="C14" s="21" t="s">
        <v>69</v>
      </c>
      <c r="D14" s="5">
        <v>19.885000000000002</v>
      </c>
      <c r="E14" s="5">
        <v>0</v>
      </c>
      <c r="F14" s="5">
        <v>151335.56102999998</v>
      </c>
      <c r="G14" s="5">
        <v>37719.13366</v>
      </c>
      <c r="H14" s="5">
        <v>0</v>
      </c>
      <c r="I14" s="5">
        <v>0</v>
      </c>
      <c r="J14" s="5">
        <v>0</v>
      </c>
      <c r="K14" s="5">
        <v>0</v>
      </c>
    </row>
    <row r="15" spans="2:11" ht="27" thickBot="1" x14ac:dyDescent="0.3">
      <c r="B15" s="21">
        <v>403739509</v>
      </c>
      <c r="C15" s="21" t="s">
        <v>547</v>
      </c>
      <c r="D15" s="5">
        <v>0</v>
      </c>
      <c r="E15" s="5">
        <v>0</v>
      </c>
      <c r="F15" s="5">
        <v>42700</v>
      </c>
      <c r="G15" s="5">
        <v>141806.25200000001</v>
      </c>
      <c r="H15" s="5">
        <v>0</v>
      </c>
      <c r="I15" s="5">
        <v>0</v>
      </c>
      <c r="J15" s="5">
        <v>0</v>
      </c>
      <c r="K15" s="5">
        <v>0</v>
      </c>
    </row>
    <row r="16" spans="2:11" ht="14.4" thickBot="1" x14ac:dyDescent="0.3">
      <c r="B16" s="21">
        <v>174846</v>
      </c>
      <c r="C16" s="21" t="s">
        <v>742</v>
      </c>
      <c r="D16" s="5">
        <v>4578.1081700000004</v>
      </c>
      <c r="E16" s="5">
        <v>2.21</v>
      </c>
      <c r="F16" s="5">
        <v>26855.535090000001</v>
      </c>
      <c r="G16" s="5">
        <v>82970.034</v>
      </c>
      <c r="H16" s="5">
        <v>73.541619999999995</v>
      </c>
      <c r="I16" s="5">
        <v>1535.8288299999999</v>
      </c>
      <c r="J16" s="5">
        <v>0</v>
      </c>
      <c r="K16" s="5">
        <v>53537.055740000003</v>
      </c>
    </row>
    <row r="17" spans="2:11" ht="32.4" customHeight="1" thickBot="1" x14ac:dyDescent="0.3">
      <c r="B17" s="21">
        <v>32320594</v>
      </c>
      <c r="C17" s="21" t="s">
        <v>743</v>
      </c>
      <c r="D17" s="5">
        <v>58254.962049999995</v>
      </c>
      <c r="E17" s="5">
        <v>0</v>
      </c>
      <c r="F17" s="5">
        <v>114.24315</v>
      </c>
      <c r="G17" s="5">
        <v>169.96732</v>
      </c>
      <c r="H17" s="5">
        <v>40.11027</v>
      </c>
      <c r="I17" s="5">
        <v>0</v>
      </c>
      <c r="J17" s="5">
        <v>0</v>
      </c>
      <c r="K17" s="5">
        <v>80931.118329999998</v>
      </c>
    </row>
    <row r="18" spans="2:11" ht="14.4" thickBot="1" x14ac:dyDescent="0.3">
      <c r="B18" s="21">
        <v>22402928</v>
      </c>
      <c r="C18" s="21" t="s">
        <v>67</v>
      </c>
      <c r="D18" s="5">
        <v>977.12341000000004</v>
      </c>
      <c r="E18" s="5">
        <v>34.508409999999998</v>
      </c>
      <c r="F18" s="5">
        <v>74192.343649999995</v>
      </c>
      <c r="G18" s="5">
        <v>14333.525</v>
      </c>
      <c r="H18" s="5">
        <v>328.76508999999999</v>
      </c>
      <c r="I18" s="5">
        <v>0.59770999999999996</v>
      </c>
      <c r="J18" s="5">
        <v>0</v>
      </c>
      <c r="K18" s="5">
        <v>1136.10843</v>
      </c>
    </row>
    <row r="19" spans="2:11" x14ac:dyDescent="0.25">
      <c r="C19" s="2" t="s">
        <v>776</v>
      </c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K20" s="50"/>
    </row>
  </sheetData>
  <mergeCells count="1">
    <mergeCell ref="C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4"/>
  <sheetViews>
    <sheetView zoomScale="90" zoomScaleNormal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8.88671875" defaultRowHeight="13.8" x14ac:dyDescent="0.25"/>
  <cols>
    <col min="1" max="1" width="2.44140625" style="2" customWidth="1"/>
    <col min="2" max="2" width="16.109375" style="2" customWidth="1"/>
    <col min="3" max="3" width="65.88671875" style="2" customWidth="1"/>
    <col min="4" max="8" width="18" style="2" customWidth="1"/>
    <col min="9" max="9" width="15.88671875" style="2" customWidth="1"/>
    <col min="10" max="11" width="18" style="2" customWidth="1"/>
    <col min="12" max="16384" width="8.88671875" style="2"/>
  </cols>
  <sheetData>
    <row r="1" spans="2:11" ht="45" customHeight="1" x14ac:dyDescent="0.4">
      <c r="C1" s="52" t="s">
        <v>777</v>
      </c>
      <c r="D1" s="53"/>
      <c r="E1" s="53"/>
      <c r="F1" s="53"/>
      <c r="G1" s="53"/>
      <c r="H1" s="53"/>
      <c r="I1" s="53"/>
      <c r="J1" s="53"/>
      <c r="K1" s="53"/>
    </row>
    <row r="2" spans="2:11" ht="14.4" thickBot="1" x14ac:dyDescent="0.3"/>
    <row r="3" spans="2:11" ht="40.200000000000003" thickBot="1" x14ac:dyDescent="0.3">
      <c r="B3" s="20" t="s">
        <v>775</v>
      </c>
      <c r="C3" s="20" t="s">
        <v>0</v>
      </c>
      <c r="D3" s="20" t="s">
        <v>55</v>
      </c>
      <c r="E3" s="20" t="s">
        <v>536</v>
      </c>
      <c r="F3" s="20" t="s">
        <v>535</v>
      </c>
      <c r="G3" s="20" t="s">
        <v>56</v>
      </c>
      <c r="H3" s="20" t="s">
        <v>537</v>
      </c>
      <c r="I3" s="20" t="s">
        <v>57</v>
      </c>
      <c r="J3" s="20" t="s">
        <v>538</v>
      </c>
      <c r="K3" s="20" t="s">
        <v>63</v>
      </c>
    </row>
    <row r="4" spans="2:11" ht="14.4" thickBot="1" x14ac:dyDescent="0.3">
      <c r="B4" s="21">
        <v>473544036</v>
      </c>
      <c r="C4" s="21" t="s">
        <v>548</v>
      </c>
      <c r="D4" s="23">
        <v>0</v>
      </c>
      <c r="E4" s="23">
        <v>-1810</v>
      </c>
      <c r="F4" s="23">
        <v>31218.623499999998</v>
      </c>
      <c r="G4" s="23">
        <v>34507.105300000003</v>
      </c>
      <c r="H4" s="23">
        <v>0</v>
      </c>
      <c r="I4" s="23">
        <v>0</v>
      </c>
      <c r="J4" s="23">
        <v>0</v>
      </c>
      <c r="K4" s="23">
        <v>0</v>
      </c>
    </row>
    <row r="5" spans="2:11" ht="14.4" thickBot="1" x14ac:dyDescent="0.3">
      <c r="B5" s="21">
        <v>24253556</v>
      </c>
      <c r="C5" s="22" t="s">
        <v>549</v>
      </c>
      <c r="D5" s="23">
        <v>6918.7361300000002</v>
      </c>
      <c r="E5" s="23">
        <v>36066.078999999998</v>
      </c>
      <c r="F5" s="23">
        <v>0.66</v>
      </c>
      <c r="G5" s="23">
        <v>17205.161</v>
      </c>
      <c r="H5" s="23">
        <v>0</v>
      </c>
      <c r="I5" s="23">
        <v>1.15422</v>
      </c>
      <c r="J5" s="23">
        <v>0</v>
      </c>
      <c r="K5" s="23">
        <v>485.78179</v>
      </c>
    </row>
    <row r="6" spans="2:11" ht="14.4" thickBot="1" x14ac:dyDescent="0.3">
      <c r="B6" s="21">
        <v>178175</v>
      </c>
      <c r="C6" s="22" t="s">
        <v>744</v>
      </c>
      <c r="D6" s="23">
        <v>18202.10585</v>
      </c>
      <c r="E6" s="23">
        <v>215.041</v>
      </c>
      <c r="F6" s="23">
        <v>2140.6833099999999</v>
      </c>
      <c r="G6" s="23">
        <v>3241.24035</v>
      </c>
      <c r="H6" s="23">
        <v>220.74254000000002</v>
      </c>
      <c r="I6" s="23">
        <v>935.46502999999996</v>
      </c>
      <c r="J6" s="23">
        <v>-25.696380000000001</v>
      </c>
      <c r="K6" s="23">
        <v>33011.336689999996</v>
      </c>
    </row>
    <row r="7" spans="2:11" ht="27" thickBot="1" x14ac:dyDescent="0.3">
      <c r="B7" s="21">
        <v>466573703</v>
      </c>
      <c r="C7" s="22" t="s">
        <v>550</v>
      </c>
      <c r="D7" s="23">
        <v>0</v>
      </c>
      <c r="E7" s="23">
        <v>-1506.1079999999999</v>
      </c>
      <c r="F7" s="23">
        <v>45674.407759999995</v>
      </c>
      <c r="G7" s="23">
        <v>12952.839</v>
      </c>
      <c r="H7" s="23">
        <v>0</v>
      </c>
      <c r="I7" s="23">
        <v>0</v>
      </c>
      <c r="J7" s="23">
        <v>0</v>
      </c>
      <c r="K7" s="23">
        <v>0</v>
      </c>
    </row>
    <row r="8" spans="2:11" ht="14.4" thickBot="1" x14ac:dyDescent="0.3">
      <c r="B8" s="21">
        <v>31511844</v>
      </c>
      <c r="C8" s="22" t="s">
        <v>551</v>
      </c>
      <c r="D8" s="23">
        <v>2919.97919</v>
      </c>
      <c r="E8" s="23">
        <v>0</v>
      </c>
      <c r="F8" s="23">
        <v>33497.123599999999</v>
      </c>
      <c r="G8" s="23">
        <v>13923.93842</v>
      </c>
      <c r="H8" s="23">
        <v>143.08260000000001</v>
      </c>
      <c r="I8" s="23">
        <v>52.382770000000001</v>
      </c>
      <c r="J8" s="23">
        <v>0</v>
      </c>
      <c r="K8" s="23">
        <v>2836.6603</v>
      </c>
    </row>
    <row r="9" spans="2:11" ht="27" thickBot="1" x14ac:dyDescent="0.3">
      <c r="B9" s="21">
        <v>560244179</v>
      </c>
      <c r="C9" s="22" t="s">
        <v>552</v>
      </c>
      <c r="D9" s="23">
        <v>0</v>
      </c>
      <c r="E9" s="23">
        <v>0</v>
      </c>
      <c r="F9" s="23">
        <v>24189.81277</v>
      </c>
      <c r="G9" s="23">
        <v>26555.263770000001</v>
      </c>
      <c r="H9" s="23">
        <v>0</v>
      </c>
      <c r="I9" s="23">
        <v>0</v>
      </c>
      <c r="J9" s="23">
        <v>0</v>
      </c>
      <c r="K9" s="23">
        <v>0</v>
      </c>
    </row>
    <row r="10" spans="2:11" ht="14.4" thickBot="1" x14ac:dyDescent="0.3">
      <c r="B10" s="21">
        <v>32239577</v>
      </c>
      <c r="C10" s="22" t="s">
        <v>178</v>
      </c>
      <c r="D10" s="23">
        <v>4679.6235500000003</v>
      </c>
      <c r="E10" s="23">
        <v>15321.526020000001</v>
      </c>
      <c r="F10" s="23">
        <v>0</v>
      </c>
      <c r="G10" s="23">
        <v>28615.562000000002</v>
      </c>
      <c r="H10" s="23">
        <v>0.63400000000000001</v>
      </c>
      <c r="I10" s="23">
        <v>0</v>
      </c>
      <c r="J10" s="23">
        <v>0</v>
      </c>
      <c r="K10" s="23">
        <v>543.92052000000001</v>
      </c>
    </row>
    <row r="11" spans="2:11" ht="14.4" thickBot="1" x14ac:dyDescent="0.3">
      <c r="B11" s="21">
        <v>36282935</v>
      </c>
      <c r="C11" s="22" t="s">
        <v>553</v>
      </c>
      <c r="D11" s="23">
        <v>789.30408999999997</v>
      </c>
      <c r="E11" s="23">
        <v>9065.2209999999995</v>
      </c>
      <c r="F11" s="23">
        <v>23921.100160000002</v>
      </c>
      <c r="G11" s="23">
        <v>6554.232</v>
      </c>
      <c r="H11" s="23">
        <v>44.255600000000001</v>
      </c>
      <c r="I11" s="23">
        <v>6.4990000000000006E-2</v>
      </c>
      <c r="J11" s="23">
        <v>0</v>
      </c>
      <c r="K11" s="23">
        <v>879.82570999999996</v>
      </c>
    </row>
    <row r="12" spans="2:11" ht="14.4" thickBot="1" x14ac:dyDescent="0.3">
      <c r="B12" s="21">
        <v>38285759</v>
      </c>
      <c r="C12" s="22" t="s">
        <v>554</v>
      </c>
      <c r="D12" s="23">
        <v>788.85495999999989</v>
      </c>
      <c r="E12" s="23">
        <v>7902.3775800000003</v>
      </c>
      <c r="F12" s="23">
        <v>18576.796850000002</v>
      </c>
      <c r="G12" s="23">
        <v>10569.016</v>
      </c>
      <c r="H12" s="23">
        <v>34.686839999999997</v>
      </c>
      <c r="I12" s="23">
        <v>0</v>
      </c>
      <c r="J12" s="23">
        <v>0</v>
      </c>
      <c r="K12" s="23">
        <v>123.40224000000001</v>
      </c>
    </row>
    <row r="13" spans="2:11" ht="14.4" thickBot="1" x14ac:dyDescent="0.3">
      <c r="B13" s="21">
        <v>31169745</v>
      </c>
      <c r="C13" s="22" t="s">
        <v>745</v>
      </c>
      <c r="D13" s="23">
        <v>7417.8428500000009</v>
      </c>
      <c r="E13" s="23">
        <v>3866.1001900000001</v>
      </c>
      <c r="F13" s="23">
        <v>5.6099999999999994</v>
      </c>
      <c r="G13" s="23">
        <v>16714.680130000001</v>
      </c>
      <c r="H13" s="23">
        <v>752.13362999999993</v>
      </c>
      <c r="I13" s="23">
        <v>11.250240000000002</v>
      </c>
      <c r="J13" s="23">
        <v>-2688.0149999999999</v>
      </c>
      <c r="K13" s="23">
        <v>9604.9856499999987</v>
      </c>
    </row>
    <row r="14" spans="2:11" ht="27" thickBot="1" x14ac:dyDescent="0.3">
      <c r="B14" s="21">
        <v>177117469</v>
      </c>
      <c r="C14" s="22" t="s">
        <v>555</v>
      </c>
      <c r="D14" s="23">
        <v>0.36</v>
      </c>
      <c r="E14" s="23">
        <v>0</v>
      </c>
      <c r="F14" s="23">
        <v>26567.883590000001</v>
      </c>
      <c r="G14" s="23">
        <v>9989.41</v>
      </c>
      <c r="H14" s="23">
        <v>0</v>
      </c>
      <c r="I14" s="23">
        <v>2.8934099999999998</v>
      </c>
      <c r="J14" s="23">
        <v>0</v>
      </c>
      <c r="K14" s="23">
        <v>0</v>
      </c>
    </row>
    <row r="15" spans="2:11" ht="27" thickBot="1" x14ac:dyDescent="0.3">
      <c r="B15" s="21">
        <v>560242372</v>
      </c>
      <c r="C15" s="22" t="s">
        <v>556</v>
      </c>
      <c r="D15" s="23">
        <v>199.23134999999999</v>
      </c>
      <c r="E15" s="23">
        <v>0</v>
      </c>
      <c r="F15" s="23">
        <v>23771.644039999999</v>
      </c>
      <c r="G15" s="23">
        <v>10224.08</v>
      </c>
      <c r="H15" s="23">
        <v>0</v>
      </c>
      <c r="I15" s="23">
        <v>0</v>
      </c>
      <c r="J15" s="23">
        <v>0</v>
      </c>
      <c r="K15" s="23">
        <v>212.06211999999999</v>
      </c>
    </row>
    <row r="16" spans="2:11" ht="14.4" thickBot="1" x14ac:dyDescent="0.3">
      <c r="B16" s="21">
        <v>34181461</v>
      </c>
      <c r="C16" s="22" t="s">
        <v>557</v>
      </c>
      <c r="D16" s="23">
        <v>605.66004999999996</v>
      </c>
      <c r="E16" s="23">
        <v>0</v>
      </c>
      <c r="F16" s="23">
        <v>6.6207500000000001</v>
      </c>
      <c r="G16" s="23">
        <v>11137.788</v>
      </c>
      <c r="H16" s="23">
        <v>2601.7164400000001</v>
      </c>
      <c r="I16" s="23">
        <v>18418.1037</v>
      </c>
      <c r="J16" s="23">
        <v>0</v>
      </c>
      <c r="K16" s="23">
        <v>550.20534999999995</v>
      </c>
    </row>
    <row r="17" spans="2:11" ht="32.4" customHeight="1" thickBot="1" x14ac:dyDescent="0.3">
      <c r="B17" s="21">
        <v>5393085</v>
      </c>
      <c r="C17" s="22" t="s">
        <v>558</v>
      </c>
      <c r="D17" s="23">
        <v>20314.54004</v>
      </c>
      <c r="E17" s="23">
        <v>-31856.65785</v>
      </c>
      <c r="F17" s="23">
        <v>0</v>
      </c>
      <c r="G17" s="23">
        <v>1.1341300000000001</v>
      </c>
      <c r="H17" s="23">
        <v>17123.148569999998</v>
      </c>
      <c r="I17" s="23">
        <v>1761.6625799999999</v>
      </c>
      <c r="J17" s="23">
        <v>0</v>
      </c>
      <c r="K17" s="23">
        <v>23582.726289999999</v>
      </c>
    </row>
    <row r="18" spans="2:11" ht="14.4" thickBot="1" x14ac:dyDescent="0.3">
      <c r="B18" s="21">
        <v>37332410</v>
      </c>
      <c r="C18" s="22" t="s">
        <v>559</v>
      </c>
      <c r="D18" s="23">
        <v>124.16660999999999</v>
      </c>
      <c r="E18" s="23">
        <v>2998.893</v>
      </c>
      <c r="F18" s="23">
        <v>17295.05819</v>
      </c>
      <c r="G18" s="23">
        <v>11950.20458</v>
      </c>
      <c r="H18" s="23">
        <v>109.05298999999999</v>
      </c>
      <c r="I18" s="23">
        <v>0</v>
      </c>
      <c r="J18" s="23">
        <v>0</v>
      </c>
      <c r="K18" s="23">
        <v>127.03865</v>
      </c>
    </row>
    <row r="19" spans="2:11" ht="14.4" thickBot="1" x14ac:dyDescent="0.3">
      <c r="B19" s="21">
        <v>30912734</v>
      </c>
      <c r="C19" s="22" t="s">
        <v>188</v>
      </c>
      <c r="D19" s="23">
        <v>5643.8753100000004</v>
      </c>
      <c r="E19" s="23">
        <v>-540</v>
      </c>
      <c r="F19" s="23">
        <v>15960.08495</v>
      </c>
      <c r="G19" s="23">
        <v>0</v>
      </c>
      <c r="H19" s="23">
        <v>2393.4588100000001</v>
      </c>
      <c r="I19" s="23">
        <v>11.95326</v>
      </c>
      <c r="J19" s="23">
        <v>0</v>
      </c>
      <c r="K19" s="23">
        <v>8346.8833599999998</v>
      </c>
    </row>
    <row r="20" spans="2:11" ht="14.4" thickBot="1" x14ac:dyDescent="0.3">
      <c r="B20" s="21">
        <v>30597936</v>
      </c>
      <c r="C20" s="22" t="s">
        <v>560</v>
      </c>
      <c r="D20" s="23">
        <v>4655.3189199999997</v>
      </c>
      <c r="E20" s="23">
        <v>0</v>
      </c>
      <c r="F20" s="23">
        <v>16924.680970000001</v>
      </c>
      <c r="G20" s="23">
        <v>1</v>
      </c>
      <c r="H20" s="23">
        <v>2419.7197999999999</v>
      </c>
      <c r="I20" s="23">
        <v>15.12865</v>
      </c>
      <c r="J20" s="23">
        <v>0</v>
      </c>
      <c r="K20" s="23">
        <v>5902.9337599999999</v>
      </c>
    </row>
    <row r="21" spans="2:11" ht="14.4" thickBot="1" x14ac:dyDescent="0.3">
      <c r="B21" s="21">
        <v>33750826</v>
      </c>
      <c r="C21" s="22" t="s">
        <v>561</v>
      </c>
      <c r="D21" s="23">
        <v>1502.09058</v>
      </c>
      <c r="E21" s="23">
        <v>0</v>
      </c>
      <c r="F21" s="23">
        <v>16291.19</v>
      </c>
      <c r="G21" s="23">
        <v>8332.1010000000006</v>
      </c>
      <c r="H21" s="23">
        <v>31.874459999999999</v>
      </c>
      <c r="I21" s="23">
        <v>1.7241400000000002</v>
      </c>
      <c r="J21" s="23">
        <v>0</v>
      </c>
      <c r="K21" s="23">
        <v>1585.6652899999999</v>
      </c>
    </row>
    <row r="22" spans="2:11" ht="14.4" thickBot="1" x14ac:dyDescent="0.3">
      <c r="B22" s="21">
        <v>22091121</v>
      </c>
      <c r="C22" s="22" t="s">
        <v>562</v>
      </c>
      <c r="D22" s="23">
        <v>1140.3277499999999</v>
      </c>
      <c r="E22" s="23">
        <v>743.93957</v>
      </c>
      <c r="F22" s="23">
        <v>14635.88999</v>
      </c>
      <c r="G22" s="23">
        <v>7359.884</v>
      </c>
      <c r="H22" s="23">
        <v>332.78643</v>
      </c>
      <c r="I22" s="23">
        <v>1.4055</v>
      </c>
      <c r="J22" s="23">
        <v>0</v>
      </c>
      <c r="K22" s="23">
        <v>1263.71029</v>
      </c>
    </row>
    <row r="23" spans="2:11" ht="14.4" thickBot="1" x14ac:dyDescent="0.3">
      <c r="B23" s="21">
        <v>25168700</v>
      </c>
      <c r="C23" s="22" t="s">
        <v>563</v>
      </c>
      <c r="D23" s="23">
        <v>1620.3290099999999</v>
      </c>
      <c r="E23" s="23">
        <v>6378.2579999999998</v>
      </c>
      <c r="F23" s="23">
        <v>6659.1729099999993</v>
      </c>
      <c r="G23" s="23">
        <v>8255.009</v>
      </c>
      <c r="H23" s="23">
        <v>436.11804000000001</v>
      </c>
      <c r="I23" s="23">
        <v>46.142540000000004</v>
      </c>
      <c r="J23" s="23">
        <v>0</v>
      </c>
      <c r="K23" s="23">
        <v>1909.73296</v>
      </c>
    </row>
    <row r="24" spans="2:11" ht="14.4" thickBot="1" x14ac:dyDescent="0.3">
      <c r="B24" s="21">
        <v>37182541</v>
      </c>
      <c r="C24" s="22" t="s">
        <v>564</v>
      </c>
      <c r="D24" s="23">
        <v>903.02367000000004</v>
      </c>
      <c r="E24" s="23">
        <v>3901.4430000000002</v>
      </c>
      <c r="F24" s="23">
        <v>13046.392959999999</v>
      </c>
      <c r="G24" s="23">
        <v>5338.8464000000004</v>
      </c>
      <c r="H24" s="23">
        <v>5.0326500000000003</v>
      </c>
      <c r="I24" s="23">
        <v>0</v>
      </c>
      <c r="J24" s="23">
        <v>0</v>
      </c>
      <c r="K24" s="23">
        <v>600.72978000000001</v>
      </c>
    </row>
    <row r="25" spans="2:11" ht="14.4" thickBot="1" x14ac:dyDescent="0.3">
      <c r="B25" s="21">
        <v>30162340</v>
      </c>
      <c r="C25" s="22" t="s">
        <v>171</v>
      </c>
      <c r="D25" s="23">
        <v>8087.5238099999997</v>
      </c>
      <c r="E25" s="23">
        <v>1393.605</v>
      </c>
      <c r="F25" s="23">
        <v>0</v>
      </c>
      <c r="G25" s="23">
        <v>3670.2869999999998</v>
      </c>
      <c r="H25" s="23">
        <v>0</v>
      </c>
      <c r="I25" s="23">
        <v>477.19774000000001</v>
      </c>
      <c r="J25" s="23">
        <v>0</v>
      </c>
      <c r="K25" s="23">
        <v>9140.5289499999999</v>
      </c>
    </row>
    <row r="26" spans="2:11" ht="14.4" thickBot="1" x14ac:dyDescent="0.3">
      <c r="B26" s="21">
        <v>33700005</v>
      </c>
      <c r="C26" s="22" t="s">
        <v>100</v>
      </c>
      <c r="D26" s="23">
        <v>808.07536000000005</v>
      </c>
      <c r="E26" s="23">
        <v>0</v>
      </c>
      <c r="F26" s="23">
        <v>12928.8</v>
      </c>
      <c r="G26" s="23">
        <v>4969.951</v>
      </c>
      <c r="H26" s="23">
        <v>41.036000000000001</v>
      </c>
      <c r="I26" s="23">
        <v>1.446</v>
      </c>
      <c r="J26" s="23">
        <v>0</v>
      </c>
      <c r="K26" s="23">
        <v>990.72024999999996</v>
      </c>
    </row>
    <row r="27" spans="2:11" ht="14.4" thickBot="1" x14ac:dyDescent="0.3">
      <c r="B27" s="21">
        <v>34013604</v>
      </c>
      <c r="C27" s="22" t="s">
        <v>174</v>
      </c>
      <c r="D27" s="23">
        <v>1676.0878499999999</v>
      </c>
      <c r="E27" s="23">
        <v>6228</v>
      </c>
      <c r="F27" s="23">
        <v>3.2919999999999998</v>
      </c>
      <c r="G27" s="23">
        <v>9713.8209999999999</v>
      </c>
      <c r="H27" s="23">
        <v>0</v>
      </c>
      <c r="I27" s="23">
        <v>1.7039899999999999</v>
      </c>
      <c r="J27" s="23">
        <v>0</v>
      </c>
      <c r="K27" s="23">
        <v>1548.3101799999999</v>
      </c>
    </row>
    <row r="28" spans="2:11" ht="14.4" thickBot="1" x14ac:dyDescent="0.3">
      <c r="B28" s="21">
        <v>31280048</v>
      </c>
      <c r="C28" s="22" t="s">
        <v>187</v>
      </c>
      <c r="D28" s="23">
        <v>2351.7767699999999</v>
      </c>
      <c r="E28" s="23">
        <v>3717.3163599999998</v>
      </c>
      <c r="F28" s="23">
        <v>8711.9884299999994</v>
      </c>
      <c r="G28" s="23">
        <v>1.6053299999999999</v>
      </c>
      <c r="H28" s="23">
        <v>953.16263000000004</v>
      </c>
      <c r="I28" s="23">
        <v>19.02046</v>
      </c>
      <c r="J28" s="23">
        <v>0</v>
      </c>
      <c r="K28" s="23">
        <v>2684.4092000000001</v>
      </c>
    </row>
    <row r="29" spans="2:11" ht="14.4" thickBot="1" x14ac:dyDescent="0.3">
      <c r="B29" s="21">
        <v>36982901</v>
      </c>
      <c r="C29" s="22" t="s">
        <v>451</v>
      </c>
      <c r="D29" s="23">
        <v>107.26436</v>
      </c>
      <c r="E29" s="23">
        <v>960.16700000000003</v>
      </c>
      <c r="F29" s="23">
        <v>16975.02</v>
      </c>
      <c r="G29" s="23">
        <v>240.17</v>
      </c>
      <c r="H29" s="23">
        <v>0</v>
      </c>
      <c r="I29" s="23">
        <v>0</v>
      </c>
      <c r="J29" s="23">
        <v>0</v>
      </c>
      <c r="K29" s="23">
        <v>139.84970999999999</v>
      </c>
    </row>
    <row r="30" spans="2:11" ht="14.4" thickBot="1" x14ac:dyDescent="0.3">
      <c r="B30" s="21">
        <v>32337278</v>
      </c>
      <c r="C30" s="22" t="s">
        <v>565</v>
      </c>
      <c r="D30" s="23">
        <v>1623.16543</v>
      </c>
      <c r="E30" s="23">
        <v>9803.9850000000006</v>
      </c>
      <c r="F30" s="23">
        <v>0.63100000000000001</v>
      </c>
      <c r="G30" s="23">
        <v>5114.7259999999997</v>
      </c>
      <c r="H30" s="23">
        <v>0</v>
      </c>
      <c r="I30" s="23">
        <v>5.0810000000000004</v>
      </c>
      <c r="J30" s="23">
        <v>0</v>
      </c>
      <c r="K30" s="23">
        <v>1094.0329400000001</v>
      </c>
    </row>
    <row r="31" spans="2:11" ht="14.4" thickBot="1" x14ac:dyDescent="0.3">
      <c r="B31" s="21">
        <v>35671961</v>
      </c>
      <c r="C31" s="22" t="s">
        <v>412</v>
      </c>
      <c r="D31" s="23">
        <v>4277.1370800000004</v>
      </c>
      <c r="E31" s="23">
        <v>46.244450000000001</v>
      </c>
      <c r="F31" s="23">
        <v>0</v>
      </c>
      <c r="G31" s="23">
        <v>5550.9635900000003</v>
      </c>
      <c r="H31" s="23">
        <v>0</v>
      </c>
      <c r="I31" s="23">
        <v>0</v>
      </c>
      <c r="J31" s="23">
        <v>0</v>
      </c>
      <c r="K31" s="23">
        <v>6575.6396800000002</v>
      </c>
    </row>
    <row r="32" spans="2:11" ht="14.4" thickBot="1" x14ac:dyDescent="0.3">
      <c r="B32" s="21">
        <v>36828617</v>
      </c>
      <c r="C32" s="22" t="s">
        <v>566</v>
      </c>
      <c r="D32" s="23">
        <v>914.01786000000004</v>
      </c>
      <c r="E32" s="23">
        <v>0</v>
      </c>
      <c r="F32" s="23">
        <v>13777.97529</v>
      </c>
      <c r="G32" s="23">
        <v>0</v>
      </c>
      <c r="H32" s="23">
        <v>14.66376</v>
      </c>
      <c r="I32" s="23">
        <v>0.19331999999999999</v>
      </c>
      <c r="J32" s="23">
        <v>0</v>
      </c>
      <c r="K32" s="23">
        <v>950.8288</v>
      </c>
    </row>
    <row r="33" spans="2:11" ht="27" thickBot="1" x14ac:dyDescent="0.3">
      <c r="B33" s="21">
        <v>272847769</v>
      </c>
      <c r="C33" s="22" t="s">
        <v>567</v>
      </c>
      <c r="D33" s="23">
        <v>1.26</v>
      </c>
      <c r="E33" s="23">
        <v>0</v>
      </c>
      <c r="F33" s="23">
        <v>12486.557150000001</v>
      </c>
      <c r="G33" s="23">
        <v>1999.6869999999999</v>
      </c>
      <c r="H33" s="23">
        <v>13.407640000000001</v>
      </c>
      <c r="I33" s="23">
        <v>0</v>
      </c>
      <c r="J33" s="23">
        <v>0</v>
      </c>
      <c r="K33" s="23">
        <v>0</v>
      </c>
    </row>
    <row r="34" spans="2:11" ht="27" thickBot="1" x14ac:dyDescent="0.3">
      <c r="B34" s="21">
        <v>534664291</v>
      </c>
      <c r="C34" s="22" t="s">
        <v>568</v>
      </c>
      <c r="D34" s="23">
        <v>0</v>
      </c>
      <c r="E34" s="23">
        <v>-3280</v>
      </c>
      <c r="F34" s="23">
        <v>15981.639380000001</v>
      </c>
      <c r="G34" s="23">
        <v>1692.0989199999999</v>
      </c>
      <c r="H34" s="23">
        <v>0</v>
      </c>
      <c r="I34" s="23">
        <v>0</v>
      </c>
      <c r="J34" s="23">
        <v>0</v>
      </c>
      <c r="K34" s="23">
        <v>0</v>
      </c>
    </row>
    <row r="35" spans="2:11" ht="14.4" thickBot="1" x14ac:dyDescent="0.3">
      <c r="B35" s="21">
        <v>37827698</v>
      </c>
      <c r="C35" s="22" t="s">
        <v>569</v>
      </c>
      <c r="D35" s="23">
        <v>4461.5220600000002</v>
      </c>
      <c r="E35" s="23">
        <v>0</v>
      </c>
      <c r="F35" s="23">
        <v>0</v>
      </c>
      <c r="G35" s="23">
        <v>7824.4187899999997</v>
      </c>
      <c r="H35" s="23">
        <v>0</v>
      </c>
      <c r="I35" s="23">
        <v>0</v>
      </c>
      <c r="J35" s="23">
        <v>0</v>
      </c>
      <c r="K35" s="23">
        <v>1454.05096</v>
      </c>
    </row>
    <row r="36" spans="2:11" ht="14.4" thickBot="1" x14ac:dyDescent="0.3">
      <c r="B36" s="21">
        <v>32847657</v>
      </c>
      <c r="C36" s="22" t="s">
        <v>570</v>
      </c>
      <c r="D36" s="23">
        <v>862.61978999999997</v>
      </c>
      <c r="E36" s="23">
        <v>-153.61099999999999</v>
      </c>
      <c r="F36" s="23">
        <v>9018.3579399999999</v>
      </c>
      <c r="G36" s="23">
        <v>2151.12167</v>
      </c>
      <c r="H36" s="23">
        <v>50.366610000000001</v>
      </c>
      <c r="I36" s="23">
        <v>0.33222000000000002</v>
      </c>
      <c r="J36" s="23">
        <v>0</v>
      </c>
      <c r="K36" s="23">
        <v>942.40538000000004</v>
      </c>
    </row>
    <row r="37" spans="2:11" ht="27" thickBot="1" x14ac:dyDescent="0.3">
      <c r="B37" s="21">
        <v>403744427</v>
      </c>
      <c r="C37" s="22" t="s">
        <v>571</v>
      </c>
      <c r="D37" s="23">
        <v>0</v>
      </c>
      <c r="E37" s="23">
        <v>0</v>
      </c>
      <c r="F37" s="23">
        <v>7374.0787</v>
      </c>
      <c r="G37" s="23">
        <v>4247.91</v>
      </c>
      <c r="H37" s="23">
        <v>0</v>
      </c>
      <c r="I37" s="23">
        <v>2.3239200000000002</v>
      </c>
      <c r="J37" s="23">
        <v>0</v>
      </c>
      <c r="K37" s="23">
        <v>0</v>
      </c>
    </row>
    <row r="38" spans="2:11" ht="14.4" thickBot="1" x14ac:dyDescent="0.3">
      <c r="B38" s="21">
        <v>39376858</v>
      </c>
      <c r="C38" s="22" t="s">
        <v>572</v>
      </c>
      <c r="D38" s="23">
        <v>4560.0824599999996</v>
      </c>
      <c r="E38" s="23">
        <v>0</v>
      </c>
      <c r="F38" s="23">
        <v>0</v>
      </c>
      <c r="G38" s="23">
        <v>0</v>
      </c>
      <c r="H38" s="23">
        <v>559.04933000000005</v>
      </c>
      <c r="I38" s="23">
        <v>0</v>
      </c>
      <c r="J38" s="23">
        <v>0</v>
      </c>
      <c r="K38" s="23">
        <v>5470.5059000000001</v>
      </c>
    </row>
    <row r="39" spans="2:11" ht="14.4" thickBot="1" x14ac:dyDescent="0.3">
      <c r="B39" s="21">
        <v>31978102</v>
      </c>
      <c r="C39" s="22" t="s">
        <v>573</v>
      </c>
      <c r="D39" s="23">
        <v>638.44786999999997</v>
      </c>
      <c r="E39" s="23">
        <v>0</v>
      </c>
      <c r="F39" s="23">
        <v>5875.4448599999996</v>
      </c>
      <c r="G39" s="23">
        <v>3465.2779999999998</v>
      </c>
      <c r="H39" s="23">
        <v>0</v>
      </c>
      <c r="I39" s="23">
        <v>0</v>
      </c>
      <c r="J39" s="23">
        <v>0</v>
      </c>
      <c r="K39" s="23">
        <v>667.71315000000004</v>
      </c>
    </row>
    <row r="40" spans="2:11" ht="14.4" thickBot="1" x14ac:dyDescent="0.3">
      <c r="B40" s="21">
        <v>16470972</v>
      </c>
      <c r="C40" s="22" t="s">
        <v>76</v>
      </c>
      <c r="D40" s="23">
        <v>834.34346000000005</v>
      </c>
      <c r="E40" s="23">
        <v>1089.48</v>
      </c>
      <c r="F40" s="23">
        <v>0</v>
      </c>
      <c r="G40" s="23">
        <v>5925.5950000000003</v>
      </c>
      <c r="H40" s="23">
        <v>578.26612999999998</v>
      </c>
      <c r="I40" s="23">
        <v>0</v>
      </c>
      <c r="J40" s="23">
        <v>0</v>
      </c>
      <c r="K40" s="23">
        <v>880.52373999999998</v>
      </c>
    </row>
    <row r="41" spans="2:11" ht="14.4" thickBot="1" x14ac:dyDescent="0.3">
      <c r="B41" s="21">
        <v>288940445</v>
      </c>
      <c r="C41" s="22" t="s">
        <v>574</v>
      </c>
      <c r="D41" s="23">
        <v>0</v>
      </c>
      <c r="E41" s="23">
        <v>0</v>
      </c>
      <c r="F41" s="23">
        <v>0</v>
      </c>
      <c r="G41" s="23">
        <v>2655.6129999999998</v>
      </c>
      <c r="H41" s="23">
        <v>0</v>
      </c>
      <c r="I41" s="23">
        <v>0</v>
      </c>
      <c r="J41" s="23">
        <v>0</v>
      </c>
      <c r="K41" s="23">
        <v>0</v>
      </c>
    </row>
    <row r="42" spans="2:11" ht="14.4" thickBot="1" x14ac:dyDescent="0.3">
      <c r="B42" s="21">
        <v>592740064</v>
      </c>
      <c r="C42" s="22" t="s">
        <v>575</v>
      </c>
      <c r="D42" s="23">
        <v>4.32</v>
      </c>
      <c r="E42" s="23">
        <v>0</v>
      </c>
      <c r="F42" s="23">
        <v>4089.84593</v>
      </c>
      <c r="G42" s="23">
        <v>4118.2730000000001</v>
      </c>
      <c r="H42" s="23">
        <v>0</v>
      </c>
      <c r="I42" s="23">
        <v>0</v>
      </c>
      <c r="J42" s="23">
        <v>0</v>
      </c>
      <c r="K42" s="23">
        <v>0</v>
      </c>
    </row>
    <row r="43" spans="2:11" ht="27" thickBot="1" x14ac:dyDescent="0.3">
      <c r="B43" s="21">
        <v>334065277</v>
      </c>
      <c r="C43" s="22" t="s">
        <v>576</v>
      </c>
      <c r="D43" s="23">
        <v>0</v>
      </c>
      <c r="E43" s="23">
        <v>0</v>
      </c>
      <c r="F43" s="23">
        <v>7940.2115800000001</v>
      </c>
      <c r="G43" s="23">
        <v>21.302309999999999</v>
      </c>
      <c r="H43" s="23">
        <v>0</v>
      </c>
      <c r="I43" s="23">
        <v>0</v>
      </c>
      <c r="J43" s="23">
        <v>0</v>
      </c>
      <c r="K43" s="23">
        <v>0</v>
      </c>
    </row>
    <row r="44" spans="2:11" ht="14.4" thickBot="1" x14ac:dyDescent="0.3">
      <c r="B44" s="21">
        <v>23152126</v>
      </c>
      <c r="C44" s="22" t="s">
        <v>577</v>
      </c>
      <c r="D44" s="23">
        <v>165.30467999999999</v>
      </c>
      <c r="E44" s="23">
        <v>74.021460000000005</v>
      </c>
      <c r="F44" s="23">
        <v>6847.57</v>
      </c>
      <c r="G44" s="23">
        <v>0</v>
      </c>
      <c r="H44" s="23">
        <v>11.307869999999999</v>
      </c>
      <c r="I44" s="23">
        <v>0</v>
      </c>
      <c r="J44" s="23">
        <v>0</v>
      </c>
      <c r="K44" s="23">
        <v>471.74187000000001</v>
      </c>
    </row>
    <row r="45" spans="2:11" ht="14.4" thickBot="1" x14ac:dyDescent="0.3">
      <c r="B45" s="21">
        <v>39806601</v>
      </c>
      <c r="C45" s="22" t="s">
        <v>520</v>
      </c>
      <c r="D45" s="23">
        <v>3213.4347400000001</v>
      </c>
      <c r="E45" s="23">
        <v>0</v>
      </c>
      <c r="F45" s="23">
        <v>88.791359999999997</v>
      </c>
      <c r="G45" s="23">
        <v>340.37304</v>
      </c>
      <c r="H45" s="23">
        <v>8.9139999999999997</v>
      </c>
      <c r="I45" s="23">
        <v>0</v>
      </c>
      <c r="J45" s="23">
        <v>0</v>
      </c>
      <c r="K45" s="23">
        <v>2930.6212700000001</v>
      </c>
    </row>
    <row r="46" spans="2:11" ht="14.4" thickBot="1" x14ac:dyDescent="0.3">
      <c r="B46" s="21">
        <v>33832065</v>
      </c>
      <c r="C46" s="22" t="s">
        <v>578</v>
      </c>
      <c r="D46" s="23">
        <v>3883.5288399999999</v>
      </c>
      <c r="E46" s="23">
        <v>0</v>
      </c>
      <c r="F46" s="23">
        <v>0</v>
      </c>
      <c r="G46" s="23">
        <v>1036.925</v>
      </c>
      <c r="H46" s="23">
        <v>0</v>
      </c>
      <c r="I46" s="23">
        <v>2.5739999999999999E-2</v>
      </c>
      <c r="J46" s="23">
        <v>0</v>
      </c>
      <c r="K46" s="23">
        <v>1570.8764900000001</v>
      </c>
    </row>
    <row r="47" spans="2:11" ht="27" thickBot="1" x14ac:dyDescent="0.3">
      <c r="B47" s="21">
        <v>337504801</v>
      </c>
      <c r="C47" s="22" t="s">
        <v>579</v>
      </c>
      <c r="D47" s="23">
        <v>0</v>
      </c>
      <c r="E47" s="23">
        <v>5.4</v>
      </c>
      <c r="F47" s="23">
        <v>4343.1411099999996</v>
      </c>
      <c r="G47" s="23">
        <v>2177.1909999999998</v>
      </c>
      <c r="H47" s="23">
        <v>0</v>
      </c>
      <c r="I47" s="23">
        <v>0</v>
      </c>
      <c r="J47" s="23">
        <v>0</v>
      </c>
      <c r="K47" s="23">
        <v>0</v>
      </c>
    </row>
    <row r="48" spans="2:11" ht="14.4" thickBot="1" x14ac:dyDescent="0.3">
      <c r="B48" s="21">
        <v>30454644</v>
      </c>
      <c r="C48" s="22" t="s">
        <v>186</v>
      </c>
      <c r="D48" s="23">
        <v>1829.60915</v>
      </c>
      <c r="E48" s="23">
        <v>0</v>
      </c>
      <c r="F48" s="23">
        <v>1447.4861100000001</v>
      </c>
      <c r="G48" s="23">
        <v>0</v>
      </c>
      <c r="H48" s="23">
        <v>599.05214999999998</v>
      </c>
      <c r="I48" s="23">
        <v>2.5918600000000001</v>
      </c>
      <c r="J48" s="23">
        <v>0</v>
      </c>
      <c r="K48" s="23">
        <v>2090.7946999999999</v>
      </c>
    </row>
    <row r="49" spans="2:11" ht="14.4" thickBot="1" x14ac:dyDescent="0.3">
      <c r="B49" s="21">
        <v>34644874</v>
      </c>
      <c r="C49" s="22" t="s">
        <v>107</v>
      </c>
      <c r="D49" s="23">
        <v>838.17908</v>
      </c>
      <c r="E49" s="23">
        <v>2239.694</v>
      </c>
      <c r="F49" s="23">
        <v>0</v>
      </c>
      <c r="G49" s="23">
        <v>2187.7559999999999</v>
      </c>
      <c r="H49" s="23">
        <v>0</v>
      </c>
      <c r="I49" s="23">
        <v>0</v>
      </c>
      <c r="J49" s="23">
        <v>0</v>
      </c>
      <c r="K49" s="23">
        <v>831.36749999999995</v>
      </c>
    </row>
    <row r="50" spans="2:11" ht="14.4" thickBot="1" x14ac:dyDescent="0.3">
      <c r="B50" s="21">
        <v>272847739</v>
      </c>
      <c r="C50" s="22" t="s">
        <v>580</v>
      </c>
      <c r="D50" s="23">
        <v>0</v>
      </c>
      <c r="E50" s="23">
        <v>0</v>
      </c>
      <c r="F50" s="23">
        <v>4436.3963899999999</v>
      </c>
      <c r="G50" s="23">
        <v>1188.8820000000001</v>
      </c>
      <c r="H50" s="23">
        <v>8.0796799999999998</v>
      </c>
      <c r="I50" s="23">
        <v>0</v>
      </c>
      <c r="J50" s="23">
        <v>0</v>
      </c>
      <c r="K50" s="23">
        <v>0</v>
      </c>
    </row>
    <row r="51" spans="2:11" ht="14.4" thickBot="1" x14ac:dyDescent="0.3">
      <c r="B51" s="21">
        <v>33862865</v>
      </c>
      <c r="C51" s="22" t="s">
        <v>101</v>
      </c>
      <c r="D51" s="23">
        <v>1115.8005700000001</v>
      </c>
      <c r="E51" s="23">
        <v>0</v>
      </c>
      <c r="F51" s="23">
        <v>2633.4045299999998</v>
      </c>
      <c r="G51" s="23">
        <v>467.16800000000001</v>
      </c>
      <c r="H51" s="23">
        <v>0</v>
      </c>
      <c r="I51" s="23">
        <v>0</v>
      </c>
      <c r="J51" s="23">
        <v>0</v>
      </c>
      <c r="K51" s="23">
        <v>1273.1796400000001</v>
      </c>
    </row>
    <row r="52" spans="2:11" ht="14.4" thickBot="1" x14ac:dyDescent="0.3">
      <c r="B52" s="21">
        <v>35652996</v>
      </c>
      <c r="C52" s="22" t="s">
        <v>406</v>
      </c>
      <c r="D52" s="23">
        <v>931.18106</v>
      </c>
      <c r="E52" s="23">
        <v>353.64600000000002</v>
      </c>
      <c r="F52" s="23">
        <v>2228.7708299999999</v>
      </c>
      <c r="G52" s="23">
        <v>773.21</v>
      </c>
      <c r="H52" s="23">
        <v>0</v>
      </c>
      <c r="I52" s="23">
        <v>0</v>
      </c>
      <c r="J52" s="23">
        <v>0</v>
      </c>
      <c r="K52" s="23">
        <v>1174.49029</v>
      </c>
    </row>
    <row r="53" spans="2:11" ht="14.4" thickBot="1" x14ac:dyDescent="0.3">
      <c r="B53" s="21">
        <v>38238322</v>
      </c>
      <c r="C53" s="22" t="s">
        <v>142</v>
      </c>
      <c r="D53" s="23">
        <v>306.20098999999999</v>
      </c>
      <c r="E53" s="23">
        <v>0</v>
      </c>
      <c r="F53" s="23">
        <v>3719.1492400000002</v>
      </c>
      <c r="G53" s="23">
        <v>1110.0899999999999</v>
      </c>
      <c r="H53" s="23">
        <v>0</v>
      </c>
      <c r="I53" s="23">
        <v>0</v>
      </c>
      <c r="J53" s="23">
        <v>0</v>
      </c>
      <c r="K53" s="23">
        <v>336.14089000000001</v>
      </c>
    </row>
    <row r="54" spans="2:11" ht="14.4" thickBot="1" x14ac:dyDescent="0.3">
      <c r="B54" s="21">
        <v>25070214</v>
      </c>
      <c r="C54" s="22" t="s">
        <v>80</v>
      </c>
      <c r="D54" s="23">
        <v>219.81666999999999</v>
      </c>
      <c r="E54" s="23">
        <v>0.75900000000000001</v>
      </c>
      <c r="F54" s="23">
        <v>2826.6420799999996</v>
      </c>
      <c r="G54" s="23">
        <v>2037.9197200000001</v>
      </c>
      <c r="H54" s="23">
        <v>60.719670000000001</v>
      </c>
      <c r="I54" s="23">
        <v>0</v>
      </c>
      <c r="J54" s="23">
        <v>0</v>
      </c>
      <c r="K54" s="23">
        <v>284.78805999999997</v>
      </c>
    </row>
    <row r="55" spans="2:11" ht="27" thickBot="1" x14ac:dyDescent="0.3">
      <c r="B55" s="21">
        <v>20568045</v>
      </c>
      <c r="C55" s="22" t="s">
        <v>172</v>
      </c>
      <c r="D55" s="23">
        <v>1036.13345</v>
      </c>
      <c r="E55" s="23">
        <v>0</v>
      </c>
      <c r="F55" s="23">
        <v>0</v>
      </c>
      <c r="G55" s="23">
        <v>2848.348</v>
      </c>
      <c r="H55" s="23">
        <v>240.94119000000001</v>
      </c>
      <c r="I55" s="23">
        <v>0.14083999999999999</v>
      </c>
      <c r="J55" s="23">
        <v>0</v>
      </c>
      <c r="K55" s="23">
        <v>1229.4708800000001</v>
      </c>
    </row>
    <row r="56" spans="2:11" ht="14.4" thickBot="1" x14ac:dyDescent="0.3">
      <c r="B56" s="21">
        <v>37994284</v>
      </c>
      <c r="C56" s="22" t="s">
        <v>581</v>
      </c>
      <c r="D56" s="23">
        <v>1344.9079400000001</v>
      </c>
      <c r="E56" s="23">
        <v>0</v>
      </c>
      <c r="F56" s="23">
        <v>0</v>
      </c>
      <c r="G56" s="23">
        <v>3365.2669999999998</v>
      </c>
      <c r="H56" s="23">
        <v>62.224530000000001</v>
      </c>
      <c r="I56" s="23">
        <v>0</v>
      </c>
      <c r="J56" s="23">
        <v>0</v>
      </c>
      <c r="K56" s="23">
        <v>1359.8809100000001</v>
      </c>
    </row>
    <row r="57" spans="2:11" ht="14.4" thickBot="1" x14ac:dyDescent="0.3">
      <c r="B57" s="21">
        <v>33164089</v>
      </c>
      <c r="C57" s="22" t="s">
        <v>96</v>
      </c>
      <c r="D57" s="23">
        <v>67.974999999999994</v>
      </c>
      <c r="E57" s="23">
        <v>12.78</v>
      </c>
      <c r="F57" s="23">
        <v>3803.3615599999998</v>
      </c>
      <c r="G57" s="23">
        <v>1114.1289999999999</v>
      </c>
      <c r="H57" s="23">
        <v>0</v>
      </c>
      <c r="I57" s="23">
        <v>0</v>
      </c>
      <c r="J57" s="23">
        <v>0</v>
      </c>
      <c r="K57" s="23">
        <v>87.704999999999998</v>
      </c>
    </row>
    <row r="58" spans="2:11" ht="14.4" thickBot="1" x14ac:dyDescent="0.3">
      <c r="B58" s="21">
        <v>39428224</v>
      </c>
      <c r="C58" s="22" t="s">
        <v>155</v>
      </c>
      <c r="D58" s="23">
        <v>529.13398000000007</v>
      </c>
      <c r="E58" s="23">
        <v>2394.3090000000002</v>
      </c>
      <c r="F58" s="23">
        <v>0</v>
      </c>
      <c r="G58" s="23">
        <v>1116.3140000000001</v>
      </c>
      <c r="H58" s="23">
        <v>0</v>
      </c>
      <c r="I58" s="23">
        <v>31.28969</v>
      </c>
      <c r="J58" s="23">
        <v>0</v>
      </c>
      <c r="K58" s="23">
        <v>653.21069999999997</v>
      </c>
    </row>
    <row r="59" spans="2:11" ht="14.4" thickBot="1" x14ac:dyDescent="0.3">
      <c r="B59" s="21">
        <v>36901985</v>
      </c>
      <c r="C59" s="22" t="s">
        <v>448</v>
      </c>
      <c r="D59" s="23">
        <v>585.85644000000002</v>
      </c>
      <c r="E59" s="23">
        <v>1185.4365299999999</v>
      </c>
      <c r="F59" s="23">
        <v>1282.1827699999999</v>
      </c>
      <c r="G59" s="23">
        <v>862.36100999999996</v>
      </c>
      <c r="H59" s="23">
        <v>0</v>
      </c>
      <c r="I59" s="23">
        <v>0</v>
      </c>
      <c r="J59" s="23">
        <v>0</v>
      </c>
      <c r="K59" s="23">
        <v>787.42268999999999</v>
      </c>
    </row>
    <row r="60" spans="2:11" ht="14.4" thickBot="1" x14ac:dyDescent="0.3">
      <c r="B60" s="21">
        <v>22343338</v>
      </c>
      <c r="C60" s="22" t="s">
        <v>218</v>
      </c>
      <c r="D60" s="23">
        <v>1000.75579</v>
      </c>
      <c r="E60" s="23">
        <v>0</v>
      </c>
      <c r="F60" s="23">
        <v>0</v>
      </c>
      <c r="G60" s="23">
        <v>0</v>
      </c>
      <c r="H60" s="23">
        <v>2664.1256699999999</v>
      </c>
      <c r="I60" s="23">
        <v>0</v>
      </c>
      <c r="J60" s="23">
        <v>0</v>
      </c>
      <c r="K60" s="23">
        <v>854.95011</v>
      </c>
    </row>
    <row r="61" spans="2:11" ht="27" thickBot="1" x14ac:dyDescent="0.3">
      <c r="B61" s="21">
        <v>466573913</v>
      </c>
      <c r="C61" s="22" t="s">
        <v>582</v>
      </c>
      <c r="D61" s="23">
        <v>0</v>
      </c>
      <c r="E61" s="23">
        <v>0</v>
      </c>
      <c r="F61" s="23">
        <v>0</v>
      </c>
      <c r="G61" s="23">
        <v>4547.9179999999997</v>
      </c>
      <c r="H61" s="23">
        <v>0</v>
      </c>
      <c r="I61" s="23">
        <v>0</v>
      </c>
      <c r="J61" s="23">
        <v>0</v>
      </c>
      <c r="K61" s="23">
        <v>0</v>
      </c>
    </row>
    <row r="62" spans="2:11" ht="14.4" thickBot="1" x14ac:dyDescent="0.3">
      <c r="B62" s="21">
        <v>36601298</v>
      </c>
      <c r="C62" s="22" t="s">
        <v>583</v>
      </c>
      <c r="D62" s="23">
        <v>1481.6254099999999</v>
      </c>
      <c r="E62" s="23">
        <v>0</v>
      </c>
      <c r="F62" s="23">
        <v>0</v>
      </c>
      <c r="G62" s="23">
        <v>0</v>
      </c>
      <c r="H62" s="23">
        <v>1588.9520299999999</v>
      </c>
      <c r="I62" s="23">
        <v>0.2238</v>
      </c>
      <c r="J62" s="23">
        <v>0</v>
      </c>
      <c r="K62" s="23">
        <v>1276.43</v>
      </c>
    </row>
    <row r="63" spans="2:11" ht="14.4" thickBot="1" x14ac:dyDescent="0.3">
      <c r="B63" s="21">
        <v>31255865</v>
      </c>
      <c r="C63" s="22" t="s">
        <v>253</v>
      </c>
      <c r="D63" s="23">
        <v>289.00707</v>
      </c>
      <c r="E63" s="23">
        <v>1837.65994</v>
      </c>
      <c r="F63" s="23">
        <v>435.21719999999999</v>
      </c>
      <c r="G63" s="23">
        <v>574.60195999999996</v>
      </c>
      <c r="H63" s="23">
        <v>0</v>
      </c>
      <c r="I63" s="23">
        <v>0</v>
      </c>
      <c r="J63" s="23">
        <v>0</v>
      </c>
      <c r="K63" s="23">
        <v>1201.3727100000001</v>
      </c>
    </row>
    <row r="64" spans="2:11" ht="27" thickBot="1" x14ac:dyDescent="0.3">
      <c r="B64" s="21">
        <v>455860305</v>
      </c>
      <c r="C64" s="22" t="s">
        <v>584</v>
      </c>
      <c r="D64" s="23">
        <v>2.64</v>
      </c>
      <c r="E64" s="23">
        <v>0</v>
      </c>
      <c r="F64" s="23">
        <v>4340.1837299999997</v>
      </c>
      <c r="G64" s="23">
        <v>12.548999999999999</v>
      </c>
      <c r="H64" s="23">
        <v>0</v>
      </c>
      <c r="I64" s="23">
        <v>0</v>
      </c>
      <c r="J64" s="23">
        <v>0</v>
      </c>
      <c r="K64" s="23">
        <v>0</v>
      </c>
    </row>
    <row r="65" spans="2:11" ht="14.4" thickBot="1" x14ac:dyDescent="0.3">
      <c r="B65" s="21">
        <v>34418636</v>
      </c>
      <c r="C65" s="22" t="s">
        <v>104</v>
      </c>
      <c r="D65" s="23">
        <v>135.21741</v>
      </c>
      <c r="E65" s="23">
        <v>15</v>
      </c>
      <c r="F65" s="23">
        <v>2842.1512200000002</v>
      </c>
      <c r="G65" s="23">
        <v>809.86300000000006</v>
      </c>
      <c r="H65" s="23">
        <v>21.24</v>
      </c>
      <c r="I65" s="23">
        <v>8.0667899999999992</v>
      </c>
      <c r="J65" s="23">
        <v>0</v>
      </c>
      <c r="K65" s="23">
        <v>155.23347000000001</v>
      </c>
    </row>
    <row r="66" spans="2:11" ht="14.4" thickBot="1" x14ac:dyDescent="0.3">
      <c r="B66" s="21">
        <v>23608520</v>
      </c>
      <c r="C66" s="22" t="s">
        <v>221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3654.3145199999999</v>
      </c>
    </row>
    <row r="67" spans="2:11" ht="14.4" thickBot="1" x14ac:dyDescent="0.3">
      <c r="B67" s="21">
        <v>153117</v>
      </c>
      <c r="C67" s="22" t="s">
        <v>585</v>
      </c>
      <c r="D67" s="23">
        <v>1576.5175400000001</v>
      </c>
      <c r="E67" s="23">
        <v>0</v>
      </c>
      <c r="F67" s="23">
        <v>0</v>
      </c>
      <c r="G67" s="23">
        <v>0</v>
      </c>
      <c r="H67" s="23">
        <v>39.007210000000001</v>
      </c>
      <c r="I67" s="23">
        <v>1.02</v>
      </c>
      <c r="J67" s="23">
        <v>0</v>
      </c>
      <c r="K67" s="23">
        <v>1723.0056300000001</v>
      </c>
    </row>
    <row r="68" spans="2:11" ht="14.4" thickBot="1" x14ac:dyDescent="0.3">
      <c r="B68" s="21">
        <v>36182252</v>
      </c>
      <c r="C68" s="22" t="s">
        <v>433</v>
      </c>
      <c r="D68" s="23">
        <v>3.6665999999999999</v>
      </c>
      <c r="E68" s="23">
        <v>0</v>
      </c>
      <c r="F68" s="23">
        <v>3375.95676</v>
      </c>
      <c r="G68" s="23">
        <v>0</v>
      </c>
      <c r="H68" s="23">
        <v>0</v>
      </c>
      <c r="I68" s="23">
        <v>0</v>
      </c>
      <c r="J68" s="23">
        <v>0</v>
      </c>
      <c r="K68" s="23">
        <v>4.3459999999999999E-2</v>
      </c>
    </row>
    <row r="69" spans="2:11" ht="27" thickBot="1" x14ac:dyDescent="0.3">
      <c r="B69" s="21">
        <v>580310445</v>
      </c>
      <c r="C69" s="22" t="s">
        <v>586</v>
      </c>
      <c r="D69" s="23">
        <v>0</v>
      </c>
      <c r="E69" s="23">
        <v>0</v>
      </c>
      <c r="F69" s="23">
        <v>708.45619999999997</v>
      </c>
      <c r="G69" s="23">
        <v>2619.598</v>
      </c>
      <c r="H69" s="23">
        <v>0</v>
      </c>
      <c r="I69" s="23">
        <v>0</v>
      </c>
      <c r="J69" s="23">
        <v>0</v>
      </c>
      <c r="K69" s="23">
        <v>0</v>
      </c>
    </row>
    <row r="70" spans="2:11" ht="14.4" thickBot="1" x14ac:dyDescent="0.3">
      <c r="B70" s="21">
        <v>35665790</v>
      </c>
      <c r="C70" s="22" t="s">
        <v>129</v>
      </c>
      <c r="D70" s="23">
        <v>432.08719000000002</v>
      </c>
      <c r="E70" s="23">
        <v>-4320.0789999999997</v>
      </c>
      <c r="F70" s="23">
        <v>0</v>
      </c>
      <c r="G70" s="23">
        <v>5926.7430000000004</v>
      </c>
      <c r="H70" s="23">
        <v>282.56653999999997</v>
      </c>
      <c r="I70" s="23">
        <v>0</v>
      </c>
      <c r="J70" s="23">
        <v>0</v>
      </c>
      <c r="K70" s="23">
        <v>511.48457000000002</v>
      </c>
    </row>
    <row r="71" spans="2:11" ht="14.4" thickBot="1" x14ac:dyDescent="0.3">
      <c r="B71" s="21">
        <v>26002442</v>
      </c>
      <c r="C71" s="22" t="s">
        <v>173</v>
      </c>
      <c r="D71" s="23">
        <v>1232.7720299999999</v>
      </c>
      <c r="E71" s="23">
        <v>0</v>
      </c>
      <c r="F71" s="23">
        <v>0</v>
      </c>
      <c r="G71" s="23">
        <v>0</v>
      </c>
      <c r="H71" s="23">
        <v>83.673670000000001</v>
      </c>
      <c r="I71" s="23">
        <v>0</v>
      </c>
      <c r="J71" s="23">
        <v>0</v>
      </c>
      <c r="K71" s="23">
        <v>1448.53502</v>
      </c>
    </row>
    <row r="72" spans="2:11" ht="14.4" thickBot="1" x14ac:dyDescent="0.3">
      <c r="B72" s="21">
        <v>32495368</v>
      </c>
      <c r="C72" s="22" t="s">
        <v>587</v>
      </c>
      <c r="D72" s="23">
        <v>991.04219999999998</v>
      </c>
      <c r="E72" s="23">
        <v>-246.46117000000001</v>
      </c>
      <c r="F72" s="23">
        <v>20</v>
      </c>
      <c r="G72" s="23">
        <v>462.90120999999999</v>
      </c>
      <c r="H72" s="23">
        <v>11</v>
      </c>
      <c r="I72" s="23">
        <v>5.6609800000000003</v>
      </c>
      <c r="J72" s="23">
        <v>0</v>
      </c>
      <c r="K72" s="23">
        <v>1457.23928</v>
      </c>
    </row>
    <row r="73" spans="2:11" ht="14.4" thickBot="1" x14ac:dyDescent="0.3">
      <c r="B73" s="21">
        <v>32320704</v>
      </c>
      <c r="C73" s="22" t="s">
        <v>746</v>
      </c>
      <c r="D73" s="23">
        <v>122.34018</v>
      </c>
      <c r="E73" s="23">
        <v>654.4</v>
      </c>
      <c r="F73" s="23">
        <v>0</v>
      </c>
      <c r="G73" s="23">
        <v>1678.663</v>
      </c>
      <c r="H73" s="23">
        <v>0</v>
      </c>
      <c r="I73" s="23">
        <v>0</v>
      </c>
      <c r="J73" s="23">
        <v>0</v>
      </c>
      <c r="K73" s="23">
        <v>185.89759000000004</v>
      </c>
    </row>
    <row r="74" spans="2:11" ht="14.4" thickBot="1" x14ac:dyDescent="0.3">
      <c r="B74" s="21">
        <v>19354901</v>
      </c>
      <c r="C74" s="22" t="s">
        <v>182</v>
      </c>
      <c r="D74" s="23">
        <v>999.25216999999998</v>
      </c>
      <c r="E74" s="23">
        <v>0</v>
      </c>
      <c r="F74" s="23">
        <v>0</v>
      </c>
      <c r="G74" s="23">
        <v>0</v>
      </c>
      <c r="H74" s="23">
        <v>10</v>
      </c>
      <c r="I74" s="23">
        <v>-7.9985799999999996</v>
      </c>
      <c r="J74" s="23">
        <v>0</v>
      </c>
      <c r="K74" s="23">
        <v>1478.65743</v>
      </c>
    </row>
    <row r="75" spans="2:11" ht="14.4" thickBot="1" x14ac:dyDescent="0.3">
      <c r="B75" s="21">
        <v>34749570</v>
      </c>
      <c r="C75" s="22" t="s">
        <v>365</v>
      </c>
      <c r="D75" s="23">
        <v>120.96142999999999</v>
      </c>
      <c r="E75" s="23">
        <v>1305.751</v>
      </c>
      <c r="F75" s="23">
        <v>549.24671000000001</v>
      </c>
      <c r="G75" s="23">
        <v>341.29399999999998</v>
      </c>
      <c r="H75" s="23">
        <v>13.9338</v>
      </c>
      <c r="I75" s="23">
        <v>0</v>
      </c>
      <c r="J75" s="23">
        <v>0</v>
      </c>
      <c r="K75" s="23">
        <v>244.01733999999999</v>
      </c>
    </row>
    <row r="76" spans="2:11" ht="14.4" thickBot="1" x14ac:dyDescent="0.3">
      <c r="B76" s="21">
        <v>35196746</v>
      </c>
      <c r="C76" s="22" t="s">
        <v>118</v>
      </c>
      <c r="D76" s="23">
        <v>935.49211000000003</v>
      </c>
      <c r="E76" s="23">
        <v>1461.672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109.98554</v>
      </c>
    </row>
    <row r="77" spans="2:11" ht="14.4" thickBot="1" x14ac:dyDescent="0.3">
      <c r="B77" s="21">
        <v>38126671</v>
      </c>
      <c r="C77" s="22" t="s">
        <v>588</v>
      </c>
      <c r="D77" s="23">
        <v>1728.82412</v>
      </c>
      <c r="E77" s="23">
        <v>0</v>
      </c>
      <c r="F77" s="23">
        <v>0</v>
      </c>
      <c r="G77" s="23">
        <v>0</v>
      </c>
      <c r="H77" s="23">
        <v>12.77861</v>
      </c>
      <c r="I77" s="23">
        <v>0</v>
      </c>
      <c r="J77" s="23">
        <v>0</v>
      </c>
      <c r="K77" s="23">
        <v>573.19605999999999</v>
      </c>
    </row>
    <row r="78" spans="2:11" ht="14.4" thickBot="1" x14ac:dyDescent="0.3">
      <c r="B78" s="21">
        <v>30478052</v>
      </c>
      <c r="C78" s="22" t="s">
        <v>82</v>
      </c>
      <c r="D78" s="23">
        <v>243.36693000000002</v>
      </c>
      <c r="E78" s="23">
        <v>0</v>
      </c>
      <c r="F78" s="23">
        <v>1783.4565399999999</v>
      </c>
      <c r="G78" s="23">
        <v>0</v>
      </c>
      <c r="H78" s="23">
        <v>12.47696</v>
      </c>
      <c r="I78" s="23">
        <v>0</v>
      </c>
      <c r="J78" s="23">
        <v>0</v>
      </c>
      <c r="K78" s="23">
        <v>271.78366999999997</v>
      </c>
    </row>
    <row r="79" spans="2:11" ht="14.4" thickBot="1" x14ac:dyDescent="0.3">
      <c r="B79" s="21">
        <v>36285915</v>
      </c>
      <c r="C79" s="22" t="s">
        <v>437</v>
      </c>
      <c r="D79" s="23">
        <v>409.18966999999998</v>
      </c>
      <c r="E79" s="23">
        <v>129.393</v>
      </c>
      <c r="F79" s="23">
        <v>484.39918999999998</v>
      </c>
      <c r="G79" s="23">
        <v>672.08299999999997</v>
      </c>
      <c r="H79" s="23">
        <v>0</v>
      </c>
      <c r="I79" s="23">
        <v>0</v>
      </c>
      <c r="J79" s="23">
        <v>0</v>
      </c>
      <c r="K79" s="23">
        <v>550.44467999999995</v>
      </c>
    </row>
    <row r="80" spans="2:11" ht="14.4" thickBot="1" x14ac:dyDescent="0.3">
      <c r="B80" s="21">
        <v>34763705</v>
      </c>
      <c r="C80" s="22" t="s">
        <v>589</v>
      </c>
      <c r="D80" s="23">
        <v>223.44577999999998</v>
      </c>
      <c r="E80" s="23">
        <v>1671.7639999999999</v>
      </c>
      <c r="F80" s="23">
        <v>0</v>
      </c>
      <c r="G80" s="23">
        <v>4.2130000000000001</v>
      </c>
      <c r="H80" s="23">
        <v>0</v>
      </c>
      <c r="I80" s="23">
        <v>2.04</v>
      </c>
      <c r="J80" s="23">
        <v>0</v>
      </c>
      <c r="K80" s="23">
        <v>283.60030999999998</v>
      </c>
    </row>
    <row r="81" spans="2:11" ht="14.4" thickBot="1" x14ac:dyDescent="0.3">
      <c r="B81" s="21">
        <v>30155197</v>
      </c>
      <c r="C81" s="22" t="s">
        <v>183</v>
      </c>
      <c r="D81" s="23">
        <v>437.39332999999999</v>
      </c>
      <c r="E81" s="23">
        <v>200.91399999999999</v>
      </c>
      <c r="F81" s="23">
        <v>557.57970999999998</v>
      </c>
      <c r="G81" s="23">
        <v>34.809669999999997</v>
      </c>
      <c r="H81" s="23">
        <v>206.94664</v>
      </c>
      <c r="I81" s="23">
        <v>70.767650000000003</v>
      </c>
      <c r="J81" s="23">
        <v>0</v>
      </c>
      <c r="K81" s="23">
        <v>568.15695000000005</v>
      </c>
    </row>
    <row r="82" spans="2:11" ht="14.4" thickBot="1" x14ac:dyDescent="0.3">
      <c r="B82" s="21">
        <v>36042045</v>
      </c>
      <c r="C82" s="22" t="s">
        <v>590</v>
      </c>
      <c r="D82" s="23">
        <v>453.12232</v>
      </c>
      <c r="E82" s="23">
        <v>0</v>
      </c>
      <c r="F82" s="23">
        <v>1169.3282099999999</v>
      </c>
      <c r="G82" s="23">
        <v>0</v>
      </c>
      <c r="H82" s="23">
        <v>0</v>
      </c>
      <c r="I82" s="23">
        <v>0</v>
      </c>
      <c r="J82" s="23">
        <v>0</v>
      </c>
      <c r="K82" s="23">
        <v>458.75232999999997</v>
      </c>
    </row>
    <row r="83" spans="2:11" ht="27" thickBot="1" x14ac:dyDescent="0.3">
      <c r="B83" s="21">
        <v>174183981</v>
      </c>
      <c r="C83" s="22" t="s">
        <v>591</v>
      </c>
      <c r="D83" s="23">
        <v>0</v>
      </c>
      <c r="E83" s="23">
        <v>0.09</v>
      </c>
      <c r="F83" s="23">
        <v>1930.0415499999999</v>
      </c>
      <c r="G83" s="23">
        <v>91.741069999999993</v>
      </c>
      <c r="H83" s="23">
        <v>0</v>
      </c>
      <c r="I83" s="23">
        <v>0</v>
      </c>
      <c r="J83" s="23">
        <v>0</v>
      </c>
      <c r="K83" s="23">
        <v>0</v>
      </c>
    </row>
    <row r="84" spans="2:11" ht="14.4" thickBot="1" x14ac:dyDescent="0.3">
      <c r="B84" s="21">
        <v>32783777</v>
      </c>
      <c r="C84" s="22" t="s">
        <v>303</v>
      </c>
      <c r="D84" s="23">
        <v>0</v>
      </c>
      <c r="E84" s="23">
        <v>0.5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</row>
    <row r="85" spans="2:11" ht="14.4" thickBot="1" x14ac:dyDescent="0.3">
      <c r="B85" s="21">
        <v>35844837</v>
      </c>
      <c r="C85" s="22" t="s">
        <v>418</v>
      </c>
      <c r="D85" s="23">
        <v>258.51526999999999</v>
      </c>
      <c r="E85" s="23">
        <v>653.49789999999996</v>
      </c>
      <c r="F85" s="23">
        <v>217.98724999999999</v>
      </c>
      <c r="G85" s="23">
        <v>448.29187000000002</v>
      </c>
      <c r="H85" s="23">
        <v>0</v>
      </c>
      <c r="I85" s="23">
        <v>0</v>
      </c>
      <c r="J85" s="23">
        <v>0</v>
      </c>
      <c r="K85" s="23">
        <v>349.75116000000003</v>
      </c>
    </row>
    <row r="86" spans="2:11" ht="14.4" thickBot="1" x14ac:dyDescent="0.3">
      <c r="B86" s="21">
        <v>31789453</v>
      </c>
      <c r="C86" s="22" t="s">
        <v>177</v>
      </c>
      <c r="D86" s="23">
        <v>416.61485999999996</v>
      </c>
      <c r="E86" s="23">
        <v>1098.97</v>
      </c>
      <c r="F86" s="23">
        <v>0</v>
      </c>
      <c r="G86" s="23">
        <v>2.3879999999999999</v>
      </c>
      <c r="H86" s="23">
        <v>0</v>
      </c>
      <c r="I86" s="23">
        <v>0</v>
      </c>
      <c r="J86" s="23">
        <v>0</v>
      </c>
      <c r="K86" s="23">
        <v>343.27404000000001</v>
      </c>
    </row>
    <row r="87" spans="2:11" ht="14.4" thickBot="1" x14ac:dyDescent="0.3">
      <c r="B87" s="21">
        <v>32066020</v>
      </c>
      <c r="C87" s="22" t="s">
        <v>275</v>
      </c>
      <c r="D87" s="23">
        <v>406.27224999999999</v>
      </c>
      <c r="E87" s="23">
        <v>-196</v>
      </c>
      <c r="F87" s="23">
        <v>277.04061999999999</v>
      </c>
      <c r="G87" s="23">
        <v>529.36</v>
      </c>
      <c r="H87" s="23">
        <v>121.44443</v>
      </c>
      <c r="I87" s="23">
        <v>26.061250000000001</v>
      </c>
      <c r="J87" s="23">
        <v>0</v>
      </c>
      <c r="K87" s="23">
        <v>721.76396</v>
      </c>
    </row>
    <row r="88" spans="2:11" ht="14.4" thickBot="1" x14ac:dyDescent="0.3">
      <c r="B88" s="21">
        <v>13385421</v>
      </c>
      <c r="C88" s="22" t="s">
        <v>206</v>
      </c>
      <c r="D88" s="23">
        <v>169.54943</v>
      </c>
      <c r="E88" s="23">
        <v>0</v>
      </c>
      <c r="F88" s="23">
        <v>881.12338999999997</v>
      </c>
      <c r="G88" s="23">
        <v>494.65899999999999</v>
      </c>
      <c r="H88" s="23">
        <v>116.87488999999999</v>
      </c>
      <c r="I88" s="23">
        <v>0.52588999999999997</v>
      </c>
      <c r="J88" s="23">
        <v>0</v>
      </c>
      <c r="K88" s="23">
        <v>213.31496000000001</v>
      </c>
    </row>
    <row r="89" spans="2:11" ht="14.4" thickBot="1" x14ac:dyDescent="0.3">
      <c r="B89" s="21">
        <v>31252602</v>
      </c>
      <c r="C89" s="22" t="s">
        <v>85</v>
      </c>
      <c r="D89" s="23">
        <v>44.001390000000001</v>
      </c>
      <c r="E89" s="23">
        <v>3.0670000000000002</v>
      </c>
      <c r="F89" s="23">
        <v>1650.8750199999999</v>
      </c>
      <c r="G89" s="23">
        <v>49.239669999999997</v>
      </c>
      <c r="H89" s="23">
        <v>20.328469999999999</v>
      </c>
      <c r="I89" s="23">
        <v>0</v>
      </c>
      <c r="J89" s="23">
        <v>0</v>
      </c>
      <c r="K89" s="23">
        <v>61.889130000000002</v>
      </c>
    </row>
    <row r="90" spans="2:11" ht="14.4" thickBot="1" x14ac:dyDescent="0.3">
      <c r="B90" s="21">
        <v>32869749</v>
      </c>
      <c r="C90" s="22" t="s">
        <v>175</v>
      </c>
      <c r="D90" s="23">
        <v>942.21826999999996</v>
      </c>
      <c r="E90" s="23">
        <v>23.76</v>
      </c>
      <c r="F90" s="23">
        <v>0</v>
      </c>
      <c r="G90" s="23">
        <v>25.186</v>
      </c>
      <c r="H90" s="23">
        <v>0</v>
      </c>
      <c r="I90" s="23">
        <v>0</v>
      </c>
      <c r="J90" s="23">
        <v>0</v>
      </c>
      <c r="K90" s="23">
        <v>764.56506000000002</v>
      </c>
    </row>
    <row r="91" spans="2:11" ht="14.4" thickBot="1" x14ac:dyDescent="0.3">
      <c r="B91" s="21">
        <v>32128537</v>
      </c>
      <c r="C91" s="22" t="s">
        <v>592</v>
      </c>
      <c r="D91" s="23">
        <v>20.493449999999999</v>
      </c>
      <c r="E91" s="23">
        <v>0</v>
      </c>
      <c r="F91" s="23">
        <v>49.595999999999997</v>
      </c>
      <c r="G91" s="23">
        <v>384.27100000000002</v>
      </c>
      <c r="H91" s="23">
        <v>1282.2048600000001</v>
      </c>
      <c r="I91" s="23">
        <v>0</v>
      </c>
      <c r="J91" s="23">
        <v>0</v>
      </c>
      <c r="K91" s="23">
        <v>39.26558</v>
      </c>
    </row>
    <row r="92" spans="2:11" ht="14.4" thickBot="1" x14ac:dyDescent="0.3">
      <c r="B92" s="21">
        <v>35201059</v>
      </c>
      <c r="C92" s="22" t="s">
        <v>593</v>
      </c>
      <c r="D92" s="23">
        <v>938.52656000000002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660.95893000000001</v>
      </c>
    </row>
    <row r="93" spans="2:11" ht="27" thickBot="1" x14ac:dyDescent="0.3">
      <c r="B93" s="21">
        <v>32705573</v>
      </c>
      <c r="C93" s="22" t="s">
        <v>594</v>
      </c>
      <c r="D93" s="23">
        <v>496.58749999999998</v>
      </c>
      <c r="E93" s="23">
        <v>0</v>
      </c>
      <c r="F93" s="23">
        <v>0</v>
      </c>
      <c r="G93" s="23">
        <v>485.26049</v>
      </c>
      <c r="H93" s="23">
        <v>13.58976</v>
      </c>
      <c r="I93" s="23">
        <v>8.9840000000000003E-2</v>
      </c>
      <c r="J93" s="23">
        <v>0</v>
      </c>
      <c r="K93" s="23">
        <v>634.07447000000002</v>
      </c>
    </row>
    <row r="94" spans="2:11" ht="27" thickBot="1" x14ac:dyDescent="0.3">
      <c r="B94" s="21">
        <v>403742696</v>
      </c>
      <c r="C94" s="22" t="s">
        <v>595</v>
      </c>
      <c r="D94" s="23">
        <v>0</v>
      </c>
      <c r="E94" s="23">
        <v>0</v>
      </c>
      <c r="F94" s="23">
        <v>1650.49684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</row>
    <row r="95" spans="2:11" ht="14.4" thickBot="1" x14ac:dyDescent="0.3">
      <c r="B95" s="21">
        <v>39528169</v>
      </c>
      <c r="C95" s="22" t="s">
        <v>596</v>
      </c>
      <c r="D95" s="23">
        <v>187.14447000000001</v>
      </c>
      <c r="E95" s="23">
        <v>0</v>
      </c>
      <c r="F95" s="23">
        <v>0</v>
      </c>
      <c r="G95" s="23">
        <v>1100.2573299999999</v>
      </c>
      <c r="H95" s="23">
        <v>0</v>
      </c>
      <c r="I95" s="23">
        <v>0</v>
      </c>
      <c r="J95" s="23">
        <v>0</v>
      </c>
      <c r="K95" s="23">
        <v>271.14771000000002</v>
      </c>
    </row>
    <row r="96" spans="2:11" ht="14.4" thickBot="1" x14ac:dyDescent="0.3">
      <c r="B96" s="21">
        <v>34100712</v>
      </c>
      <c r="C96" s="22" t="s">
        <v>346</v>
      </c>
      <c r="D96" s="23">
        <v>45.6374</v>
      </c>
      <c r="E96" s="23">
        <v>890.10451</v>
      </c>
      <c r="F96" s="23">
        <v>172.298</v>
      </c>
      <c r="G96" s="23">
        <v>169.08807999999999</v>
      </c>
      <c r="H96" s="23">
        <v>0</v>
      </c>
      <c r="I96" s="23">
        <v>10.943529999999999</v>
      </c>
      <c r="J96" s="23">
        <v>0</v>
      </c>
      <c r="K96" s="23">
        <v>204.3082</v>
      </c>
    </row>
    <row r="97" spans="2:11" ht="14.4" thickBot="1" x14ac:dyDescent="0.3">
      <c r="B97" s="21">
        <v>31362083</v>
      </c>
      <c r="C97" s="22" t="s">
        <v>255</v>
      </c>
      <c r="D97" s="23">
        <v>37.878990000000002</v>
      </c>
      <c r="E97" s="23">
        <v>141</v>
      </c>
      <c r="F97" s="23">
        <v>28.92991</v>
      </c>
      <c r="G97" s="23">
        <v>63</v>
      </c>
      <c r="H97" s="23">
        <v>203.15491</v>
      </c>
      <c r="I97" s="23">
        <v>0</v>
      </c>
      <c r="J97" s="23">
        <v>0</v>
      </c>
      <c r="K97" s="23">
        <v>988.04543999999999</v>
      </c>
    </row>
    <row r="98" spans="2:11" ht="14.4" thickBot="1" x14ac:dyDescent="0.3">
      <c r="B98" s="21">
        <v>31226834</v>
      </c>
      <c r="C98" s="22" t="s">
        <v>597</v>
      </c>
      <c r="D98" s="23">
        <v>391.05119999999999</v>
      </c>
      <c r="E98" s="23">
        <v>0</v>
      </c>
      <c r="F98" s="23">
        <v>0</v>
      </c>
      <c r="G98" s="23">
        <v>658.298</v>
      </c>
      <c r="H98" s="23">
        <v>0</v>
      </c>
      <c r="I98" s="23">
        <v>0</v>
      </c>
      <c r="J98" s="23">
        <v>0</v>
      </c>
      <c r="K98" s="23">
        <v>380.27463999999998</v>
      </c>
    </row>
    <row r="99" spans="2:11" ht="14.4" thickBot="1" x14ac:dyDescent="0.3">
      <c r="B99" s="21">
        <v>32536126</v>
      </c>
      <c r="C99" s="22" t="s">
        <v>289</v>
      </c>
      <c r="D99" s="23">
        <v>124.36722</v>
      </c>
      <c r="E99" s="23">
        <v>516.827</v>
      </c>
      <c r="F99" s="23">
        <v>264.85820000000001</v>
      </c>
      <c r="G99" s="23">
        <v>241.10982999999999</v>
      </c>
      <c r="H99" s="23">
        <v>71.130030000000005</v>
      </c>
      <c r="I99" s="23">
        <v>1.5440199999999999</v>
      </c>
      <c r="J99" s="23">
        <v>0</v>
      </c>
      <c r="K99" s="23">
        <v>167.12380999999999</v>
      </c>
    </row>
    <row r="100" spans="2:11" ht="14.4" thickBot="1" x14ac:dyDescent="0.3">
      <c r="B100" s="21">
        <v>30737100</v>
      </c>
      <c r="C100" s="22" t="s">
        <v>598</v>
      </c>
      <c r="D100" s="23">
        <v>382.71278999999998</v>
      </c>
      <c r="E100" s="23">
        <v>2.16</v>
      </c>
      <c r="F100" s="23">
        <v>0</v>
      </c>
      <c r="G100" s="23">
        <v>357.87299999999999</v>
      </c>
      <c r="H100" s="23">
        <v>45.882730000000002</v>
      </c>
      <c r="I100" s="23">
        <v>0</v>
      </c>
      <c r="J100" s="23">
        <v>0</v>
      </c>
      <c r="K100" s="23">
        <v>579.12409000000002</v>
      </c>
    </row>
    <row r="101" spans="2:11" ht="14.4" thickBot="1" x14ac:dyDescent="0.3">
      <c r="B101" s="21">
        <v>32355669</v>
      </c>
      <c r="C101" s="22" t="s">
        <v>747</v>
      </c>
      <c r="D101" s="23">
        <v>494.71840000000003</v>
      </c>
      <c r="E101" s="23">
        <v>0</v>
      </c>
      <c r="F101" s="23">
        <v>0</v>
      </c>
      <c r="G101" s="23">
        <v>179.471</v>
      </c>
      <c r="H101" s="23">
        <v>0</v>
      </c>
      <c r="I101" s="23">
        <v>0</v>
      </c>
      <c r="J101" s="23">
        <v>0</v>
      </c>
      <c r="K101" s="23">
        <v>716.40213000000006</v>
      </c>
    </row>
    <row r="102" spans="2:11" ht="14.4" thickBot="1" x14ac:dyDescent="0.3">
      <c r="B102" s="21">
        <v>33799463</v>
      </c>
      <c r="C102" s="22" t="s">
        <v>180</v>
      </c>
      <c r="D102" s="23">
        <v>348.00823000000003</v>
      </c>
      <c r="E102" s="23">
        <v>88.022999999999996</v>
      </c>
      <c r="F102" s="23">
        <v>0</v>
      </c>
      <c r="G102" s="23">
        <v>444.03199999999998</v>
      </c>
      <c r="H102" s="23">
        <v>0</v>
      </c>
      <c r="I102" s="23">
        <v>0</v>
      </c>
      <c r="J102" s="23">
        <v>0</v>
      </c>
      <c r="K102" s="23">
        <v>222.53319999999999</v>
      </c>
    </row>
    <row r="103" spans="2:11" ht="27" thickBot="1" x14ac:dyDescent="0.3">
      <c r="B103" s="21">
        <v>580310462</v>
      </c>
      <c r="C103" s="22" t="s">
        <v>599</v>
      </c>
      <c r="D103" s="23">
        <v>1.48933</v>
      </c>
      <c r="E103" s="23">
        <v>0</v>
      </c>
      <c r="F103" s="23">
        <v>840.17</v>
      </c>
      <c r="G103" s="23">
        <v>514.68600000000004</v>
      </c>
      <c r="H103" s="23">
        <v>0</v>
      </c>
      <c r="I103" s="23">
        <v>0</v>
      </c>
      <c r="J103" s="23">
        <v>0</v>
      </c>
      <c r="K103" s="23">
        <v>0</v>
      </c>
    </row>
    <row r="104" spans="2:11" ht="14.4" thickBot="1" x14ac:dyDescent="0.3">
      <c r="B104" s="21">
        <v>38077614</v>
      </c>
      <c r="C104" s="22" t="s">
        <v>140</v>
      </c>
      <c r="D104" s="23">
        <v>132.07182</v>
      </c>
      <c r="E104" s="23">
        <v>1.02</v>
      </c>
      <c r="F104" s="23">
        <v>0</v>
      </c>
      <c r="G104" s="23">
        <v>1056.269</v>
      </c>
      <c r="H104" s="23">
        <v>0</v>
      </c>
      <c r="I104" s="23">
        <v>0</v>
      </c>
      <c r="J104" s="23">
        <v>0</v>
      </c>
      <c r="K104" s="23">
        <v>147.4667</v>
      </c>
    </row>
    <row r="105" spans="2:11" ht="14.4" thickBot="1" x14ac:dyDescent="0.3">
      <c r="B105" s="21">
        <v>33964958</v>
      </c>
      <c r="C105" s="22" t="s">
        <v>102</v>
      </c>
      <c r="D105" s="23">
        <v>46.71508</v>
      </c>
      <c r="E105" s="23">
        <v>11.5</v>
      </c>
      <c r="F105" s="23">
        <v>1198.92191</v>
      </c>
      <c r="G105" s="23">
        <v>0</v>
      </c>
      <c r="H105" s="23">
        <v>5.6309999999999999E-2</v>
      </c>
      <c r="I105" s="23">
        <v>2.3342299999999998</v>
      </c>
      <c r="J105" s="23">
        <v>0</v>
      </c>
      <c r="K105" s="23">
        <v>45.911619999999999</v>
      </c>
    </row>
    <row r="106" spans="2:11" ht="14.4" thickBot="1" x14ac:dyDescent="0.3">
      <c r="B106" s="21">
        <v>32163435</v>
      </c>
      <c r="C106" s="22" t="s">
        <v>278</v>
      </c>
      <c r="D106" s="23">
        <v>136.69707</v>
      </c>
      <c r="E106" s="23">
        <v>0</v>
      </c>
      <c r="F106" s="23">
        <v>381.92415999999997</v>
      </c>
      <c r="G106" s="23">
        <v>542.93100000000004</v>
      </c>
      <c r="H106" s="23">
        <v>0</v>
      </c>
      <c r="I106" s="23">
        <v>0</v>
      </c>
      <c r="J106" s="23">
        <v>0</v>
      </c>
      <c r="K106" s="23">
        <v>223.85898</v>
      </c>
    </row>
    <row r="107" spans="2:11" ht="14.4" thickBot="1" x14ac:dyDescent="0.3">
      <c r="B107" s="21">
        <v>30597632</v>
      </c>
      <c r="C107" s="22" t="s">
        <v>748</v>
      </c>
      <c r="D107" s="23">
        <v>248.41625999999999</v>
      </c>
      <c r="E107" s="23">
        <v>23.26276</v>
      </c>
      <c r="F107" s="23">
        <v>380</v>
      </c>
      <c r="G107" s="23">
        <v>0.17</v>
      </c>
      <c r="H107" s="23">
        <v>0</v>
      </c>
      <c r="I107" s="23">
        <v>188.78242</v>
      </c>
      <c r="J107" s="23">
        <v>0</v>
      </c>
      <c r="K107" s="23">
        <v>394.52006</v>
      </c>
    </row>
    <row r="108" spans="2:11" ht="14.4" thickBot="1" x14ac:dyDescent="0.3">
      <c r="B108" s="21">
        <v>33458044</v>
      </c>
      <c r="C108" s="22" t="s">
        <v>99</v>
      </c>
      <c r="D108" s="23">
        <v>270.13245000000001</v>
      </c>
      <c r="E108" s="23">
        <v>0</v>
      </c>
      <c r="F108" s="23">
        <v>675.10712000000001</v>
      </c>
      <c r="G108" s="23">
        <v>2.6666699999999999</v>
      </c>
      <c r="H108" s="23">
        <v>0</v>
      </c>
      <c r="I108" s="23">
        <v>0.18697</v>
      </c>
      <c r="J108" s="23">
        <v>0</v>
      </c>
      <c r="K108" s="23">
        <v>285.85010999999997</v>
      </c>
    </row>
    <row r="109" spans="2:11" ht="58.2" customHeight="1" thickBot="1" x14ac:dyDescent="0.3">
      <c r="B109" s="21">
        <v>21237338</v>
      </c>
      <c r="C109" s="22" t="s">
        <v>600</v>
      </c>
      <c r="D109" s="23">
        <v>99.393630000000002</v>
      </c>
      <c r="E109" s="23">
        <v>904.26499999999999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142.39326</v>
      </c>
    </row>
    <row r="110" spans="2:11" ht="14.4" thickBot="1" x14ac:dyDescent="0.3">
      <c r="B110" s="21">
        <v>20270992</v>
      </c>
      <c r="C110" s="22" t="s">
        <v>601</v>
      </c>
      <c r="D110" s="23">
        <v>89.987089999999995</v>
      </c>
      <c r="E110" s="23">
        <v>0</v>
      </c>
      <c r="F110" s="23">
        <v>0</v>
      </c>
      <c r="G110" s="23">
        <v>785.63643999999999</v>
      </c>
      <c r="H110" s="23">
        <v>0.65727000000000002</v>
      </c>
      <c r="I110" s="23">
        <v>0</v>
      </c>
      <c r="J110" s="23">
        <v>0</v>
      </c>
      <c r="K110" s="23">
        <v>171.10888</v>
      </c>
    </row>
    <row r="111" spans="2:11" ht="14.4" thickBot="1" x14ac:dyDescent="0.3">
      <c r="B111" s="21">
        <v>24430679</v>
      </c>
      <c r="C111" s="22" t="s">
        <v>602</v>
      </c>
      <c r="D111" s="23">
        <v>553.42908999999997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436.27659</v>
      </c>
    </row>
    <row r="112" spans="2:11" ht="14.4" thickBot="1" x14ac:dyDescent="0.3">
      <c r="B112" s="21">
        <v>31212245</v>
      </c>
      <c r="C112" s="22" t="s">
        <v>603</v>
      </c>
      <c r="D112" s="23">
        <v>171.70162999999999</v>
      </c>
      <c r="E112" s="23">
        <v>0</v>
      </c>
      <c r="F112" s="23">
        <v>0</v>
      </c>
      <c r="G112" s="23">
        <v>571.95600000000002</v>
      </c>
      <c r="H112" s="23">
        <v>0</v>
      </c>
      <c r="I112" s="23">
        <v>0</v>
      </c>
      <c r="J112" s="23">
        <v>0</v>
      </c>
      <c r="K112" s="23">
        <v>220.15821</v>
      </c>
    </row>
    <row r="113" spans="2:11" ht="14.4" thickBot="1" x14ac:dyDescent="0.3">
      <c r="B113" s="21">
        <v>31154312</v>
      </c>
      <c r="C113" s="22" t="s">
        <v>84</v>
      </c>
      <c r="D113" s="23">
        <v>109.52545000000001</v>
      </c>
      <c r="E113" s="23">
        <v>299.42266999999998</v>
      </c>
      <c r="F113" s="23">
        <v>2.04</v>
      </c>
      <c r="G113" s="23">
        <v>24.312999999999999</v>
      </c>
      <c r="H113" s="23">
        <v>20.98208</v>
      </c>
      <c r="I113" s="23">
        <v>0</v>
      </c>
      <c r="J113" s="23">
        <v>0</v>
      </c>
      <c r="K113" s="23">
        <v>115.26260000000001</v>
      </c>
    </row>
    <row r="114" spans="2:11" ht="14.4" thickBot="1" x14ac:dyDescent="0.3">
      <c r="B114" s="21">
        <v>35193237</v>
      </c>
      <c r="C114" s="22" t="s">
        <v>604</v>
      </c>
      <c r="D114" s="23">
        <v>292.85442999999998</v>
      </c>
      <c r="E114" s="23">
        <v>0</v>
      </c>
      <c r="F114" s="23">
        <v>3.8318699999999999</v>
      </c>
      <c r="G114" s="23">
        <v>0</v>
      </c>
      <c r="H114" s="23">
        <v>9.7546900000000001</v>
      </c>
      <c r="I114" s="23">
        <v>274.17252000000002</v>
      </c>
      <c r="J114" s="23">
        <v>0</v>
      </c>
      <c r="K114" s="23">
        <v>348.06</v>
      </c>
    </row>
    <row r="115" spans="2:11" ht="14.4" thickBot="1" x14ac:dyDescent="0.3">
      <c r="B115" s="21">
        <v>32707900</v>
      </c>
      <c r="C115" s="22" t="s">
        <v>185</v>
      </c>
      <c r="D115" s="23">
        <v>43.974850000000004</v>
      </c>
      <c r="E115" s="23">
        <v>0</v>
      </c>
      <c r="F115" s="23">
        <v>0</v>
      </c>
      <c r="G115" s="23">
        <v>0</v>
      </c>
      <c r="H115" s="23">
        <v>845.69091000000003</v>
      </c>
      <c r="I115" s="23">
        <v>0</v>
      </c>
      <c r="J115" s="23">
        <v>0</v>
      </c>
      <c r="K115" s="23">
        <v>53.586089999999999</v>
      </c>
    </row>
    <row r="116" spans="2:11" ht="14.4" thickBot="1" x14ac:dyDescent="0.3">
      <c r="B116" s="21">
        <v>24942043</v>
      </c>
      <c r="C116" s="22" t="s">
        <v>605</v>
      </c>
      <c r="D116" s="23">
        <v>10.490589999999999</v>
      </c>
      <c r="E116" s="23">
        <v>0</v>
      </c>
      <c r="F116" s="23">
        <v>0</v>
      </c>
      <c r="G116" s="23">
        <v>908.15</v>
      </c>
      <c r="H116" s="23">
        <v>0</v>
      </c>
      <c r="I116" s="23">
        <v>0</v>
      </c>
      <c r="J116" s="23">
        <v>0</v>
      </c>
      <c r="K116" s="23">
        <v>4.6300600000000003</v>
      </c>
    </row>
    <row r="117" spans="2:11" ht="14.4" thickBot="1" x14ac:dyDescent="0.3">
      <c r="B117" s="21">
        <v>35105863</v>
      </c>
      <c r="C117" s="22" t="s">
        <v>606</v>
      </c>
      <c r="D117" s="23">
        <v>38.151269999999997</v>
      </c>
      <c r="E117" s="23">
        <v>0</v>
      </c>
      <c r="F117" s="23">
        <v>0</v>
      </c>
      <c r="G117" s="23">
        <v>0</v>
      </c>
      <c r="H117" s="23">
        <v>824.53727000000003</v>
      </c>
      <c r="I117" s="23">
        <v>0</v>
      </c>
      <c r="J117" s="23">
        <v>0</v>
      </c>
      <c r="K117" s="23">
        <v>46.629350000000002</v>
      </c>
    </row>
    <row r="118" spans="2:11" ht="14.4" thickBot="1" x14ac:dyDescent="0.3">
      <c r="B118" s="21">
        <v>38813765</v>
      </c>
      <c r="C118" s="22" t="s">
        <v>515</v>
      </c>
      <c r="D118" s="23">
        <v>281.38774000000001</v>
      </c>
      <c r="E118" s="23">
        <v>43.255000000000003</v>
      </c>
      <c r="F118" s="23">
        <v>42.893999999999998</v>
      </c>
      <c r="G118" s="23">
        <v>178.011</v>
      </c>
      <c r="H118" s="23">
        <v>0</v>
      </c>
      <c r="I118" s="23">
        <v>0</v>
      </c>
      <c r="J118" s="23">
        <v>0</v>
      </c>
      <c r="K118" s="23">
        <v>290.47768000000002</v>
      </c>
    </row>
    <row r="119" spans="2:11" ht="14.4" thickBot="1" x14ac:dyDescent="0.3">
      <c r="B119" s="21">
        <v>32226065</v>
      </c>
      <c r="C119" s="22" t="s">
        <v>749</v>
      </c>
      <c r="D119" s="23">
        <v>538.39333999999997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266.36713999999995</v>
      </c>
    </row>
    <row r="120" spans="2:11" ht="14.4" thickBot="1" x14ac:dyDescent="0.3">
      <c r="B120" s="21">
        <v>33712513</v>
      </c>
      <c r="C120" s="22" t="s">
        <v>336</v>
      </c>
      <c r="D120" s="23">
        <v>127.83774</v>
      </c>
      <c r="E120" s="23">
        <v>337.74599999999998</v>
      </c>
      <c r="F120" s="23">
        <v>96.866600000000005</v>
      </c>
      <c r="G120" s="23">
        <v>0.17</v>
      </c>
      <c r="H120" s="23">
        <v>1.47678</v>
      </c>
      <c r="I120" s="23">
        <v>0</v>
      </c>
      <c r="J120" s="23">
        <v>0</v>
      </c>
      <c r="K120" s="23">
        <v>182.68217999999999</v>
      </c>
    </row>
    <row r="121" spans="2:11" ht="14.4" thickBot="1" x14ac:dyDescent="0.3">
      <c r="B121" s="21">
        <v>35293307</v>
      </c>
      <c r="C121" s="22" t="s">
        <v>386</v>
      </c>
      <c r="D121" s="23">
        <v>44.995109999999997</v>
      </c>
      <c r="E121" s="23">
        <v>0</v>
      </c>
      <c r="F121" s="23">
        <v>294.78158999999999</v>
      </c>
      <c r="G121" s="23">
        <v>4.9189999999999996</v>
      </c>
      <c r="H121" s="23">
        <v>224.29087000000001</v>
      </c>
      <c r="I121" s="23">
        <v>67.157650000000004</v>
      </c>
      <c r="J121" s="23">
        <v>0</v>
      </c>
      <c r="K121" s="23">
        <v>91.903360000000006</v>
      </c>
    </row>
    <row r="122" spans="2:11" ht="14.4" thickBot="1" x14ac:dyDescent="0.3">
      <c r="B122" s="21">
        <v>35204856</v>
      </c>
      <c r="C122" s="22" t="s">
        <v>384</v>
      </c>
      <c r="D122" s="23">
        <v>65.406469999999999</v>
      </c>
      <c r="E122" s="23">
        <v>509.81297000000001</v>
      </c>
      <c r="F122" s="23">
        <v>0</v>
      </c>
      <c r="G122" s="23">
        <v>1.4</v>
      </c>
      <c r="H122" s="23">
        <v>0</v>
      </c>
      <c r="I122" s="23">
        <v>0</v>
      </c>
      <c r="J122" s="23">
        <v>0</v>
      </c>
      <c r="K122" s="23">
        <v>148.73105000000001</v>
      </c>
    </row>
    <row r="123" spans="2:11" ht="14.4" thickBot="1" x14ac:dyDescent="0.3">
      <c r="B123" s="21">
        <v>32516052</v>
      </c>
      <c r="C123" s="22" t="s">
        <v>288</v>
      </c>
      <c r="D123" s="23">
        <v>77.647790000000001</v>
      </c>
      <c r="E123" s="23">
        <v>145.82300000000001</v>
      </c>
      <c r="F123" s="23">
        <v>56.380609999999997</v>
      </c>
      <c r="G123" s="23">
        <v>248.05099999999999</v>
      </c>
      <c r="H123" s="23">
        <v>37.870260000000002</v>
      </c>
      <c r="I123" s="23">
        <v>2.5810500000000003</v>
      </c>
      <c r="J123" s="23">
        <v>0</v>
      </c>
      <c r="K123" s="23">
        <v>109.5249</v>
      </c>
    </row>
    <row r="124" spans="2:11" ht="14.4" thickBot="1" x14ac:dyDescent="0.3">
      <c r="B124" s="21">
        <v>35164714</v>
      </c>
      <c r="C124" s="22" t="s">
        <v>114</v>
      </c>
      <c r="D124" s="23">
        <v>66.360900000000001</v>
      </c>
      <c r="E124" s="23">
        <v>435.11</v>
      </c>
      <c r="F124" s="23">
        <v>0</v>
      </c>
      <c r="G124" s="23">
        <v>0</v>
      </c>
      <c r="H124" s="23">
        <v>0</v>
      </c>
      <c r="I124" s="23">
        <v>12.612450000000001</v>
      </c>
      <c r="J124" s="23">
        <v>0</v>
      </c>
      <c r="K124" s="23">
        <v>78.624520000000004</v>
      </c>
    </row>
    <row r="125" spans="2:11" ht="14.4" thickBot="1" x14ac:dyDescent="0.3">
      <c r="B125" s="21">
        <v>31354329</v>
      </c>
      <c r="C125" s="22" t="s">
        <v>86</v>
      </c>
      <c r="D125" s="23">
        <v>118.76598</v>
      </c>
      <c r="E125" s="23">
        <v>0</v>
      </c>
      <c r="F125" s="23">
        <v>0</v>
      </c>
      <c r="G125" s="23">
        <v>0.27283000000000002</v>
      </c>
      <c r="H125" s="23">
        <v>54.535670000000003</v>
      </c>
      <c r="I125" s="23">
        <v>264.75921</v>
      </c>
      <c r="J125" s="23">
        <v>0</v>
      </c>
      <c r="K125" s="23">
        <v>133.54757000000001</v>
      </c>
    </row>
    <row r="126" spans="2:11" ht="14.4" thickBot="1" x14ac:dyDescent="0.3">
      <c r="B126" s="21">
        <v>30051913</v>
      </c>
      <c r="C126" s="22" t="s">
        <v>607</v>
      </c>
      <c r="D126" s="23">
        <v>259.80633999999998</v>
      </c>
      <c r="E126" s="23">
        <v>0</v>
      </c>
      <c r="F126" s="23">
        <v>0</v>
      </c>
      <c r="G126" s="23">
        <v>1.0497300000000001</v>
      </c>
      <c r="H126" s="23">
        <v>5.9151499999999997</v>
      </c>
      <c r="I126" s="23">
        <v>0.74380000000000002</v>
      </c>
      <c r="J126" s="23">
        <v>0</v>
      </c>
      <c r="K126" s="23">
        <v>277.81596999999999</v>
      </c>
    </row>
    <row r="127" spans="2:11" ht="14.4" thickBot="1" x14ac:dyDescent="0.3">
      <c r="B127" s="21">
        <v>35527931</v>
      </c>
      <c r="C127" s="22" t="s">
        <v>394</v>
      </c>
      <c r="D127" s="23">
        <v>243.76683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273.10318000000001</v>
      </c>
    </row>
    <row r="128" spans="2:11" ht="14.4" thickBot="1" x14ac:dyDescent="0.3">
      <c r="B128" s="21">
        <v>38453810</v>
      </c>
      <c r="C128" s="22" t="s">
        <v>146</v>
      </c>
      <c r="D128" s="23">
        <v>233.06190000000001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274.99493999999999</v>
      </c>
    </row>
    <row r="129" spans="2:11" ht="14.4" thickBot="1" x14ac:dyDescent="0.3">
      <c r="B129" s="21">
        <v>37334018</v>
      </c>
      <c r="C129" s="22" t="s">
        <v>133</v>
      </c>
      <c r="D129" s="23">
        <v>277.65278000000001</v>
      </c>
      <c r="E129" s="23">
        <v>0</v>
      </c>
      <c r="F129" s="23">
        <v>0.51</v>
      </c>
      <c r="G129" s="23">
        <v>0</v>
      </c>
      <c r="H129" s="23">
        <v>0</v>
      </c>
      <c r="I129" s="23">
        <v>0</v>
      </c>
      <c r="J129" s="23">
        <v>0</v>
      </c>
      <c r="K129" s="23">
        <v>220.91416000000001</v>
      </c>
    </row>
    <row r="130" spans="2:11" ht="14.4" thickBot="1" x14ac:dyDescent="0.3">
      <c r="B130" s="21">
        <v>176265</v>
      </c>
      <c r="C130" s="22" t="s">
        <v>608</v>
      </c>
      <c r="D130" s="23">
        <v>162.95563999999999</v>
      </c>
      <c r="E130" s="23">
        <v>0.217</v>
      </c>
      <c r="F130" s="23">
        <v>0</v>
      </c>
      <c r="G130" s="23">
        <v>2.6869999999999998</v>
      </c>
      <c r="H130" s="23">
        <v>175.92735999999999</v>
      </c>
      <c r="I130" s="23">
        <v>0</v>
      </c>
      <c r="J130" s="23">
        <v>0</v>
      </c>
      <c r="K130" s="23">
        <v>148.82479000000001</v>
      </c>
    </row>
    <row r="131" spans="2:11" ht="14.4" thickBot="1" x14ac:dyDescent="0.3">
      <c r="B131" s="21">
        <v>19099047</v>
      </c>
      <c r="C131" s="22" t="s">
        <v>77</v>
      </c>
      <c r="D131" s="23">
        <v>42.783059999999999</v>
      </c>
      <c r="E131" s="23">
        <v>390.73249999999996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38.115049999999997</v>
      </c>
    </row>
    <row r="132" spans="2:11" ht="14.4" thickBot="1" x14ac:dyDescent="0.3">
      <c r="B132" s="21">
        <v>33264159</v>
      </c>
      <c r="C132" s="22" t="s">
        <v>97</v>
      </c>
      <c r="D132" s="23">
        <v>154.59412</v>
      </c>
      <c r="E132" s="23">
        <v>0</v>
      </c>
      <c r="F132" s="23">
        <v>0</v>
      </c>
      <c r="G132" s="23">
        <v>0</v>
      </c>
      <c r="H132" s="23">
        <v>86.119</v>
      </c>
      <c r="I132" s="23">
        <v>0</v>
      </c>
      <c r="J132" s="23">
        <v>0</v>
      </c>
      <c r="K132" s="23">
        <v>183.69</v>
      </c>
    </row>
    <row r="133" spans="2:11" ht="14.4" thickBot="1" x14ac:dyDescent="0.3">
      <c r="B133" s="21">
        <v>39646625</v>
      </c>
      <c r="C133" s="22" t="s">
        <v>519</v>
      </c>
      <c r="D133" s="23">
        <v>85.676310000000001</v>
      </c>
      <c r="E133" s="23">
        <v>0</v>
      </c>
      <c r="F133" s="23">
        <v>0</v>
      </c>
      <c r="G133" s="23">
        <v>0</v>
      </c>
      <c r="H133" s="23">
        <v>52.230840000000001</v>
      </c>
      <c r="I133" s="23">
        <v>0</v>
      </c>
      <c r="J133" s="23">
        <v>0</v>
      </c>
      <c r="K133" s="23">
        <v>173.03986</v>
      </c>
    </row>
    <row r="134" spans="2:11" ht="14.4" thickBot="1" x14ac:dyDescent="0.3">
      <c r="B134" s="21">
        <v>37007546</v>
      </c>
      <c r="C134" s="22" t="s">
        <v>453</v>
      </c>
      <c r="D134" s="23">
        <v>15.57</v>
      </c>
      <c r="E134" s="23">
        <v>114.273</v>
      </c>
      <c r="F134" s="23">
        <v>0</v>
      </c>
      <c r="G134" s="23">
        <v>278.57026000000002</v>
      </c>
      <c r="H134" s="23">
        <v>0</v>
      </c>
      <c r="I134" s="23">
        <v>0</v>
      </c>
      <c r="J134" s="23">
        <v>0</v>
      </c>
      <c r="K134" s="23">
        <v>9.9</v>
      </c>
    </row>
    <row r="135" spans="2:11" ht="14.4" thickBot="1" x14ac:dyDescent="0.3">
      <c r="B135" s="21">
        <v>33107041</v>
      </c>
      <c r="C135" s="22" t="s">
        <v>94</v>
      </c>
      <c r="D135" s="23">
        <v>114.81026999999999</v>
      </c>
      <c r="E135" s="23">
        <v>0</v>
      </c>
      <c r="F135" s="23">
        <v>57.630290000000002</v>
      </c>
      <c r="G135" s="23">
        <v>100.4325</v>
      </c>
      <c r="H135" s="23">
        <v>0</v>
      </c>
      <c r="I135" s="23">
        <v>2.56</v>
      </c>
      <c r="J135" s="23">
        <v>0</v>
      </c>
      <c r="K135" s="23">
        <v>123.74602</v>
      </c>
    </row>
    <row r="136" spans="2:11" ht="14.4" thickBot="1" x14ac:dyDescent="0.3">
      <c r="B136" s="21">
        <v>37088667</v>
      </c>
      <c r="C136" s="22" t="s">
        <v>456</v>
      </c>
      <c r="D136" s="23">
        <v>107.26045000000001</v>
      </c>
      <c r="E136" s="23">
        <v>30.623799999999999</v>
      </c>
      <c r="F136" s="23">
        <v>6.4677199999999999</v>
      </c>
      <c r="G136" s="23">
        <v>5.7924699999999998</v>
      </c>
      <c r="H136" s="23">
        <v>13.200279999999999</v>
      </c>
      <c r="I136" s="23">
        <v>0</v>
      </c>
      <c r="J136" s="23">
        <v>0</v>
      </c>
      <c r="K136" s="23">
        <v>202.17748</v>
      </c>
    </row>
    <row r="137" spans="2:11" ht="14.4" thickBot="1" x14ac:dyDescent="0.3">
      <c r="B137" s="21">
        <v>35290719</v>
      </c>
      <c r="C137" s="22" t="s">
        <v>121</v>
      </c>
      <c r="D137" s="23">
        <v>39.256250000000001</v>
      </c>
      <c r="E137" s="23">
        <v>268.20406000000003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50.10568</v>
      </c>
    </row>
    <row r="138" spans="2:11" ht="14.4" thickBot="1" x14ac:dyDescent="0.3">
      <c r="B138" s="21">
        <v>35612749</v>
      </c>
      <c r="C138" s="22" t="s">
        <v>128</v>
      </c>
      <c r="D138" s="23">
        <v>145.34376</v>
      </c>
      <c r="E138" s="23">
        <v>0</v>
      </c>
      <c r="F138" s="23">
        <v>0.34</v>
      </c>
      <c r="G138" s="23">
        <v>27.946999999999999</v>
      </c>
      <c r="H138" s="23">
        <v>0</v>
      </c>
      <c r="I138" s="23">
        <v>0</v>
      </c>
      <c r="J138" s="23">
        <v>0</v>
      </c>
      <c r="K138" s="23">
        <v>173.48553000000001</v>
      </c>
    </row>
    <row r="139" spans="2:11" ht="14.4" thickBot="1" x14ac:dyDescent="0.3">
      <c r="B139" s="21">
        <v>34530351</v>
      </c>
      <c r="C139" s="22" t="s">
        <v>609</v>
      </c>
      <c r="D139" s="23">
        <v>137.89737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170.74770000000001</v>
      </c>
    </row>
    <row r="140" spans="2:11" ht="14.4" thickBot="1" x14ac:dyDescent="0.3">
      <c r="B140" s="21">
        <v>33225738</v>
      </c>
      <c r="C140" s="22" t="s">
        <v>610</v>
      </c>
      <c r="D140" s="23">
        <v>140.13022000000001</v>
      </c>
      <c r="E140" s="23">
        <v>0</v>
      </c>
      <c r="F140" s="23">
        <v>0.34221000000000001</v>
      </c>
      <c r="G140" s="23">
        <v>0</v>
      </c>
      <c r="H140" s="23">
        <v>0</v>
      </c>
      <c r="I140" s="23">
        <v>0</v>
      </c>
      <c r="J140" s="23">
        <v>0</v>
      </c>
      <c r="K140" s="23">
        <v>155.95967999999999</v>
      </c>
    </row>
    <row r="141" spans="2:11" ht="14.4" thickBot="1" x14ac:dyDescent="0.3">
      <c r="B141" s="21">
        <v>35395662</v>
      </c>
      <c r="C141" s="22" t="s">
        <v>125</v>
      </c>
      <c r="D141" s="23">
        <v>40.561239999999998</v>
      </c>
      <c r="E141" s="23">
        <v>220.10505999999998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40.775010000000002</v>
      </c>
    </row>
    <row r="142" spans="2:11" ht="27" thickBot="1" x14ac:dyDescent="0.3">
      <c r="B142" s="21">
        <v>592740419</v>
      </c>
      <c r="C142" s="22" t="s">
        <v>611</v>
      </c>
      <c r="D142" s="23">
        <v>0</v>
      </c>
      <c r="E142" s="23">
        <v>0</v>
      </c>
      <c r="F142" s="23">
        <v>0</v>
      </c>
      <c r="G142" s="23">
        <v>301.577</v>
      </c>
      <c r="H142" s="23">
        <v>0</v>
      </c>
      <c r="I142" s="23">
        <v>0</v>
      </c>
      <c r="J142" s="23">
        <v>0</v>
      </c>
      <c r="K142" s="23">
        <v>0</v>
      </c>
    </row>
    <row r="143" spans="2:11" ht="14.4" thickBot="1" x14ac:dyDescent="0.3">
      <c r="B143" s="21">
        <v>35196725</v>
      </c>
      <c r="C143" s="22" t="s">
        <v>116</v>
      </c>
      <c r="D143" s="23">
        <v>57.94061</v>
      </c>
      <c r="E143" s="23">
        <v>173.23905999999999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60.770119999999999</v>
      </c>
    </row>
    <row r="144" spans="2:11" ht="14.4" thickBot="1" x14ac:dyDescent="0.3">
      <c r="B144" s="21">
        <v>34720106</v>
      </c>
      <c r="C144" s="22" t="s">
        <v>362</v>
      </c>
      <c r="D144" s="23">
        <v>45.856750000000005</v>
      </c>
      <c r="E144" s="23">
        <v>0</v>
      </c>
      <c r="F144" s="23">
        <v>177.05811</v>
      </c>
      <c r="G144" s="23">
        <v>0</v>
      </c>
      <c r="H144" s="23">
        <v>0</v>
      </c>
      <c r="I144" s="23">
        <v>0</v>
      </c>
      <c r="J144" s="23">
        <v>0</v>
      </c>
      <c r="K144" s="23">
        <v>56.545900000000003</v>
      </c>
    </row>
    <row r="145" spans="2:11" ht="14.4" thickBot="1" x14ac:dyDescent="0.3">
      <c r="B145" s="21">
        <v>37039321</v>
      </c>
      <c r="C145" s="22" t="s">
        <v>454</v>
      </c>
      <c r="D145" s="23">
        <v>12.80771</v>
      </c>
      <c r="E145" s="23">
        <v>0.9</v>
      </c>
      <c r="F145" s="23">
        <v>34.391390000000001</v>
      </c>
      <c r="G145" s="23">
        <v>0</v>
      </c>
      <c r="H145" s="23">
        <v>187.82087999999999</v>
      </c>
      <c r="I145" s="23">
        <v>4.5487799999999998</v>
      </c>
      <c r="J145" s="23">
        <v>0</v>
      </c>
      <c r="K145" s="23">
        <v>34.996409999999997</v>
      </c>
    </row>
    <row r="146" spans="2:11" ht="14.4" thickBot="1" x14ac:dyDescent="0.3">
      <c r="B146" s="21">
        <v>32931612</v>
      </c>
      <c r="C146" s="22" t="s">
        <v>308</v>
      </c>
      <c r="D146" s="23">
        <v>0.22081000000000001</v>
      </c>
      <c r="E146" s="23">
        <v>0</v>
      </c>
      <c r="F146" s="23">
        <v>269.04435000000001</v>
      </c>
      <c r="G146" s="23">
        <v>0</v>
      </c>
      <c r="H146" s="23">
        <v>0</v>
      </c>
      <c r="I146" s="23">
        <v>9.0310000000000001E-2</v>
      </c>
      <c r="J146" s="23">
        <v>0</v>
      </c>
      <c r="K146" s="23">
        <v>7.2758099999999999</v>
      </c>
    </row>
    <row r="147" spans="2:11" ht="14.4" thickBot="1" x14ac:dyDescent="0.3">
      <c r="B147" s="21">
        <v>37994478</v>
      </c>
      <c r="C147" s="22" t="s">
        <v>138</v>
      </c>
      <c r="D147" s="23">
        <v>114.62533999999999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142.71861999999999</v>
      </c>
    </row>
    <row r="148" spans="2:11" ht="14.4" thickBot="1" x14ac:dyDescent="0.3">
      <c r="B148" s="21">
        <v>33808472</v>
      </c>
      <c r="C148" s="22" t="s">
        <v>612</v>
      </c>
      <c r="D148" s="23">
        <v>0</v>
      </c>
      <c r="E148" s="23">
        <v>6</v>
      </c>
      <c r="F148" s="23">
        <v>0.58123000000000002</v>
      </c>
      <c r="G148" s="23">
        <v>108.99302</v>
      </c>
      <c r="H148" s="23">
        <v>124.88231</v>
      </c>
      <c r="I148" s="23">
        <v>0</v>
      </c>
      <c r="J148" s="23">
        <v>0</v>
      </c>
      <c r="K148" s="23">
        <v>0</v>
      </c>
    </row>
    <row r="149" spans="2:11" ht="14.4" thickBot="1" x14ac:dyDescent="0.3">
      <c r="B149" s="21">
        <v>32270533</v>
      </c>
      <c r="C149" s="22" t="s">
        <v>750</v>
      </c>
      <c r="D149" s="23">
        <v>155.10684000000001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69.323520000000002</v>
      </c>
    </row>
    <row r="150" spans="2:11" ht="14.4" thickBot="1" x14ac:dyDescent="0.3">
      <c r="B150" s="21">
        <v>35074338</v>
      </c>
      <c r="C150" s="22" t="s">
        <v>111</v>
      </c>
      <c r="D150" s="23">
        <v>99.925330000000002</v>
      </c>
      <c r="E150" s="23">
        <v>0</v>
      </c>
      <c r="F150" s="23">
        <v>0.34</v>
      </c>
      <c r="G150" s="23">
        <v>0</v>
      </c>
      <c r="H150" s="23">
        <v>0</v>
      </c>
      <c r="I150" s="23">
        <v>0</v>
      </c>
      <c r="J150" s="23">
        <v>0</v>
      </c>
      <c r="K150" s="23">
        <v>107.59993</v>
      </c>
    </row>
    <row r="151" spans="2:11" ht="27" thickBot="1" x14ac:dyDescent="0.3">
      <c r="B151" s="21">
        <v>560241667</v>
      </c>
      <c r="C151" s="22" t="s">
        <v>613</v>
      </c>
      <c r="D151" s="23">
        <v>0</v>
      </c>
      <c r="E151" s="23">
        <v>0</v>
      </c>
      <c r="F151" s="23">
        <v>211.80464000000001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</row>
    <row r="152" spans="2:11" ht="14.4" thickBot="1" x14ac:dyDescent="0.3">
      <c r="B152" s="21">
        <v>34942720</v>
      </c>
      <c r="C152" s="22" t="s">
        <v>375</v>
      </c>
      <c r="D152" s="23">
        <v>31.88796</v>
      </c>
      <c r="E152" s="23">
        <v>0</v>
      </c>
      <c r="F152" s="23">
        <v>0</v>
      </c>
      <c r="G152" s="23">
        <v>24.46472</v>
      </c>
      <c r="H152" s="23">
        <v>101.1339</v>
      </c>
      <c r="I152" s="23">
        <v>0</v>
      </c>
      <c r="J152" s="23">
        <v>0</v>
      </c>
      <c r="K152" s="23">
        <v>42.032539999999997</v>
      </c>
    </row>
    <row r="153" spans="2:11" ht="14.4" thickBot="1" x14ac:dyDescent="0.3">
      <c r="B153" s="21">
        <v>39366185</v>
      </c>
      <c r="C153" s="22" t="s">
        <v>518</v>
      </c>
      <c r="D153" s="23">
        <v>80.300280000000001</v>
      </c>
      <c r="E153" s="23">
        <v>0</v>
      </c>
      <c r="F153" s="23">
        <v>0</v>
      </c>
      <c r="G153" s="23">
        <v>0</v>
      </c>
      <c r="H153" s="23">
        <v>28.41685</v>
      </c>
      <c r="I153" s="23">
        <v>0</v>
      </c>
      <c r="J153" s="23">
        <v>0</v>
      </c>
      <c r="K153" s="23">
        <v>76.128450000000001</v>
      </c>
    </row>
    <row r="154" spans="2:11" ht="14.4" thickBot="1" x14ac:dyDescent="0.3">
      <c r="B154" s="21">
        <v>31996045</v>
      </c>
      <c r="C154" s="22" t="s">
        <v>272</v>
      </c>
      <c r="D154" s="23">
        <v>31.217649999999999</v>
      </c>
      <c r="E154" s="23">
        <v>25</v>
      </c>
      <c r="F154" s="23">
        <v>46.254309999999997</v>
      </c>
      <c r="G154" s="23">
        <v>0</v>
      </c>
      <c r="H154" s="23">
        <v>0</v>
      </c>
      <c r="I154" s="23">
        <v>0</v>
      </c>
      <c r="J154" s="23">
        <v>0</v>
      </c>
      <c r="K154" s="23">
        <v>58.838230000000003</v>
      </c>
    </row>
    <row r="155" spans="2:11" ht="14.4" thickBot="1" x14ac:dyDescent="0.3">
      <c r="B155" s="21">
        <v>37215640</v>
      </c>
      <c r="C155" s="22" t="s">
        <v>614</v>
      </c>
      <c r="D155" s="23">
        <v>22.064050000000002</v>
      </c>
      <c r="E155" s="23">
        <v>6.5519999999999996</v>
      </c>
      <c r="F155" s="23">
        <v>0</v>
      </c>
      <c r="G155" s="23">
        <v>122.35899999999999</v>
      </c>
      <c r="H155" s="23">
        <v>0</v>
      </c>
      <c r="I155" s="23">
        <v>0</v>
      </c>
      <c r="J155" s="23">
        <v>0</v>
      </c>
      <c r="K155" s="23">
        <v>32.00226</v>
      </c>
    </row>
    <row r="156" spans="2:11" ht="14.4" thickBot="1" x14ac:dyDescent="0.3">
      <c r="B156" s="21">
        <v>22908289</v>
      </c>
      <c r="C156" s="22" t="s">
        <v>79</v>
      </c>
      <c r="D156" s="23">
        <v>40.351509999999998</v>
      </c>
      <c r="E156" s="23">
        <v>0</v>
      </c>
      <c r="F156" s="23">
        <v>0</v>
      </c>
      <c r="G156" s="23">
        <v>0</v>
      </c>
      <c r="H156" s="23">
        <v>3.80518</v>
      </c>
      <c r="I156" s="23">
        <v>0</v>
      </c>
      <c r="J156" s="23">
        <v>0</v>
      </c>
      <c r="K156" s="23">
        <v>130.41579999999999</v>
      </c>
    </row>
    <row r="157" spans="2:11" ht="14.4" thickBot="1" x14ac:dyDescent="0.3">
      <c r="B157" s="21">
        <v>32110734</v>
      </c>
      <c r="C157" s="22" t="s">
        <v>88</v>
      </c>
      <c r="D157" s="23">
        <v>71.488569999999996</v>
      </c>
      <c r="E157" s="23">
        <v>0</v>
      </c>
      <c r="F157" s="23">
        <v>6.3570000000000002</v>
      </c>
      <c r="G157" s="23">
        <v>1.2565299999999999</v>
      </c>
      <c r="H157" s="23">
        <v>5.7767499999999998</v>
      </c>
      <c r="I157" s="23">
        <v>0</v>
      </c>
      <c r="J157" s="23">
        <v>0</v>
      </c>
      <c r="K157" s="23">
        <v>80.00009</v>
      </c>
    </row>
    <row r="158" spans="2:11" ht="14.4" thickBot="1" x14ac:dyDescent="0.3">
      <c r="B158" s="21">
        <v>38918382</v>
      </c>
      <c r="C158" s="22" t="s">
        <v>179</v>
      </c>
      <c r="D158" s="23">
        <v>15.49644</v>
      </c>
      <c r="E158" s="23">
        <v>128.934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22.298400000000001</v>
      </c>
    </row>
    <row r="159" spans="2:11" ht="14.4" thickBot="1" x14ac:dyDescent="0.3">
      <c r="B159" s="21">
        <v>31566427</v>
      </c>
      <c r="C159" s="22" t="s">
        <v>176</v>
      </c>
      <c r="D159" s="23">
        <v>30.268599999999999</v>
      </c>
      <c r="E159" s="23">
        <v>100.806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32.573799999999999</v>
      </c>
    </row>
    <row r="160" spans="2:11" ht="14.4" thickBot="1" x14ac:dyDescent="0.3">
      <c r="B160" s="21">
        <v>39439116</v>
      </c>
      <c r="C160" s="22" t="s">
        <v>156</v>
      </c>
      <c r="D160" s="23">
        <v>137.28017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16.386330000000001</v>
      </c>
    </row>
    <row r="161" spans="2:11" ht="14.4" thickBot="1" x14ac:dyDescent="0.3">
      <c r="B161" s="21">
        <v>31782369</v>
      </c>
      <c r="C161" s="22" t="s">
        <v>615</v>
      </c>
      <c r="D161" s="23">
        <v>6.7705500000000001</v>
      </c>
      <c r="E161" s="23">
        <v>0</v>
      </c>
      <c r="F161" s="23">
        <v>0</v>
      </c>
      <c r="G161" s="23">
        <v>0</v>
      </c>
      <c r="H161" s="23">
        <v>143.97721000000001</v>
      </c>
      <c r="I161" s="23">
        <v>0</v>
      </c>
      <c r="J161" s="23">
        <v>0</v>
      </c>
      <c r="K161" s="23">
        <v>10.79711</v>
      </c>
    </row>
    <row r="162" spans="2:11" ht="14.4" thickBot="1" x14ac:dyDescent="0.3">
      <c r="B162" s="21">
        <v>35164693</v>
      </c>
      <c r="C162" s="22" t="s">
        <v>113</v>
      </c>
      <c r="D162" s="23">
        <v>29.38128</v>
      </c>
      <c r="E162" s="23">
        <v>98.854060000000004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31.443169999999999</v>
      </c>
    </row>
    <row r="163" spans="2:11" ht="14.4" thickBot="1" x14ac:dyDescent="0.3">
      <c r="B163" s="21">
        <v>35201064</v>
      </c>
      <c r="C163" s="22" t="s">
        <v>616</v>
      </c>
      <c r="D163" s="23">
        <v>62.482170000000004</v>
      </c>
      <c r="E163" s="23">
        <v>0</v>
      </c>
      <c r="F163" s="23">
        <v>0</v>
      </c>
      <c r="G163" s="23">
        <v>0</v>
      </c>
      <c r="H163" s="23">
        <v>9.7601899999999997</v>
      </c>
      <c r="I163" s="23">
        <v>0</v>
      </c>
      <c r="J163" s="23">
        <v>0</v>
      </c>
      <c r="K163" s="23">
        <v>72.937100000000001</v>
      </c>
    </row>
    <row r="164" spans="2:11" ht="14.4" thickBot="1" x14ac:dyDescent="0.3">
      <c r="B164" s="21">
        <v>39598105</v>
      </c>
      <c r="C164" s="22" t="s">
        <v>159</v>
      </c>
      <c r="D164" s="23">
        <v>66.239890000000003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77.420900000000003</v>
      </c>
    </row>
    <row r="165" spans="2:11" ht="14.4" thickBot="1" x14ac:dyDescent="0.3">
      <c r="B165" s="21">
        <v>35196730</v>
      </c>
      <c r="C165" s="22" t="s">
        <v>117</v>
      </c>
      <c r="D165" s="23">
        <v>34.820329999999998</v>
      </c>
      <c r="E165" s="23">
        <v>62.205059999999996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44.950980000000001</v>
      </c>
    </row>
    <row r="166" spans="2:11" ht="14.4" thickBot="1" x14ac:dyDescent="0.3">
      <c r="B166" s="21">
        <v>37541110</v>
      </c>
      <c r="C166" s="22" t="s">
        <v>480</v>
      </c>
      <c r="D166" s="23">
        <v>14.83348</v>
      </c>
      <c r="E166" s="23">
        <v>36.677</v>
      </c>
      <c r="F166" s="23">
        <v>0</v>
      </c>
      <c r="G166" s="23">
        <v>73.280339999999995</v>
      </c>
      <c r="H166" s="23">
        <v>0</v>
      </c>
      <c r="I166" s="23">
        <v>0</v>
      </c>
      <c r="J166" s="23">
        <v>0</v>
      </c>
      <c r="K166" s="23">
        <v>11.632899999999999</v>
      </c>
    </row>
    <row r="167" spans="2:11" ht="14.4" thickBot="1" x14ac:dyDescent="0.3">
      <c r="B167" s="21">
        <v>35201038</v>
      </c>
      <c r="C167" s="22" t="s">
        <v>617</v>
      </c>
      <c r="D167" s="23">
        <v>88.159469999999999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39.021120000000003</v>
      </c>
    </row>
    <row r="168" spans="2:11" ht="14.4" thickBot="1" x14ac:dyDescent="0.3">
      <c r="B168" s="21">
        <v>33417212</v>
      </c>
      <c r="C168" s="22" t="s">
        <v>325</v>
      </c>
      <c r="D168" s="23">
        <v>26.600760000000001</v>
      </c>
      <c r="E168" s="23">
        <v>0</v>
      </c>
      <c r="F168" s="23">
        <v>0</v>
      </c>
      <c r="G168" s="23">
        <v>60.137999999999998</v>
      </c>
      <c r="H168" s="23">
        <v>0.4</v>
      </c>
      <c r="I168" s="23">
        <v>0</v>
      </c>
      <c r="J168" s="23">
        <v>0</v>
      </c>
      <c r="K168" s="23">
        <v>32.512039999999999</v>
      </c>
    </row>
    <row r="169" spans="2:11" ht="14.4" thickBot="1" x14ac:dyDescent="0.3">
      <c r="B169" s="21">
        <v>14274847</v>
      </c>
      <c r="C169" s="22" t="s">
        <v>75</v>
      </c>
      <c r="D169" s="23">
        <v>0</v>
      </c>
      <c r="E169" s="23">
        <v>5.2530000000000001</v>
      </c>
      <c r="F169" s="23">
        <v>0</v>
      </c>
      <c r="G169" s="23">
        <v>0</v>
      </c>
      <c r="H169" s="23">
        <v>46</v>
      </c>
      <c r="I169" s="23">
        <v>0</v>
      </c>
      <c r="J169" s="23">
        <v>0</v>
      </c>
      <c r="K169" s="23">
        <v>59.85727</v>
      </c>
    </row>
    <row r="170" spans="2:11" ht="14.4" thickBot="1" x14ac:dyDescent="0.3">
      <c r="B170" s="21">
        <v>34440090</v>
      </c>
      <c r="C170" s="22" t="s">
        <v>352</v>
      </c>
      <c r="D170" s="23">
        <v>5.9795100000000003</v>
      </c>
      <c r="E170" s="23">
        <v>1.6870000000000001</v>
      </c>
      <c r="F170" s="23">
        <v>0</v>
      </c>
      <c r="G170" s="23">
        <v>0</v>
      </c>
      <c r="H170" s="23">
        <v>83.704040000000006</v>
      </c>
      <c r="I170" s="23">
        <v>0</v>
      </c>
      <c r="J170" s="23">
        <v>0</v>
      </c>
      <c r="K170" s="23">
        <v>11.933619999999999</v>
      </c>
    </row>
    <row r="171" spans="2:11" ht="14.4" thickBot="1" x14ac:dyDescent="0.3">
      <c r="B171" s="21">
        <v>22821803</v>
      </c>
      <c r="C171" s="22" t="s">
        <v>618</v>
      </c>
      <c r="D171" s="23">
        <v>25.441880000000001</v>
      </c>
      <c r="E171" s="23">
        <v>16.704080000000001</v>
      </c>
      <c r="F171" s="23">
        <v>0</v>
      </c>
      <c r="G171" s="23">
        <v>1.744</v>
      </c>
      <c r="H171" s="23">
        <v>0</v>
      </c>
      <c r="I171" s="23">
        <v>0</v>
      </c>
      <c r="J171" s="23">
        <v>0</v>
      </c>
      <c r="K171" s="23">
        <v>54.372880000000002</v>
      </c>
    </row>
    <row r="172" spans="2:11" ht="14.4" thickBot="1" x14ac:dyDescent="0.3">
      <c r="B172" s="21">
        <v>33874372</v>
      </c>
      <c r="C172" s="22" t="s">
        <v>619</v>
      </c>
      <c r="D172" s="23">
        <v>25.078029999999998</v>
      </c>
      <c r="E172" s="23">
        <v>2.61</v>
      </c>
      <c r="F172" s="23">
        <v>0</v>
      </c>
      <c r="G172" s="23">
        <v>32.094000000000001</v>
      </c>
      <c r="H172" s="23">
        <v>0</v>
      </c>
      <c r="I172" s="23">
        <v>0</v>
      </c>
      <c r="J172" s="23">
        <v>0</v>
      </c>
      <c r="K172" s="23">
        <v>33.354999999999997</v>
      </c>
    </row>
    <row r="173" spans="2:11" ht="14.4" thickBot="1" x14ac:dyDescent="0.3">
      <c r="B173" s="21">
        <v>32233182</v>
      </c>
      <c r="C173" s="22" t="s">
        <v>620</v>
      </c>
      <c r="D173" s="23">
        <v>3.0184299999999999</v>
      </c>
      <c r="E173" s="23">
        <v>0</v>
      </c>
      <c r="F173" s="23">
        <v>0</v>
      </c>
      <c r="G173" s="23">
        <v>0.14199999999999999</v>
      </c>
      <c r="H173" s="23">
        <v>84.90831</v>
      </c>
      <c r="I173" s="23">
        <v>0</v>
      </c>
      <c r="J173" s="23">
        <v>0</v>
      </c>
      <c r="K173" s="23">
        <v>4.0074500000000004</v>
      </c>
    </row>
    <row r="174" spans="2:11" ht="14.4" thickBot="1" x14ac:dyDescent="0.3">
      <c r="B174" s="21">
        <v>34688843</v>
      </c>
      <c r="C174" s="22" t="s">
        <v>109</v>
      </c>
      <c r="D174" s="23">
        <v>51.430639999999997</v>
      </c>
      <c r="E174" s="23">
        <v>0</v>
      </c>
      <c r="F174" s="23">
        <v>0</v>
      </c>
      <c r="G174" s="23">
        <v>0.17</v>
      </c>
      <c r="H174" s="23">
        <v>0</v>
      </c>
      <c r="I174" s="23">
        <v>0</v>
      </c>
      <c r="J174" s="23">
        <v>0</v>
      </c>
      <c r="K174" s="23">
        <v>35.755670000000002</v>
      </c>
    </row>
    <row r="175" spans="2:11" ht="14.4" thickBot="1" x14ac:dyDescent="0.3">
      <c r="B175" s="21">
        <v>37983183</v>
      </c>
      <c r="C175" s="22" t="s">
        <v>137</v>
      </c>
      <c r="D175" s="23">
        <v>30.181000000000001</v>
      </c>
      <c r="E175" s="23">
        <v>0</v>
      </c>
      <c r="F175" s="23">
        <v>0.24</v>
      </c>
      <c r="G175" s="23">
        <v>0</v>
      </c>
      <c r="H175" s="23">
        <v>10</v>
      </c>
      <c r="I175" s="23">
        <v>0</v>
      </c>
      <c r="J175" s="23">
        <v>0</v>
      </c>
      <c r="K175" s="23">
        <v>49.561999999999998</v>
      </c>
    </row>
    <row r="176" spans="2:11" ht="14.4" thickBot="1" x14ac:dyDescent="0.3">
      <c r="B176" s="21">
        <v>35193263</v>
      </c>
      <c r="C176" s="22" t="s">
        <v>115</v>
      </c>
      <c r="D176" s="23">
        <v>44.522399999999998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40.075000000000003</v>
      </c>
    </row>
    <row r="177" spans="2:11" ht="14.4" thickBot="1" x14ac:dyDescent="0.3">
      <c r="B177" s="21">
        <v>38174950</v>
      </c>
      <c r="C177" s="22" t="s">
        <v>505</v>
      </c>
      <c r="D177" s="23">
        <v>21.734999999999999</v>
      </c>
      <c r="E177" s="23">
        <v>0</v>
      </c>
      <c r="F177" s="23">
        <v>0</v>
      </c>
      <c r="G177" s="23">
        <v>35.377000000000002</v>
      </c>
      <c r="H177" s="23">
        <v>0</v>
      </c>
      <c r="I177" s="23">
        <v>0</v>
      </c>
      <c r="J177" s="23">
        <v>0</v>
      </c>
      <c r="K177" s="23">
        <v>26.565000000000001</v>
      </c>
    </row>
    <row r="178" spans="2:11" ht="14.4" thickBot="1" x14ac:dyDescent="0.3">
      <c r="B178" s="21">
        <v>40339458</v>
      </c>
      <c r="C178" s="22" t="s">
        <v>167</v>
      </c>
      <c r="D178" s="23">
        <v>37.881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40.380719999999997</v>
      </c>
    </row>
    <row r="179" spans="2:11" ht="27" thickBot="1" x14ac:dyDescent="0.3">
      <c r="B179" s="21">
        <v>534664324</v>
      </c>
      <c r="C179" s="22" t="s">
        <v>621</v>
      </c>
      <c r="D179" s="23">
        <v>0</v>
      </c>
      <c r="E179" s="23">
        <v>0</v>
      </c>
      <c r="F179" s="23">
        <v>78.815209999999993</v>
      </c>
      <c r="G179" s="23">
        <v>0.06</v>
      </c>
      <c r="H179" s="23">
        <v>0</v>
      </c>
      <c r="I179" s="23">
        <v>0</v>
      </c>
      <c r="J179" s="23">
        <v>0</v>
      </c>
      <c r="K179" s="23">
        <v>0</v>
      </c>
    </row>
    <row r="180" spans="2:11" ht="14.4" thickBot="1" x14ac:dyDescent="0.3">
      <c r="B180" s="21">
        <v>34970098</v>
      </c>
      <c r="C180" s="22" t="s">
        <v>112</v>
      </c>
      <c r="D180" s="23">
        <v>30.98583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43.132420000000003</v>
      </c>
    </row>
    <row r="181" spans="2:11" ht="14.4" thickBot="1" x14ac:dyDescent="0.3">
      <c r="B181" s="21">
        <v>35290374</v>
      </c>
      <c r="C181" s="22" t="s">
        <v>120</v>
      </c>
      <c r="D181" s="23">
        <v>34.009609999999995</v>
      </c>
      <c r="E181" s="23">
        <v>6.0000000000000002E-5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37.060580000000002</v>
      </c>
    </row>
    <row r="182" spans="2:11" ht="14.4" thickBot="1" x14ac:dyDescent="0.3">
      <c r="B182" s="21">
        <v>37134168</v>
      </c>
      <c r="C182" s="22" t="s">
        <v>459</v>
      </c>
      <c r="D182" s="23">
        <v>31.179299999999998</v>
      </c>
      <c r="E182" s="23">
        <v>2.4080599999999999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28.31756</v>
      </c>
    </row>
    <row r="183" spans="2:11" ht="14.4" thickBot="1" x14ac:dyDescent="0.3">
      <c r="B183" s="21">
        <v>38077620</v>
      </c>
      <c r="C183" s="22" t="s">
        <v>622</v>
      </c>
      <c r="D183" s="23">
        <v>12.20392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58.468420000000002</v>
      </c>
    </row>
    <row r="184" spans="2:11" ht="14.4" thickBot="1" x14ac:dyDescent="0.3">
      <c r="B184" s="21">
        <v>31906082</v>
      </c>
      <c r="C184" s="22" t="s">
        <v>623</v>
      </c>
      <c r="D184" s="23">
        <v>14.99607</v>
      </c>
      <c r="E184" s="23">
        <v>1.2350000000000001</v>
      </c>
      <c r="F184" s="23">
        <v>0</v>
      </c>
      <c r="G184" s="23">
        <v>8.7240000000000002</v>
      </c>
      <c r="H184" s="23">
        <v>0</v>
      </c>
      <c r="I184" s="23">
        <v>0.31505</v>
      </c>
      <c r="J184" s="23">
        <v>0</v>
      </c>
      <c r="K184" s="23">
        <v>45.728769999999997</v>
      </c>
    </row>
    <row r="185" spans="2:11" ht="14.4" thickBot="1" x14ac:dyDescent="0.3">
      <c r="B185" s="21">
        <v>40042114</v>
      </c>
      <c r="C185" s="22" t="s">
        <v>164</v>
      </c>
      <c r="D185" s="23">
        <v>30.657679999999999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38.081829999999997</v>
      </c>
    </row>
    <row r="186" spans="2:11" ht="14.4" thickBot="1" x14ac:dyDescent="0.3">
      <c r="B186" s="21">
        <v>31906124</v>
      </c>
      <c r="C186" s="22" t="s">
        <v>751</v>
      </c>
      <c r="D186" s="23">
        <v>0</v>
      </c>
      <c r="E186" s="23">
        <v>0</v>
      </c>
      <c r="F186" s="23">
        <v>0</v>
      </c>
      <c r="G186" s="23">
        <v>70.367919999999998</v>
      </c>
      <c r="H186" s="23">
        <v>0</v>
      </c>
      <c r="I186" s="23">
        <v>0</v>
      </c>
      <c r="J186" s="23">
        <v>0</v>
      </c>
      <c r="K186" s="23">
        <v>0</v>
      </c>
    </row>
    <row r="187" spans="2:11" ht="14.4" thickBot="1" x14ac:dyDescent="0.3">
      <c r="B187" s="21">
        <v>35336083</v>
      </c>
      <c r="C187" s="22" t="s">
        <v>123</v>
      </c>
      <c r="D187" s="23">
        <v>7.0294800000000004</v>
      </c>
      <c r="E187" s="23">
        <v>0</v>
      </c>
      <c r="F187" s="23">
        <v>0</v>
      </c>
      <c r="G187" s="23">
        <v>0</v>
      </c>
      <c r="H187" s="23">
        <v>51.491239999999998</v>
      </c>
      <c r="I187" s="23">
        <v>0</v>
      </c>
      <c r="J187" s="23">
        <v>0</v>
      </c>
      <c r="K187" s="23">
        <v>8.5915800000000004</v>
      </c>
    </row>
    <row r="188" spans="2:11" ht="14.4" thickBot="1" x14ac:dyDescent="0.3">
      <c r="B188" s="21">
        <v>35656990</v>
      </c>
      <c r="C188" s="22" t="s">
        <v>410</v>
      </c>
      <c r="D188" s="23">
        <v>15.15147</v>
      </c>
      <c r="E188" s="23">
        <v>3</v>
      </c>
      <c r="F188" s="23">
        <v>0</v>
      </c>
      <c r="G188" s="23">
        <v>26.411000000000001</v>
      </c>
      <c r="H188" s="23">
        <v>0</v>
      </c>
      <c r="I188" s="23">
        <v>0</v>
      </c>
      <c r="J188" s="23">
        <v>0</v>
      </c>
      <c r="K188" s="23">
        <v>21.544239999999999</v>
      </c>
    </row>
    <row r="189" spans="2:11" ht="14.4" thickBot="1" x14ac:dyDescent="0.3">
      <c r="B189" s="21">
        <v>32366911</v>
      </c>
      <c r="C189" s="22" t="s">
        <v>752</v>
      </c>
      <c r="D189" s="23">
        <v>0</v>
      </c>
      <c r="E189" s="23">
        <v>0</v>
      </c>
      <c r="F189" s="23">
        <v>0</v>
      </c>
      <c r="G189" s="23">
        <v>64.281000000000006</v>
      </c>
      <c r="H189" s="23">
        <v>0</v>
      </c>
      <c r="I189" s="23">
        <v>0</v>
      </c>
      <c r="J189" s="23">
        <v>0</v>
      </c>
      <c r="K189" s="23">
        <v>0</v>
      </c>
    </row>
    <row r="190" spans="2:11" ht="14.4" thickBot="1" x14ac:dyDescent="0.3">
      <c r="B190" s="21">
        <v>30556313</v>
      </c>
      <c r="C190" s="22" t="s">
        <v>233</v>
      </c>
      <c r="D190" s="23">
        <v>0</v>
      </c>
      <c r="E190" s="23">
        <v>0</v>
      </c>
      <c r="F190" s="23">
        <v>0</v>
      </c>
      <c r="G190" s="23">
        <v>62.582999999999998</v>
      </c>
      <c r="H190" s="23">
        <v>0</v>
      </c>
      <c r="I190" s="23">
        <v>0</v>
      </c>
      <c r="J190" s="23">
        <v>0</v>
      </c>
      <c r="K190" s="23">
        <v>0</v>
      </c>
    </row>
    <row r="191" spans="2:11" ht="14.4" thickBot="1" x14ac:dyDescent="0.3">
      <c r="B191" s="21">
        <v>37362560</v>
      </c>
      <c r="C191" s="22" t="s">
        <v>624</v>
      </c>
      <c r="D191" s="23">
        <v>19.4864</v>
      </c>
      <c r="E191" s="23">
        <v>0.1</v>
      </c>
      <c r="F191" s="23">
        <v>0</v>
      </c>
      <c r="G191" s="23">
        <v>0</v>
      </c>
      <c r="H191" s="23">
        <v>16.1251</v>
      </c>
      <c r="I191" s="23">
        <v>0</v>
      </c>
      <c r="J191" s="23">
        <v>0</v>
      </c>
      <c r="K191" s="23">
        <v>23.816700000000001</v>
      </c>
    </row>
    <row r="192" spans="2:11" ht="14.4" thickBot="1" x14ac:dyDescent="0.3">
      <c r="B192" s="21">
        <v>34765524</v>
      </c>
      <c r="C192" s="22" t="s">
        <v>366</v>
      </c>
      <c r="D192" s="23">
        <v>26.812000000000001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32.770229999999998</v>
      </c>
    </row>
    <row r="193" spans="2:11" ht="14.4" thickBot="1" x14ac:dyDescent="0.3">
      <c r="B193" s="21">
        <v>34776321</v>
      </c>
      <c r="C193" s="22" t="s">
        <v>367</v>
      </c>
      <c r="D193" s="23">
        <v>15.141830000000001</v>
      </c>
      <c r="E193" s="23">
        <v>4.8739999999999997</v>
      </c>
      <c r="F193" s="23">
        <v>0</v>
      </c>
      <c r="G193" s="23">
        <v>0</v>
      </c>
      <c r="H193" s="23">
        <v>10.056889999999999</v>
      </c>
      <c r="I193" s="23">
        <v>0</v>
      </c>
      <c r="J193" s="23">
        <v>0</v>
      </c>
      <c r="K193" s="23">
        <v>30.01069</v>
      </c>
    </row>
    <row r="194" spans="2:11" ht="14.4" thickBot="1" x14ac:dyDescent="0.3">
      <c r="B194" s="21">
        <v>34186700</v>
      </c>
      <c r="C194" s="22" t="s">
        <v>625</v>
      </c>
      <c r="D194" s="23">
        <v>21.202549999999999</v>
      </c>
      <c r="E194" s="23">
        <v>0.30980000000000002</v>
      </c>
      <c r="F194" s="23">
        <v>0</v>
      </c>
      <c r="G194" s="23">
        <v>0.37217</v>
      </c>
      <c r="H194" s="23">
        <v>0</v>
      </c>
      <c r="I194" s="23">
        <v>0</v>
      </c>
      <c r="J194" s="23">
        <v>0</v>
      </c>
      <c r="K194" s="23">
        <v>27.532340000000001</v>
      </c>
    </row>
    <row r="195" spans="2:11" ht="14.4" thickBot="1" x14ac:dyDescent="0.3">
      <c r="B195" s="21">
        <v>33955849</v>
      </c>
      <c r="C195" s="22" t="s">
        <v>340</v>
      </c>
      <c r="D195" s="23">
        <v>44.738430000000001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5.8074500000000002</v>
      </c>
    </row>
    <row r="196" spans="2:11" ht="14.4" thickBot="1" x14ac:dyDescent="0.3">
      <c r="B196" s="21">
        <v>33512635</v>
      </c>
      <c r="C196" s="22" t="s">
        <v>626</v>
      </c>
      <c r="D196" s="23">
        <v>31.8246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12.10782</v>
      </c>
    </row>
    <row r="197" spans="2:11" ht="14.4" thickBot="1" x14ac:dyDescent="0.3">
      <c r="B197" s="21">
        <v>34962925</v>
      </c>
      <c r="C197" s="22" t="s">
        <v>110</v>
      </c>
      <c r="D197" s="23">
        <v>24.535170000000001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19.628910000000001</v>
      </c>
    </row>
    <row r="198" spans="2:11" ht="14.4" thickBot="1" x14ac:dyDescent="0.3">
      <c r="B198" s="21">
        <v>38331250</v>
      </c>
      <c r="C198" s="22" t="s">
        <v>144</v>
      </c>
      <c r="D198" s="23">
        <v>19.367439999999998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23.671320000000001</v>
      </c>
    </row>
    <row r="199" spans="2:11" ht="14.4" thickBot="1" x14ac:dyDescent="0.3">
      <c r="B199" s="21">
        <v>35400017</v>
      </c>
      <c r="C199" s="22" t="s">
        <v>390</v>
      </c>
      <c r="D199" s="23">
        <v>12.30363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28.831530000000001</v>
      </c>
    </row>
    <row r="200" spans="2:11" ht="14.4" thickBot="1" x14ac:dyDescent="0.3">
      <c r="B200" s="21">
        <v>38520043</v>
      </c>
      <c r="C200" s="22" t="s">
        <v>510</v>
      </c>
      <c r="D200" s="23">
        <v>3.96</v>
      </c>
      <c r="E200" s="23">
        <v>0</v>
      </c>
      <c r="F200" s="23">
        <v>15.107329999999999</v>
      </c>
      <c r="G200" s="23">
        <v>0</v>
      </c>
      <c r="H200" s="23">
        <v>18.989899999999999</v>
      </c>
      <c r="I200" s="23">
        <v>0</v>
      </c>
      <c r="J200" s="23">
        <v>0</v>
      </c>
      <c r="K200" s="23">
        <v>4.84</v>
      </c>
    </row>
    <row r="201" spans="2:11" ht="14.4" thickBot="1" x14ac:dyDescent="0.3">
      <c r="B201" s="21">
        <v>39443232</v>
      </c>
      <c r="C201" s="22" t="s">
        <v>157</v>
      </c>
      <c r="D201" s="23">
        <v>24.469160000000002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15.214130000000001</v>
      </c>
    </row>
    <row r="202" spans="2:11" ht="14.4" thickBot="1" x14ac:dyDescent="0.3">
      <c r="B202" s="21">
        <v>35894322</v>
      </c>
      <c r="C202" s="22" t="s">
        <v>130</v>
      </c>
      <c r="D202" s="23">
        <v>16.589590000000001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22.251799999999999</v>
      </c>
    </row>
    <row r="203" spans="2:11" ht="14.4" thickBot="1" x14ac:dyDescent="0.3">
      <c r="B203" s="21">
        <v>34522471</v>
      </c>
      <c r="C203" s="22" t="s">
        <v>106</v>
      </c>
      <c r="D203" s="23">
        <v>16.468029999999999</v>
      </c>
      <c r="E203" s="23">
        <v>0</v>
      </c>
      <c r="F203" s="23">
        <v>0</v>
      </c>
      <c r="G203" s="23">
        <v>0.17</v>
      </c>
      <c r="H203" s="23">
        <v>0</v>
      </c>
      <c r="I203" s="23">
        <v>0</v>
      </c>
      <c r="J203" s="23">
        <v>0</v>
      </c>
      <c r="K203" s="23">
        <v>21.919750000000001</v>
      </c>
    </row>
    <row r="204" spans="2:11" ht="14.4" thickBot="1" x14ac:dyDescent="0.3">
      <c r="B204" s="21">
        <v>35385811</v>
      </c>
      <c r="C204" s="22" t="s">
        <v>627</v>
      </c>
      <c r="D204" s="23">
        <v>1.5547200000000001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3.0194899999999998</v>
      </c>
    </row>
    <row r="205" spans="2:11" ht="14.4" thickBot="1" x14ac:dyDescent="0.3">
      <c r="B205" s="21">
        <v>39479143</v>
      </c>
      <c r="C205" s="22" t="s">
        <v>158</v>
      </c>
      <c r="D205" s="23">
        <v>17.070709999999998</v>
      </c>
      <c r="E205" s="23">
        <v>0</v>
      </c>
      <c r="F205" s="23">
        <v>0.68</v>
      </c>
      <c r="G205" s="23">
        <v>0</v>
      </c>
      <c r="H205" s="23">
        <v>0</v>
      </c>
      <c r="I205" s="23">
        <v>0</v>
      </c>
      <c r="J205" s="23">
        <v>0</v>
      </c>
      <c r="K205" s="23">
        <v>19.678329999999999</v>
      </c>
    </row>
    <row r="206" spans="2:11" ht="14.4" thickBot="1" x14ac:dyDescent="0.3">
      <c r="B206" s="21">
        <v>21796641</v>
      </c>
      <c r="C206" s="22" t="s">
        <v>78</v>
      </c>
      <c r="D206" s="23">
        <v>15.24152</v>
      </c>
      <c r="E206" s="23">
        <v>1E-3</v>
      </c>
      <c r="F206" s="23">
        <v>0</v>
      </c>
      <c r="G206" s="23">
        <v>9.1419999999999995</v>
      </c>
      <c r="H206" s="23">
        <v>0</v>
      </c>
      <c r="I206" s="23">
        <v>0</v>
      </c>
      <c r="J206" s="23">
        <v>0</v>
      </c>
      <c r="K206" s="23">
        <v>11.69891</v>
      </c>
    </row>
    <row r="207" spans="2:11" ht="14.4" thickBot="1" x14ac:dyDescent="0.3">
      <c r="B207" s="21">
        <v>32175592</v>
      </c>
      <c r="C207" s="22" t="s">
        <v>91</v>
      </c>
      <c r="D207" s="23">
        <v>16.035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19.805</v>
      </c>
    </row>
    <row r="208" spans="2:11" ht="14.4" thickBot="1" x14ac:dyDescent="0.3">
      <c r="B208" s="21">
        <v>32186934</v>
      </c>
      <c r="C208" s="22" t="s">
        <v>753</v>
      </c>
      <c r="D208" s="23">
        <v>14.975989999999999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0.17</v>
      </c>
      <c r="K208" s="23">
        <v>19.463159999999998</v>
      </c>
    </row>
    <row r="209" spans="2:11" ht="14.4" thickBot="1" x14ac:dyDescent="0.3">
      <c r="B209" s="21">
        <v>37689420</v>
      </c>
      <c r="C209" s="22" t="s">
        <v>134</v>
      </c>
      <c r="D209" s="23">
        <v>13.934369999999999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17.033909999999999</v>
      </c>
    </row>
    <row r="210" spans="2:11" ht="14.4" thickBot="1" x14ac:dyDescent="0.3">
      <c r="B210" s="21">
        <v>38123251</v>
      </c>
      <c r="C210" s="22" t="s">
        <v>628</v>
      </c>
      <c r="D210" s="23">
        <v>12.748150000000001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17.310040000000001</v>
      </c>
    </row>
    <row r="211" spans="2:11" ht="14.4" thickBot="1" x14ac:dyDescent="0.3">
      <c r="B211" s="21">
        <v>23610149</v>
      </c>
      <c r="C211" s="22" t="s">
        <v>222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30.955729999999999</v>
      </c>
    </row>
    <row r="212" spans="2:11" ht="14.4" thickBot="1" x14ac:dyDescent="0.3">
      <c r="B212" s="21">
        <v>40292530</v>
      </c>
      <c r="C212" s="22" t="s">
        <v>166</v>
      </c>
      <c r="D212" s="23">
        <v>12.797190000000001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15.641</v>
      </c>
    </row>
    <row r="213" spans="2:11" ht="14.4" thickBot="1" x14ac:dyDescent="0.3">
      <c r="B213" s="21">
        <v>37959056</v>
      </c>
      <c r="C213" s="22" t="s">
        <v>136</v>
      </c>
      <c r="D213" s="23">
        <v>11.009230000000001</v>
      </c>
      <c r="E213" s="23">
        <v>0</v>
      </c>
      <c r="F213" s="23">
        <v>0.34</v>
      </c>
      <c r="G213" s="23">
        <v>4.5999999999999999E-2</v>
      </c>
      <c r="H213" s="23">
        <v>0</v>
      </c>
      <c r="I213" s="23">
        <v>0</v>
      </c>
      <c r="J213" s="23">
        <v>0</v>
      </c>
      <c r="K213" s="23">
        <v>16.223220000000001</v>
      </c>
    </row>
    <row r="214" spans="2:11" ht="14.4" thickBot="1" x14ac:dyDescent="0.3">
      <c r="B214" s="21">
        <v>34668036</v>
      </c>
      <c r="C214" s="22" t="s">
        <v>108</v>
      </c>
      <c r="D214" s="23">
        <v>2.1772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4.7986899999999997</v>
      </c>
    </row>
    <row r="215" spans="2:11" ht="14.4" thickBot="1" x14ac:dyDescent="0.3">
      <c r="B215" s="21">
        <v>33149427</v>
      </c>
      <c r="C215" s="22" t="s">
        <v>95</v>
      </c>
      <c r="D215" s="23">
        <v>0</v>
      </c>
      <c r="E215" s="23">
        <v>0</v>
      </c>
      <c r="F215" s="23">
        <v>0.85</v>
      </c>
      <c r="G215" s="23">
        <v>0</v>
      </c>
      <c r="H215" s="23">
        <v>27.068439999999999</v>
      </c>
      <c r="I215" s="23">
        <v>0</v>
      </c>
      <c r="J215" s="23">
        <v>0</v>
      </c>
      <c r="K215" s="23">
        <v>0</v>
      </c>
    </row>
    <row r="216" spans="2:11" ht="14.4" thickBot="1" x14ac:dyDescent="0.3">
      <c r="B216" s="21">
        <v>32398168</v>
      </c>
      <c r="C216" s="22" t="s">
        <v>92</v>
      </c>
      <c r="D216" s="23">
        <v>10.669689999999999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15.026</v>
      </c>
    </row>
    <row r="217" spans="2:11" ht="14.4" thickBot="1" x14ac:dyDescent="0.3">
      <c r="B217" s="21">
        <v>38327265</v>
      </c>
      <c r="C217" s="22" t="s">
        <v>629</v>
      </c>
      <c r="D217" s="23">
        <v>0.55174999999999996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13.45439</v>
      </c>
    </row>
    <row r="218" spans="2:11" ht="14.4" thickBot="1" x14ac:dyDescent="0.3">
      <c r="B218" s="21">
        <v>37523750</v>
      </c>
      <c r="C218" s="22" t="s">
        <v>479</v>
      </c>
      <c r="D218" s="23">
        <v>11.006880000000001</v>
      </c>
      <c r="E218" s="23">
        <v>7.2999999999999995E-2</v>
      </c>
      <c r="F218" s="23">
        <v>0</v>
      </c>
      <c r="G218" s="23">
        <v>0.17100000000000001</v>
      </c>
      <c r="H218" s="23">
        <v>0</v>
      </c>
      <c r="I218" s="23">
        <v>0</v>
      </c>
      <c r="J218" s="23">
        <v>0</v>
      </c>
      <c r="K218" s="23">
        <v>13.939780000000001</v>
      </c>
    </row>
    <row r="219" spans="2:11" ht="14.4" thickBot="1" x14ac:dyDescent="0.3">
      <c r="B219" s="21">
        <v>40249616</v>
      </c>
      <c r="C219" s="22" t="s">
        <v>165</v>
      </c>
      <c r="D219" s="23">
        <v>10.46251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12.7875</v>
      </c>
    </row>
    <row r="220" spans="2:11" ht="14.4" thickBot="1" x14ac:dyDescent="0.3">
      <c r="B220" s="21">
        <v>38033493</v>
      </c>
      <c r="C220" s="22" t="s">
        <v>139</v>
      </c>
      <c r="D220" s="23">
        <v>17.300509999999999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2.9921500000000001</v>
      </c>
    </row>
    <row r="221" spans="2:11" ht="14.4" thickBot="1" x14ac:dyDescent="0.3">
      <c r="B221" s="21">
        <v>37523614</v>
      </c>
      <c r="C221" s="22" t="s">
        <v>630</v>
      </c>
      <c r="D221" s="23">
        <v>9.7739999999999991</v>
      </c>
      <c r="E221" s="23">
        <v>0.92200000000000004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11.946</v>
      </c>
    </row>
    <row r="222" spans="2:11" ht="14.4" thickBot="1" x14ac:dyDescent="0.3">
      <c r="B222" s="21">
        <v>32635868</v>
      </c>
      <c r="C222" s="22" t="s">
        <v>296</v>
      </c>
      <c r="D222" s="23">
        <v>8.2596299999999996</v>
      </c>
      <c r="E222" s="23">
        <v>0.06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12.462859999999999</v>
      </c>
    </row>
    <row r="223" spans="2:11" ht="14.4" thickBot="1" x14ac:dyDescent="0.3">
      <c r="B223" s="21">
        <v>32541272</v>
      </c>
      <c r="C223" s="22" t="s">
        <v>631</v>
      </c>
      <c r="D223" s="23">
        <v>9.36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11.44</v>
      </c>
    </row>
    <row r="224" spans="2:11" ht="14.4" thickBot="1" x14ac:dyDescent="0.3">
      <c r="B224" s="21">
        <v>32489464</v>
      </c>
      <c r="C224" s="22" t="s">
        <v>632</v>
      </c>
      <c r="D224" s="23">
        <v>10.83127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9.0908200000000008</v>
      </c>
    </row>
    <row r="225" spans="2:11" ht="14.4" thickBot="1" x14ac:dyDescent="0.3">
      <c r="B225" s="21">
        <v>34236405</v>
      </c>
      <c r="C225" s="22" t="s">
        <v>103</v>
      </c>
      <c r="D225" s="23">
        <v>8.3299299999999992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10.076000000000001</v>
      </c>
    </row>
    <row r="226" spans="2:11" ht="14.4" thickBot="1" x14ac:dyDescent="0.3">
      <c r="B226" s="21">
        <v>35079095</v>
      </c>
      <c r="C226" s="22" t="s">
        <v>379</v>
      </c>
      <c r="D226" s="23">
        <v>5.5110000000000001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11.939349999999999</v>
      </c>
    </row>
    <row r="227" spans="2:11" ht="14.4" thickBot="1" x14ac:dyDescent="0.3">
      <c r="B227" s="21">
        <v>39926787</v>
      </c>
      <c r="C227" s="22" t="s">
        <v>161</v>
      </c>
      <c r="D227" s="23">
        <v>7.7466800000000005</v>
      </c>
      <c r="E227" s="23">
        <v>0</v>
      </c>
      <c r="F227" s="23">
        <v>0.17</v>
      </c>
      <c r="G227" s="23">
        <v>0.66300000000000003</v>
      </c>
      <c r="H227" s="23">
        <v>0</v>
      </c>
      <c r="I227" s="23">
        <v>0</v>
      </c>
      <c r="J227" s="23">
        <v>0</v>
      </c>
      <c r="K227" s="23">
        <v>8.4520199999999992</v>
      </c>
    </row>
    <row r="228" spans="2:11" ht="14.4" thickBot="1" x14ac:dyDescent="0.3">
      <c r="B228" s="21">
        <v>38984057</v>
      </c>
      <c r="C228" s="22" t="s">
        <v>151</v>
      </c>
      <c r="D228" s="23">
        <v>6.7559300000000002</v>
      </c>
      <c r="E228" s="23">
        <v>0</v>
      </c>
      <c r="F228" s="23">
        <v>0</v>
      </c>
      <c r="G228" s="23">
        <v>0.17011999999999999</v>
      </c>
      <c r="H228" s="23">
        <v>0</v>
      </c>
      <c r="I228" s="23">
        <v>0</v>
      </c>
      <c r="J228" s="23">
        <v>0</v>
      </c>
      <c r="K228" s="23">
        <v>8.4580199999999994</v>
      </c>
    </row>
    <row r="229" spans="2:11" ht="40.200000000000003" thickBot="1" x14ac:dyDescent="0.3">
      <c r="B229" s="21">
        <v>587437982</v>
      </c>
      <c r="C229" s="22" t="s">
        <v>633</v>
      </c>
      <c r="D229" s="23">
        <v>0</v>
      </c>
      <c r="E229" s="23">
        <v>0</v>
      </c>
      <c r="F229" s="23">
        <v>9.3712400000000002</v>
      </c>
      <c r="G229" s="23">
        <v>6.45</v>
      </c>
      <c r="H229" s="23">
        <v>0</v>
      </c>
      <c r="I229" s="23">
        <v>0</v>
      </c>
      <c r="J229" s="23">
        <v>0</v>
      </c>
      <c r="K229" s="23">
        <v>0</v>
      </c>
    </row>
    <row r="230" spans="2:11" ht="14.4" thickBot="1" x14ac:dyDescent="0.3">
      <c r="B230" s="21">
        <v>33649489</v>
      </c>
      <c r="C230" s="22" t="s">
        <v>331</v>
      </c>
      <c r="D230" s="23">
        <v>4.9745900000000001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9.6599699999999995</v>
      </c>
    </row>
    <row r="231" spans="2:11" ht="14.4" thickBot="1" x14ac:dyDescent="0.3">
      <c r="B231" s="21">
        <v>35100404</v>
      </c>
      <c r="C231" s="22" t="s">
        <v>381</v>
      </c>
      <c r="D231" s="23">
        <v>5.5388400000000004</v>
      </c>
      <c r="E231" s="23">
        <v>0.432</v>
      </c>
      <c r="F231" s="23">
        <v>0</v>
      </c>
      <c r="G231" s="23">
        <v>0.58399999999999996</v>
      </c>
      <c r="H231" s="23">
        <v>0</v>
      </c>
      <c r="I231" s="23">
        <v>0</v>
      </c>
      <c r="J231" s="23">
        <v>0</v>
      </c>
      <c r="K231" s="23">
        <v>8.0718999999999994</v>
      </c>
    </row>
    <row r="232" spans="2:11" ht="14.4" thickBot="1" x14ac:dyDescent="0.3">
      <c r="B232" s="21">
        <v>36842076</v>
      </c>
      <c r="C232" s="22" t="s">
        <v>132</v>
      </c>
      <c r="D232" s="23">
        <v>5.6951999999999998</v>
      </c>
      <c r="E232" s="23">
        <v>0</v>
      </c>
      <c r="F232" s="23">
        <v>1.19</v>
      </c>
      <c r="G232" s="23">
        <v>0</v>
      </c>
      <c r="H232" s="23">
        <v>0</v>
      </c>
      <c r="I232" s="23">
        <v>0</v>
      </c>
      <c r="J232" s="23">
        <v>0</v>
      </c>
      <c r="K232" s="23">
        <v>7.6695000000000002</v>
      </c>
    </row>
    <row r="233" spans="2:11" ht="14.4" thickBot="1" x14ac:dyDescent="0.3">
      <c r="B233" s="21">
        <v>5402737</v>
      </c>
      <c r="C233" s="22" t="s">
        <v>754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15</v>
      </c>
      <c r="K233" s="23">
        <v>0</v>
      </c>
    </row>
    <row r="234" spans="2:11" ht="14.4" thickBot="1" x14ac:dyDescent="0.3">
      <c r="B234" s="21">
        <v>37643920</v>
      </c>
      <c r="C234" s="22" t="s">
        <v>488</v>
      </c>
      <c r="D234" s="23">
        <v>6.31297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7.7714499999999997</v>
      </c>
    </row>
    <row r="235" spans="2:11" ht="14.4" thickBot="1" x14ac:dyDescent="0.3">
      <c r="B235" s="21">
        <v>38453805</v>
      </c>
      <c r="C235" s="22" t="s">
        <v>145</v>
      </c>
      <c r="D235" s="23">
        <v>5.93201</v>
      </c>
      <c r="E235" s="23">
        <v>0</v>
      </c>
      <c r="F235" s="23">
        <v>0.17</v>
      </c>
      <c r="G235" s="23">
        <v>0</v>
      </c>
      <c r="H235" s="23">
        <v>0</v>
      </c>
      <c r="I235" s="23">
        <v>0</v>
      </c>
      <c r="J235" s="23">
        <v>0</v>
      </c>
      <c r="K235" s="23">
        <v>7.2502500000000003</v>
      </c>
    </row>
    <row r="236" spans="2:11" ht="14.4" thickBot="1" x14ac:dyDescent="0.3">
      <c r="B236" s="21">
        <v>36253019</v>
      </c>
      <c r="C236" s="22" t="s">
        <v>634</v>
      </c>
      <c r="D236" s="23">
        <v>4.0362900000000002</v>
      </c>
      <c r="E236" s="23">
        <v>1.2E-2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8.8709299999999995</v>
      </c>
    </row>
    <row r="237" spans="2:11" ht="14.4" thickBot="1" x14ac:dyDescent="0.3">
      <c r="B237" s="21">
        <v>35879173</v>
      </c>
      <c r="C237" s="22" t="s">
        <v>420</v>
      </c>
      <c r="D237" s="23">
        <v>0.73570999999999998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11.750769999999999</v>
      </c>
    </row>
    <row r="238" spans="2:11" ht="14.4" thickBot="1" x14ac:dyDescent="0.3">
      <c r="B238" s="21">
        <v>36089497</v>
      </c>
      <c r="C238" s="22" t="s">
        <v>428</v>
      </c>
      <c r="D238" s="23">
        <v>4.9312399999999998</v>
      </c>
      <c r="E238" s="23">
        <v>0</v>
      </c>
      <c r="F238" s="23">
        <v>0</v>
      </c>
      <c r="G238" s="23">
        <v>-1.4684900000000001</v>
      </c>
      <c r="H238" s="23">
        <v>0</v>
      </c>
      <c r="I238" s="23">
        <v>0</v>
      </c>
      <c r="J238" s="23">
        <v>0</v>
      </c>
      <c r="K238" s="23">
        <v>7.4116999999999997</v>
      </c>
    </row>
    <row r="239" spans="2:11" ht="14.4" thickBot="1" x14ac:dyDescent="0.3">
      <c r="B239" s="21">
        <v>36799314</v>
      </c>
      <c r="C239" s="22" t="s">
        <v>446</v>
      </c>
      <c r="D239" s="23">
        <v>3.86646</v>
      </c>
      <c r="E239" s="23">
        <v>0</v>
      </c>
      <c r="F239" s="23">
        <v>0.85184000000000004</v>
      </c>
      <c r="G239" s="23">
        <v>0</v>
      </c>
      <c r="H239" s="23">
        <v>0</v>
      </c>
      <c r="I239" s="23">
        <v>0</v>
      </c>
      <c r="J239" s="23">
        <v>0</v>
      </c>
      <c r="K239" s="23">
        <v>4.7493800000000004</v>
      </c>
    </row>
    <row r="240" spans="2:11" ht="14.4" thickBot="1" x14ac:dyDescent="0.3">
      <c r="B240" s="21">
        <v>39957176</v>
      </c>
      <c r="C240" s="22" t="s">
        <v>162</v>
      </c>
      <c r="D240" s="23">
        <v>3.9872299999999998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5.1969799999999999</v>
      </c>
    </row>
    <row r="241" spans="2:11" ht="14.4" thickBot="1" x14ac:dyDescent="0.3">
      <c r="B241" s="21">
        <v>32442295</v>
      </c>
      <c r="C241" s="22" t="s">
        <v>755</v>
      </c>
      <c r="D241" s="23">
        <v>5.5154800000000002</v>
      </c>
      <c r="E241" s="23">
        <v>1.44956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2.0435099999999999</v>
      </c>
    </row>
    <row r="242" spans="2:11" ht="14.4" thickBot="1" x14ac:dyDescent="0.3">
      <c r="B242" s="21">
        <v>32727602</v>
      </c>
      <c r="C242" s="22" t="s">
        <v>300</v>
      </c>
      <c r="D242" s="23">
        <v>3.83724</v>
      </c>
      <c r="E242" s="23">
        <v>0.18376000000000001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4.6899600000000001</v>
      </c>
    </row>
    <row r="243" spans="2:11" ht="14.4" thickBot="1" x14ac:dyDescent="0.3">
      <c r="B243" s="21">
        <v>30057276</v>
      </c>
      <c r="C243" s="22" t="s">
        <v>635</v>
      </c>
      <c r="D243" s="23">
        <v>2.9985900000000001</v>
      </c>
      <c r="E243" s="23">
        <v>0.08</v>
      </c>
      <c r="F243" s="23">
        <v>0</v>
      </c>
      <c r="G243" s="23">
        <v>0.93300000000000005</v>
      </c>
      <c r="H243" s="23">
        <v>0</v>
      </c>
      <c r="I243" s="23">
        <v>0</v>
      </c>
      <c r="J243" s="23">
        <v>0</v>
      </c>
      <c r="K243" s="23">
        <v>3.66493</v>
      </c>
    </row>
    <row r="244" spans="2:11" ht="14.4" thickBot="1" x14ac:dyDescent="0.3">
      <c r="B244" s="21">
        <v>32260897</v>
      </c>
      <c r="C244" s="22" t="s">
        <v>636</v>
      </c>
      <c r="D244" s="23">
        <v>0</v>
      </c>
      <c r="E244" s="23">
        <v>0</v>
      </c>
      <c r="F244" s="23">
        <v>0</v>
      </c>
      <c r="G244" s="23">
        <v>0</v>
      </c>
      <c r="H244" s="23">
        <v>7.55</v>
      </c>
      <c r="I244" s="23">
        <v>0</v>
      </c>
      <c r="J244" s="23">
        <v>0</v>
      </c>
      <c r="K244" s="23">
        <v>0</v>
      </c>
    </row>
    <row r="245" spans="2:11" ht="14.4" thickBot="1" x14ac:dyDescent="0.3">
      <c r="B245" s="21">
        <v>33161575</v>
      </c>
      <c r="C245" s="22" t="s">
        <v>316</v>
      </c>
      <c r="D245" s="23">
        <v>3.4430000000000002E-2</v>
      </c>
      <c r="E245" s="23">
        <v>0</v>
      </c>
      <c r="F245" s="23">
        <v>0</v>
      </c>
      <c r="G245" s="23">
        <v>8.6999999999999994E-2</v>
      </c>
      <c r="H245" s="23">
        <v>0</v>
      </c>
      <c r="I245" s="23">
        <v>0</v>
      </c>
      <c r="J245" s="23">
        <v>0</v>
      </c>
      <c r="K245" s="23">
        <v>7.19855</v>
      </c>
    </row>
    <row r="246" spans="2:11" ht="14.4" thickBot="1" x14ac:dyDescent="0.3">
      <c r="B246" s="21">
        <v>33062859</v>
      </c>
      <c r="C246" s="22" t="s">
        <v>637</v>
      </c>
      <c r="D246" s="23">
        <v>0.35220000000000001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6.7156200000000004</v>
      </c>
    </row>
    <row r="247" spans="2:11" ht="14.4" thickBot="1" x14ac:dyDescent="0.3">
      <c r="B247" s="21">
        <v>35514000</v>
      </c>
      <c r="C247" s="22" t="s">
        <v>393</v>
      </c>
      <c r="D247" s="23">
        <v>0</v>
      </c>
      <c r="E247" s="23">
        <v>5.7000000000000002E-2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6.6655300000000004</v>
      </c>
    </row>
    <row r="248" spans="2:11" ht="14.4" thickBot="1" x14ac:dyDescent="0.3">
      <c r="B248" s="21">
        <v>32226023</v>
      </c>
      <c r="C248" s="22" t="s">
        <v>282</v>
      </c>
      <c r="D248" s="23">
        <v>1.5470699999999999</v>
      </c>
      <c r="E248" s="23">
        <v>2.4674399999999999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2.1497600000000001</v>
      </c>
    </row>
    <row r="249" spans="2:11" ht="14.4" thickBot="1" x14ac:dyDescent="0.3">
      <c r="B249" s="21">
        <v>36118653</v>
      </c>
      <c r="C249" s="22" t="s">
        <v>131</v>
      </c>
      <c r="D249" s="23">
        <v>2.0358000000000001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3.6739999999999999</v>
      </c>
    </row>
    <row r="250" spans="2:11" ht="14.4" thickBot="1" x14ac:dyDescent="0.3">
      <c r="B250" s="21">
        <v>13401114</v>
      </c>
      <c r="C250" s="22" t="s">
        <v>207</v>
      </c>
      <c r="D250" s="23">
        <v>0.97644999999999982</v>
      </c>
      <c r="E250" s="23">
        <v>3.5999999999999997E-2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4.5633999999999997</v>
      </c>
    </row>
    <row r="251" spans="2:11" ht="14.4" thickBot="1" x14ac:dyDescent="0.3">
      <c r="B251" s="21">
        <v>33904621</v>
      </c>
      <c r="C251" s="22" t="s">
        <v>339</v>
      </c>
      <c r="D251" s="23">
        <v>0.86104000000000003</v>
      </c>
      <c r="E251" s="23">
        <v>1.2999999999999999E-2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4.0503499999999999</v>
      </c>
    </row>
    <row r="252" spans="2:11" ht="14.4" thickBot="1" x14ac:dyDescent="0.3">
      <c r="B252" s="21">
        <v>40020792</v>
      </c>
      <c r="C252" s="22" t="s">
        <v>163</v>
      </c>
      <c r="D252" s="23">
        <v>2.17239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2.6551399999999998</v>
      </c>
    </row>
    <row r="253" spans="2:11" ht="14.4" thickBot="1" x14ac:dyDescent="0.3">
      <c r="B253" s="21">
        <v>37134393</v>
      </c>
      <c r="C253" s="22" t="s">
        <v>460</v>
      </c>
      <c r="D253" s="23">
        <v>1.48221</v>
      </c>
      <c r="E253" s="23">
        <v>1.6379999999999999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1.32992</v>
      </c>
    </row>
    <row r="254" spans="2:11" ht="14.4" thickBot="1" x14ac:dyDescent="0.3">
      <c r="B254" s="21">
        <v>32572617</v>
      </c>
      <c r="C254" s="22" t="s">
        <v>93</v>
      </c>
      <c r="D254" s="23">
        <v>1.84745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2.2531599999999998</v>
      </c>
    </row>
    <row r="255" spans="2:11" ht="14.4" thickBot="1" x14ac:dyDescent="0.3">
      <c r="B255" s="21">
        <v>31534713</v>
      </c>
      <c r="C255" s="22" t="s">
        <v>260</v>
      </c>
      <c r="D255" s="23">
        <v>2.6021200000000002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1.34198</v>
      </c>
    </row>
    <row r="256" spans="2:11" ht="14.4" thickBot="1" x14ac:dyDescent="0.3">
      <c r="B256" s="21">
        <v>32116830</v>
      </c>
      <c r="C256" s="22" t="s">
        <v>276</v>
      </c>
      <c r="D256" s="23">
        <v>0.39978999999999998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3.6474899999999999</v>
      </c>
    </row>
    <row r="257" spans="2:11" ht="14.4" thickBot="1" x14ac:dyDescent="0.3">
      <c r="B257" s="21">
        <v>31250736</v>
      </c>
      <c r="C257" s="22" t="s">
        <v>252</v>
      </c>
      <c r="D257" s="23">
        <v>0</v>
      </c>
      <c r="E257" s="23">
        <v>0.1</v>
      </c>
      <c r="F257" s="23">
        <v>0</v>
      </c>
      <c r="G257" s="23">
        <v>3.5583100000000001</v>
      </c>
      <c r="H257" s="23">
        <v>0</v>
      </c>
      <c r="I257" s="23">
        <v>0</v>
      </c>
      <c r="J257" s="23">
        <v>0</v>
      </c>
      <c r="K257" s="23">
        <v>0</v>
      </c>
    </row>
    <row r="258" spans="2:11" ht="14.4" thickBot="1" x14ac:dyDescent="0.3">
      <c r="B258" s="21">
        <v>30694366</v>
      </c>
      <c r="C258" s="22" t="s">
        <v>237</v>
      </c>
      <c r="D258" s="23">
        <v>0</v>
      </c>
      <c r="E258" s="23">
        <v>0</v>
      </c>
      <c r="F258" s="23">
        <v>0</v>
      </c>
      <c r="G258" s="23">
        <v>0</v>
      </c>
      <c r="H258" s="23">
        <v>3.63347</v>
      </c>
      <c r="I258" s="23">
        <v>0</v>
      </c>
      <c r="J258" s="23">
        <v>0</v>
      </c>
      <c r="K258" s="23">
        <v>0</v>
      </c>
    </row>
    <row r="259" spans="2:11" ht="14.4" thickBot="1" x14ac:dyDescent="0.3">
      <c r="B259" s="21">
        <v>174668</v>
      </c>
      <c r="C259" s="22" t="s">
        <v>756</v>
      </c>
      <c r="D259" s="23">
        <v>0</v>
      </c>
      <c r="E259" s="23">
        <v>0</v>
      </c>
      <c r="F259" s="23">
        <v>3.4920399999999998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</row>
    <row r="260" spans="2:11" ht="14.4" thickBot="1" x14ac:dyDescent="0.3">
      <c r="B260" s="21">
        <v>37911674</v>
      </c>
      <c r="C260" s="22" t="s">
        <v>501</v>
      </c>
      <c r="D260" s="23">
        <v>1.458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1.782</v>
      </c>
    </row>
    <row r="261" spans="2:11" ht="14.4" thickBot="1" x14ac:dyDescent="0.3">
      <c r="B261" s="21">
        <v>33604469</v>
      </c>
      <c r="C261" s="22" t="s">
        <v>329</v>
      </c>
      <c r="D261" s="23">
        <v>1.0218700000000001</v>
      </c>
      <c r="E261" s="23">
        <v>0.216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1.52044</v>
      </c>
    </row>
    <row r="262" spans="2:11" ht="27" thickBot="1" x14ac:dyDescent="0.3">
      <c r="B262" s="21">
        <v>587438345</v>
      </c>
      <c r="C262" s="22" t="s">
        <v>638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23">
        <v>2.7100599999999999</v>
      </c>
      <c r="J262" s="23">
        <v>0</v>
      </c>
      <c r="K262" s="23">
        <v>0</v>
      </c>
    </row>
    <row r="263" spans="2:11" ht="14.4" thickBot="1" x14ac:dyDescent="0.3">
      <c r="B263" s="21">
        <v>38205480</v>
      </c>
      <c r="C263" s="22" t="s">
        <v>639</v>
      </c>
      <c r="D263" s="23">
        <v>0.72275999999999996</v>
      </c>
      <c r="E263" s="23">
        <v>0</v>
      </c>
      <c r="F263" s="23">
        <v>0</v>
      </c>
      <c r="G263" s="23">
        <v>0.33400000000000002</v>
      </c>
      <c r="H263" s="23">
        <v>0</v>
      </c>
      <c r="I263" s="23">
        <v>0</v>
      </c>
      <c r="J263" s="23">
        <v>0</v>
      </c>
      <c r="K263" s="23">
        <v>0.94520000000000004</v>
      </c>
    </row>
    <row r="264" spans="2:11" ht="14.4" thickBot="1" x14ac:dyDescent="0.3">
      <c r="B264" s="21">
        <v>33136706</v>
      </c>
      <c r="C264" s="22" t="s">
        <v>315</v>
      </c>
      <c r="D264" s="23">
        <v>0.14599000000000001</v>
      </c>
      <c r="E264" s="23">
        <v>0</v>
      </c>
      <c r="F264" s="23">
        <v>0</v>
      </c>
      <c r="G264" s="23">
        <v>0.9</v>
      </c>
      <c r="H264" s="23">
        <v>0</v>
      </c>
      <c r="I264" s="23">
        <v>0.41802</v>
      </c>
      <c r="J264" s="23">
        <v>0</v>
      </c>
      <c r="K264" s="23">
        <v>0.66</v>
      </c>
    </row>
    <row r="265" spans="2:11" ht="14.4" thickBot="1" x14ac:dyDescent="0.3">
      <c r="B265" s="21">
        <v>38719162</v>
      </c>
      <c r="C265" s="22" t="s">
        <v>148</v>
      </c>
      <c r="D265" s="23">
        <v>0</v>
      </c>
      <c r="E265" s="23">
        <v>0</v>
      </c>
      <c r="F265" s="23">
        <v>2.04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</row>
    <row r="266" spans="2:11" ht="14.4" thickBot="1" x14ac:dyDescent="0.3">
      <c r="B266" s="21">
        <v>25365843</v>
      </c>
      <c r="C266" s="22" t="s">
        <v>229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1.8426100000000001</v>
      </c>
    </row>
    <row r="267" spans="2:11" ht="14.4" thickBot="1" x14ac:dyDescent="0.3">
      <c r="B267" s="21">
        <v>36332226</v>
      </c>
      <c r="C267" s="22" t="s">
        <v>438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</row>
    <row r="268" spans="2:11" ht="14.4" thickBot="1" x14ac:dyDescent="0.3">
      <c r="B268" s="21">
        <v>31433504</v>
      </c>
      <c r="C268" s="22" t="s">
        <v>640</v>
      </c>
      <c r="D268" s="23">
        <v>0.49219000000000002</v>
      </c>
      <c r="E268" s="23">
        <v>0.159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0.70767999999999998</v>
      </c>
    </row>
    <row r="269" spans="2:11" ht="14.4" thickBot="1" x14ac:dyDescent="0.3">
      <c r="B269" s="21">
        <v>30775722</v>
      </c>
      <c r="C269" s="22" t="s">
        <v>242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1.3777999999999999</v>
      </c>
    </row>
    <row r="270" spans="2:11" ht="27" thickBot="1" x14ac:dyDescent="0.3">
      <c r="B270" s="21">
        <v>534664310</v>
      </c>
      <c r="C270" s="22" t="s">
        <v>641</v>
      </c>
      <c r="D270" s="23">
        <v>0</v>
      </c>
      <c r="E270" s="23">
        <v>0.83599999999999997</v>
      </c>
      <c r="F270" s="23">
        <v>0</v>
      </c>
      <c r="G270" s="23">
        <v>0.4</v>
      </c>
      <c r="H270" s="23">
        <v>0</v>
      </c>
      <c r="I270" s="23">
        <v>0</v>
      </c>
      <c r="J270" s="23">
        <v>0</v>
      </c>
      <c r="K270" s="23">
        <v>0</v>
      </c>
    </row>
    <row r="271" spans="2:11" ht="14.4" thickBot="1" x14ac:dyDescent="0.3">
      <c r="B271" s="21">
        <v>36319027</v>
      </c>
      <c r="C271" s="22" t="s">
        <v>642</v>
      </c>
      <c r="D271" s="23">
        <v>0</v>
      </c>
      <c r="E271" s="23">
        <v>1.19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</row>
    <row r="272" spans="2:11" ht="14.4" thickBot="1" x14ac:dyDescent="0.3">
      <c r="B272" s="21">
        <v>37156595</v>
      </c>
      <c r="C272" s="22" t="s">
        <v>461</v>
      </c>
      <c r="D272" s="23">
        <v>0.41860000000000003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0.66320999999999997</v>
      </c>
    </row>
    <row r="273" spans="2:11" ht="14.4" thickBot="1" x14ac:dyDescent="0.3">
      <c r="B273" s="21">
        <v>35251246</v>
      </c>
      <c r="C273" s="22" t="s">
        <v>119</v>
      </c>
      <c r="D273" s="23">
        <v>0</v>
      </c>
      <c r="E273" s="23">
        <v>0.17</v>
      </c>
      <c r="F273" s="23">
        <v>0</v>
      </c>
      <c r="G273" s="23">
        <v>0.17</v>
      </c>
      <c r="H273" s="23">
        <v>0</v>
      </c>
      <c r="I273" s="23">
        <v>0</v>
      </c>
      <c r="J273" s="23">
        <v>0</v>
      </c>
      <c r="K273" s="23">
        <v>0</v>
      </c>
    </row>
    <row r="274" spans="2:11" ht="14.4" thickBot="1" x14ac:dyDescent="0.3">
      <c r="B274" s="21">
        <v>38777533</v>
      </c>
      <c r="C274" s="22" t="s">
        <v>149</v>
      </c>
      <c r="D274" s="23">
        <v>0.29169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0.42429</v>
      </c>
    </row>
    <row r="275" spans="2:11" ht="14.4" thickBot="1" x14ac:dyDescent="0.3">
      <c r="B275" s="21">
        <v>30949539</v>
      </c>
      <c r="C275" s="22" t="s">
        <v>643</v>
      </c>
      <c r="D275" s="23">
        <v>0.26100000000000001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0.31900000000000001</v>
      </c>
    </row>
    <row r="276" spans="2:11" ht="14.4" thickBot="1" x14ac:dyDescent="0.3">
      <c r="B276" s="21">
        <v>32953421</v>
      </c>
      <c r="C276" s="22" t="s">
        <v>644</v>
      </c>
      <c r="D276" s="23">
        <v>0</v>
      </c>
      <c r="E276" s="23">
        <v>0</v>
      </c>
      <c r="F276" s="23">
        <v>0</v>
      </c>
      <c r="G276" s="23">
        <v>0.48170000000000002</v>
      </c>
      <c r="H276" s="23">
        <v>0</v>
      </c>
      <c r="I276" s="23">
        <v>0</v>
      </c>
      <c r="J276" s="23">
        <v>0</v>
      </c>
      <c r="K276" s="23">
        <v>0</v>
      </c>
    </row>
    <row r="277" spans="2:11" ht="14.4" thickBot="1" x14ac:dyDescent="0.3">
      <c r="B277" s="21">
        <v>34876920</v>
      </c>
      <c r="C277" s="22" t="s">
        <v>371</v>
      </c>
      <c r="D277" s="23">
        <v>0</v>
      </c>
      <c r="E277" s="23">
        <v>5.2999999999999999E-2</v>
      </c>
      <c r="F277" s="23">
        <v>0</v>
      </c>
      <c r="G277" s="23">
        <v>0.23599999999999999</v>
      </c>
      <c r="H277" s="23">
        <v>0</v>
      </c>
      <c r="I277" s="23">
        <v>0</v>
      </c>
      <c r="J277" s="23">
        <v>0</v>
      </c>
      <c r="K277" s="23">
        <v>0</v>
      </c>
    </row>
    <row r="278" spans="2:11" ht="14.4" thickBot="1" x14ac:dyDescent="0.3">
      <c r="B278" s="21">
        <v>34487720</v>
      </c>
      <c r="C278" s="22" t="s">
        <v>105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0.10688</v>
      </c>
    </row>
    <row r="279" spans="2:11" ht="14.4" thickBot="1" x14ac:dyDescent="0.3">
      <c r="B279" s="21">
        <v>38874010</v>
      </c>
      <c r="C279" s="22" t="s">
        <v>645</v>
      </c>
      <c r="D279" s="23">
        <v>0</v>
      </c>
      <c r="E279" s="23">
        <v>0</v>
      </c>
      <c r="F279" s="23">
        <v>0</v>
      </c>
      <c r="G279" s="23">
        <v>0.2</v>
      </c>
      <c r="H279" s="23">
        <v>0</v>
      </c>
      <c r="I279" s="23">
        <v>0</v>
      </c>
      <c r="J279" s="23">
        <v>0</v>
      </c>
      <c r="K279" s="23">
        <v>0</v>
      </c>
    </row>
    <row r="280" spans="2:11" ht="14.4" thickBot="1" x14ac:dyDescent="0.3">
      <c r="B280" s="21">
        <v>38960790</v>
      </c>
      <c r="C280" s="22" t="s">
        <v>646</v>
      </c>
      <c r="D280" s="23">
        <v>0</v>
      </c>
      <c r="E280" s="23">
        <v>0.17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</row>
    <row r="281" spans="2:11" ht="14.4" thickBot="1" x14ac:dyDescent="0.3">
      <c r="B281" s="21">
        <v>35310505</v>
      </c>
      <c r="C281" s="22" t="s">
        <v>122</v>
      </c>
      <c r="D281" s="23">
        <v>0</v>
      </c>
      <c r="E281" s="23">
        <v>0</v>
      </c>
      <c r="F281" s="23">
        <v>0.17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</row>
    <row r="282" spans="2:11" ht="27" thickBot="1" x14ac:dyDescent="0.3">
      <c r="B282" s="21">
        <v>100000292</v>
      </c>
      <c r="C282" s="22" t="s">
        <v>647</v>
      </c>
      <c r="D282" s="23">
        <v>0</v>
      </c>
      <c r="E282" s="23">
        <v>0</v>
      </c>
      <c r="F282" s="23">
        <v>0.17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</row>
    <row r="283" spans="2:11" ht="27" thickBot="1" x14ac:dyDescent="0.3">
      <c r="B283" s="21">
        <v>580310140</v>
      </c>
      <c r="C283" s="22" t="s">
        <v>648</v>
      </c>
      <c r="D283" s="23">
        <v>0</v>
      </c>
      <c r="E283" s="23">
        <v>0</v>
      </c>
      <c r="F283" s="23">
        <v>0.17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</row>
    <row r="284" spans="2:11" ht="14.4" thickBot="1" x14ac:dyDescent="0.3">
      <c r="B284" s="21">
        <v>35293417</v>
      </c>
      <c r="C284" s="22" t="s">
        <v>649</v>
      </c>
      <c r="D284" s="23">
        <v>6.0109999999999997E-2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7.3459999999999998E-2</v>
      </c>
    </row>
    <row r="285" spans="2:11" ht="14.4" thickBot="1" x14ac:dyDescent="0.3">
      <c r="B285" s="21">
        <v>134901</v>
      </c>
      <c r="C285" s="22" t="s">
        <v>757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0.05</v>
      </c>
    </row>
    <row r="286" spans="2:11" ht="14.4" thickBot="1" x14ac:dyDescent="0.3">
      <c r="B286" s="21">
        <v>37234636</v>
      </c>
      <c r="C286" s="22" t="s">
        <v>463</v>
      </c>
      <c r="D286" s="23">
        <v>0</v>
      </c>
      <c r="E286" s="23">
        <v>0.05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</row>
    <row r="287" spans="2:11" ht="14.4" thickBot="1" x14ac:dyDescent="0.3">
      <c r="B287" s="21">
        <v>37909183</v>
      </c>
      <c r="C287" s="22" t="s">
        <v>499</v>
      </c>
      <c r="D287" s="23">
        <v>0</v>
      </c>
      <c r="E287" s="23">
        <v>0</v>
      </c>
      <c r="F287" s="23">
        <v>0</v>
      </c>
      <c r="G287" s="23">
        <v>3.5999999999999997E-2</v>
      </c>
      <c r="H287" s="23">
        <v>0</v>
      </c>
      <c r="I287" s="23">
        <v>0</v>
      </c>
      <c r="J287" s="23">
        <v>0</v>
      </c>
      <c r="K287" s="23">
        <v>1.0000000000000001E-5</v>
      </c>
    </row>
    <row r="288" spans="2:11" ht="14.4" thickBot="1" x14ac:dyDescent="0.3">
      <c r="B288" s="21">
        <v>31884682</v>
      </c>
      <c r="C288" s="22" t="s">
        <v>650</v>
      </c>
      <c r="D288" s="23">
        <v>0</v>
      </c>
      <c r="E288" s="23">
        <v>0</v>
      </c>
      <c r="F288" s="23">
        <v>0</v>
      </c>
      <c r="G288" s="23">
        <v>1.2E-2</v>
      </c>
      <c r="H288" s="23">
        <v>0</v>
      </c>
      <c r="I288" s="23">
        <v>0</v>
      </c>
      <c r="J288" s="23">
        <v>0</v>
      </c>
      <c r="K288" s="23">
        <v>0</v>
      </c>
    </row>
    <row r="289" spans="2:11" ht="27" thickBot="1" x14ac:dyDescent="0.3">
      <c r="B289" s="21">
        <v>403744735</v>
      </c>
      <c r="C289" s="22" t="s">
        <v>651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</row>
    <row r="290" spans="2:11" ht="14.4" thickBot="1" x14ac:dyDescent="0.3">
      <c r="B290" s="21">
        <v>568359009</v>
      </c>
      <c r="C290" s="22" t="s">
        <v>652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</row>
    <row r="291" spans="2:11" ht="27" thickBot="1" x14ac:dyDescent="0.3">
      <c r="B291" s="21">
        <v>53466345</v>
      </c>
      <c r="C291" s="22" t="s">
        <v>653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</row>
    <row r="292" spans="2:11" ht="14.4" thickBot="1" x14ac:dyDescent="0.3">
      <c r="B292" s="21">
        <v>32535729</v>
      </c>
      <c r="C292" s="22" t="s">
        <v>654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</row>
    <row r="293" spans="2:11" ht="14.4" thickBot="1" x14ac:dyDescent="0.3">
      <c r="B293" s="21">
        <v>35393548</v>
      </c>
      <c r="C293" s="22" t="s">
        <v>655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</row>
    <row r="294" spans="2:11" ht="14.4" thickBot="1" x14ac:dyDescent="0.3">
      <c r="B294" s="21">
        <v>38317979</v>
      </c>
      <c r="C294" s="22" t="s">
        <v>143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</row>
    <row r="295" spans="2:11" ht="14.4" thickBot="1" x14ac:dyDescent="0.3">
      <c r="B295" s="21">
        <v>38068353</v>
      </c>
      <c r="C295" s="22" t="s">
        <v>656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</row>
    <row r="296" spans="2:11" ht="14.4" thickBot="1" x14ac:dyDescent="0.3">
      <c r="B296" s="21">
        <v>38105709</v>
      </c>
      <c r="C296" s="22" t="s">
        <v>657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</row>
    <row r="297" spans="2:11" ht="14.4" thickBot="1" x14ac:dyDescent="0.3">
      <c r="B297" s="21">
        <v>38123246</v>
      </c>
      <c r="C297" s="22" t="s">
        <v>658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</row>
    <row r="298" spans="2:11" ht="14.4" thickBot="1" x14ac:dyDescent="0.3">
      <c r="B298" s="21">
        <v>39021300</v>
      </c>
      <c r="C298" s="22" t="s">
        <v>659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</row>
    <row r="299" spans="2:11" ht="14.4" thickBot="1" x14ac:dyDescent="0.3">
      <c r="B299" s="21">
        <v>39021358</v>
      </c>
      <c r="C299" s="22" t="s">
        <v>660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</row>
    <row r="300" spans="2:11" ht="14.4" thickBot="1" x14ac:dyDescent="0.3">
      <c r="B300" s="21">
        <v>39729978</v>
      </c>
      <c r="C300" s="22" t="s">
        <v>661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</row>
    <row r="301" spans="2:11" ht="14.4" thickBot="1" x14ac:dyDescent="0.3">
      <c r="B301" s="21">
        <v>39729852</v>
      </c>
      <c r="C301" s="22" t="s">
        <v>662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</row>
    <row r="302" spans="2:11" ht="14.4" thickBot="1" x14ac:dyDescent="0.3">
      <c r="B302" s="21">
        <v>39825142</v>
      </c>
      <c r="C302" s="22" t="s">
        <v>160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</row>
    <row r="303" spans="2:11" ht="14.4" thickBot="1" x14ac:dyDescent="0.3">
      <c r="B303" s="21">
        <v>31039085</v>
      </c>
      <c r="C303" s="22" t="s">
        <v>83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</row>
    <row r="304" spans="2:11" ht="14.4" thickBot="1" x14ac:dyDescent="0.3">
      <c r="B304" s="21">
        <v>31913283</v>
      </c>
      <c r="C304" s="22" t="s">
        <v>87</v>
      </c>
      <c r="D304" s="23">
        <v>0</v>
      </c>
      <c r="E304" s="23">
        <v>0</v>
      </c>
      <c r="F304" s="23">
        <v>0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</row>
    <row r="305" spans="2:11" ht="14.4" thickBot="1" x14ac:dyDescent="0.3">
      <c r="B305" s="21">
        <v>32133327</v>
      </c>
      <c r="C305" s="22" t="s">
        <v>89</v>
      </c>
      <c r="D305" s="23">
        <v>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</row>
    <row r="306" spans="2:11" ht="14.4" thickBot="1" x14ac:dyDescent="0.3">
      <c r="B306" s="21">
        <v>32162316</v>
      </c>
      <c r="C306" s="22" t="s">
        <v>90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2:11" ht="14.4" thickBot="1" x14ac:dyDescent="0.3">
      <c r="B307" s="21">
        <v>33436518</v>
      </c>
      <c r="C307" s="22" t="s">
        <v>98</v>
      </c>
      <c r="D307" s="23">
        <v>0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</row>
    <row r="308" spans="2:11" ht="14.4" thickBot="1" x14ac:dyDescent="0.3">
      <c r="B308" s="21">
        <v>35427882</v>
      </c>
      <c r="C308" s="22" t="s">
        <v>126</v>
      </c>
      <c r="D308" s="23">
        <v>0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</row>
    <row r="309" spans="2:11" ht="14.4" thickBot="1" x14ac:dyDescent="0.3">
      <c r="B309" s="21">
        <v>37827462</v>
      </c>
      <c r="C309" s="22" t="s">
        <v>135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2:11" ht="14.4" thickBot="1" x14ac:dyDescent="0.3">
      <c r="B310" s="21">
        <v>38550607</v>
      </c>
      <c r="C310" s="22" t="s">
        <v>147</v>
      </c>
      <c r="D310" s="23">
        <v>0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</row>
    <row r="311" spans="2:11" ht="14.4" thickBot="1" x14ac:dyDescent="0.3">
      <c r="B311" s="21">
        <v>38942022</v>
      </c>
      <c r="C311" s="22" t="s">
        <v>150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</row>
    <row r="312" spans="2:11" ht="14.4" thickBot="1" x14ac:dyDescent="0.3">
      <c r="B312" s="21">
        <v>39252746</v>
      </c>
      <c r="C312" s="22" t="s">
        <v>152</v>
      </c>
      <c r="D312" s="23">
        <v>0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</row>
    <row r="313" spans="2:11" ht="14.4" thickBot="1" x14ac:dyDescent="0.3">
      <c r="B313" s="21">
        <v>39265315</v>
      </c>
      <c r="C313" s="22" t="s">
        <v>153</v>
      </c>
      <c r="D313" s="23">
        <v>0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</row>
    <row r="314" spans="2:11" ht="14.4" thickBot="1" x14ac:dyDescent="0.3">
      <c r="B314" s="21">
        <v>39417820</v>
      </c>
      <c r="C314" s="22" t="s">
        <v>154</v>
      </c>
      <c r="D314" s="23">
        <v>0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</row>
    <row r="315" spans="2:11" ht="14.4" thickBot="1" x14ac:dyDescent="0.3">
      <c r="B315" s="21">
        <v>54804604</v>
      </c>
      <c r="C315" s="22" t="s">
        <v>168</v>
      </c>
      <c r="D315" s="23">
        <v>0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</row>
    <row r="316" spans="2:11" ht="14.4" thickBot="1" x14ac:dyDescent="0.3">
      <c r="B316" s="21">
        <v>57923906</v>
      </c>
      <c r="C316" s="22" t="s">
        <v>169</v>
      </c>
      <c r="D316" s="23">
        <v>0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</row>
    <row r="317" spans="2:11" ht="53.4" thickBot="1" x14ac:dyDescent="0.3">
      <c r="B317" s="21">
        <v>27277662</v>
      </c>
      <c r="C317" s="22" t="s">
        <v>170</v>
      </c>
      <c r="D317" s="23">
        <v>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</row>
    <row r="318" spans="2:11" ht="14.4" thickBot="1" x14ac:dyDescent="0.3">
      <c r="B318" s="21">
        <v>38077415</v>
      </c>
      <c r="C318" s="22" t="s">
        <v>181</v>
      </c>
      <c r="D318" s="23">
        <v>0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</row>
    <row r="319" spans="2:11" ht="27" thickBot="1" x14ac:dyDescent="0.3">
      <c r="B319" s="21">
        <v>547660098</v>
      </c>
      <c r="C319" s="22" t="s">
        <v>663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2:11" ht="14.4" thickBot="1" x14ac:dyDescent="0.3">
      <c r="B320" s="21">
        <v>35338630</v>
      </c>
      <c r="C320" s="22" t="s">
        <v>664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</row>
    <row r="321" spans="2:11" ht="14.4" thickBot="1" x14ac:dyDescent="0.3">
      <c r="B321" s="21">
        <v>36239701</v>
      </c>
      <c r="C321" s="22" t="s">
        <v>665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</row>
    <row r="322" spans="2:11" ht="14.4" thickBot="1" x14ac:dyDescent="0.3">
      <c r="B322" s="21">
        <v>13800363</v>
      </c>
      <c r="C322" s="22" t="s">
        <v>666</v>
      </c>
      <c r="D322" s="23">
        <v>0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</row>
    <row r="323" spans="2:11" ht="14.4" thickBot="1" x14ac:dyDescent="0.3">
      <c r="B323" s="21">
        <v>35593281</v>
      </c>
      <c r="C323" s="22" t="s">
        <v>667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</row>
    <row r="324" spans="2:11" ht="14.4" thickBot="1" x14ac:dyDescent="0.3">
      <c r="B324" s="21">
        <v>32295521</v>
      </c>
      <c r="C324" s="22" t="s">
        <v>184</v>
      </c>
      <c r="D324" s="23">
        <v>0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</row>
    <row r="325" spans="2:11" ht="14.4" thickBot="1" x14ac:dyDescent="0.3">
      <c r="B325" s="21">
        <v>35201111</v>
      </c>
      <c r="C325" s="22" t="s">
        <v>668</v>
      </c>
      <c r="D325" s="23">
        <v>0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</row>
    <row r="326" spans="2:11" ht="14.4" thickBot="1" x14ac:dyDescent="0.3">
      <c r="B326" s="21">
        <v>35201090</v>
      </c>
      <c r="C326" s="22" t="s">
        <v>669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</row>
    <row r="327" spans="2:11" ht="14.4" thickBot="1" x14ac:dyDescent="0.3">
      <c r="B327" s="21">
        <v>35201072</v>
      </c>
      <c r="C327" s="22" t="s">
        <v>670</v>
      </c>
      <c r="D327" s="23">
        <v>0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</row>
    <row r="328" spans="2:11" ht="14.4" thickBot="1" x14ac:dyDescent="0.3">
      <c r="B328" s="21">
        <v>35201043</v>
      </c>
      <c r="C328" s="22" t="s">
        <v>671</v>
      </c>
      <c r="D328" s="23">
        <v>0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</row>
    <row r="329" spans="2:11" ht="14.4" thickBot="1" x14ac:dyDescent="0.3">
      <c r="B329" s="21">
        <v>174680</v>
      </c>
      <c r="C329" s="22" t="s">
        <v>672</v>
      </c>
      <c r="D329" s="23">
        <v>0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</row>
    <row r="330" spans="2:11" ht="14.4" thickBot="1" x14ac:dyDescent="0.3">
      <c r="B330" s="21">
        <v>174705</v>
      </c>
      <c r="C330" s="22" t="s">
        <v>189</v>
      </c>
      <c r="D330" s="23">
        <v>0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</row>
    <row r="331" spans="2:11" ht="14.4" thickBot="1" x14ac:dyDescent="0.3">
      <c r="B331" s="21">
        <v>174786</v>
      </c>
      <c r="C331" s="22" t="s">
        <v>190</v>
      </c>
      <c r="D331" s="23">
        <v>0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</row>
    <row r="332" spans="2:11" ht="15" customHeight="1" thickBot="1" x14ac:dyDescent="0.3">
      <c r="B332" s="21">
        <v>174875</v>
      </c>
      <c r="C332" s="22" t="s">
        <v>191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2:11" ht="14.4" thickBot="1" x14ac:dyDescent="0.3">
      <c r="B333" s="21">
        <v>175047</v>
      </c>
      <c r="C333" s="22" t="s">
        <v>673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2:11" ht="14.4" thickBot="1" x14ac:dyDescent="0.3">
      <c r="B334" s="21">
        <v>175308</v>
      </c>
      <c r="C334" s="22" t="s">
        <v>192</v>
      </c>
      <c r="D334" s="23">
        <v>0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</row>
    <row r="335" spans="2:11" ht="14.4" thickBot="1" x14ac:dyDescent="0.3">
      <c r="B335" s="21">
        <v>175716</v>
      </c>
      <c r="C335" s="22" t="s">
        <v>193</v>
      </c>
      <c r="D335" s="23">
        <v>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</row>
    <row r="336" spans="2:11" ht="14.4" thickBot="1" x14ac:dyDescent="0.3">
      <c r="B336" s="21">
        <v>175745</v>
      </c>
      <c r="C336" s="22" t="s">
        <v>194</v>
      </c>
      <c r="D336" s="23">
        <v>0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</row>
    <row r="337" spans="2:11" ht="14.4" thickBot="1" x14ac:dyDescent="0.3">
      <c r="B337" s="21">
        <v>175774</v>
      </c>
      <c r="C337" s="22" t="s">
        <v>195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</row>
    <row r="338" spans="2:11" ht="14.4" thickBot="1" x14ac:dyDescent="0.3">
      <c r="B338" s="21">
        <v>175811</v>
      </c>
      <c r="C338" s="22" t="s">
        <v>196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</row>
    <row r="339" spans="2:11" ht="14.4" thickBot="1" x14ac:dyDescent="0.3">
      <c r="B339" s="21">
        <v>175840</v>
      </c>
      <c r="C339" s="22" t="s">
        <v>674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</row>
    <row r="340" spans="2:11" ht="14.4" thickBot="1" x14ac:dyDescent="0.3">
      <c r="B340" s="21">
        <v>176130</v>
      </c>
      <c r="C340" s="22" t="s">
        <v>675</v>
      </c>
      <c r="D340" s="23">
        <v>0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</row>
    <row r="341" spans="2:11" ht="14.4" thickBot="1" x14ac:dyDescent="0.3">
      <c r="B341" s="21">
        <v>176785</v>
      </c>
      <c r="C341" s="22" t="s">
        <v>197</v>
      </c>
      <c r="D341" s="23">
        <v>0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</row>
    <row r="342" spans="2:11" ht="27" thickBot="1" x14ac:dyDescent="0.3">
      <c r="B342" s="21">
        <v>176791</v>
      </c>
      <c r="C342" s="22" t="s">
        <v>676</v>
      </c>
      <c r="D342" s="23">
        <v>0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</row>
    <row r="343" spans="2:11" ht="14.4" thickBot="1" x14ac:dyDescent="0.3">
      <c r="B343" s="21">
        <v>176839</v>
      </c>
      <c r="C343" s="22" t="s">
        <v>198</v>
      </c>
      <c r="D343" s="23">
        <v>0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</row>
    <row r="344" spans="2:11" ht="14.4" thickBot="1" x14ac:dyDescent="0.3">
      <c r="B344" s="21">
        <v>176880</v>
      </c>
      <c r="C344" s="22" t="s">
        <v>199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</row>
    <row r="345" spans="2:11" ht="14.4" thickBot="1" x14ac:dyDescent="0.3">
      <c r="B345" s="21">
        <v>176897</v>
      </c>
      <c r="C345" s="22" t="s">
        <v>200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</row>
    <row r="346" spans="2:11" ht="14.4" thickBot="1" x14ac:dyDescent="0.3">
      <c r="B346" s="21">
        <v>177052</v>
      </c>
      <c r="C346" s="22" t="s">
        <v>677</v>
      </c>
      <c r="D346" s="23">
        <v>0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</row>
    <row r="347" spans="2:11" ht="14.4" thickBot="1" x14ac:dyDescent="0.3">
      <c r="B347" s="21">
        <v>177081</v>
      </c>
      <c r="C347" s="22" t="s">
        <v>201</v>
      </c>
      <c r="D347" s="23">
        <v>0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</row>
    <row r="348" spans="2:11" ht="14.4" thickBot="1" x14ac:dyDescent="0.3">
      <c r="B348" s="21">
        <v>177129</v>
      </c>
      <c r="C348" s="22" t="s">
        <v>202</v>
      </c>
      <c r="D348" s="23">
        <v>0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</row>
    <row r="349" spans="2:11" ht="14.4" thickBot="1" x14ac:dyDescent="0.3">
      <c r="B349" s="21">
        <v>178011</v>
      </c>
      <c r="C349" s="22" t="s">
        <v>203</v>
      </c>
      <c r="D349" s="23">
        <v>0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</row>
    <row r="350" spans="2:11" ht="14.4" thickBot="1" x14ac:dyDescent="0.3">
      <c r="B350" s="21">
        <v>178028</v>
      </c>
      <c r="C350" s="22" t="s">
        <v>204</v>
      </c>
      <c r="D350" s="23">
        <v>0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</row>
    <row r="351" spans="2:11" ht="27" thickBot="1" x14ac:dyDescent="0.3">
      <c r="B351" s="21">
        <v>178136</v>
      </c>
      <c r="C351" s="22" t="s">
        <v>678</v>
      </c>
      <c r="D351" s="23">
        <v>0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</row>
    <row r="352" spans="2:11" ht="14.4" thickBot="1" x14ac:dyDescent="0.3">
      <c r="B352" s="21">
        <v>184052</v>
      </c>
      <c r="C352" s="22" t="s">
        <v>205</v>
      </c>
      <c r="D352" s="23">
        <v>0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</row>
    <row r="353" spans="2:11" ht="14.4" thickBot="1" x14ac:dyDescent="0.3">
      <c r="B353" s="21">
        <v>13476610</v>
      </c>
      <c r="C353" s="22" t="s">
        <v>208</v>
      </c>
      <c r="D353" s="23">
        <v>0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</row>
    <row r="354" spans="2:11" ht="14.4" thickBot="1" x14ac:dyDescent="0.3">
      <c r="B354" s="21">
        <v>20348662</v>
      </c>
      <c r="C354" s="22" t="s">
        <v>209</v>
      </c>
      <c r="D354" s="23">
        <v>0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</row>
    <row r="355" spans="2:11" ht="14.4" thickBot="1" x14ac:dyDescent="0.3">
      <c r="B355" s="21">
        <v>21781993</v>
      </c>
      <c r="C355" s="22" t="s">
        <v>210</v>
      </c>
      <c r="D355" s="23">
        <v>0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</row>
    <row r="356" spans="2:11" ht="14.4" thickBot="1" x14ac:dyDescent="0.3">
      <c r="B356" s="21">
        <v>21789836</v>
      </c>
      <c r="C356" s="22" t="s">
        <v>211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</row>
    <row r="357" spans="2:11" ht="14.4" thickBot="1" x14ac:dyDescent="0.3">
      <c r="B357" s="21">
        <v>21802413</v>
      </c>
      <c r="C357" s="22" t="s">
        <v>212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</row>
    <row r="358" spans="2:11" ht="14.4" thickBot="1" x14ac:dyDescent="0.3">
      <c r="B358" s="21">
        <v>21812920</v>
      </c>
      <c r="C358" s="22" t="s">
        <v>213</v>
      </c>
      <c r="D358" s="23">
        <v>0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</row>
    <row r="359" spans="2:11" ht="14.4" thickBot="1" x14ac:dyDescent="0.3">
      <c r="B359" s="21">
        <v>21822479</v>
      </c>
      <c r="C359" s="22" t="s">
        <v>214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</row>
    <row r="360" spans="2:11" ht="14.4" thickBot="1" x14ac:dyDescent="0.3">
      <c r="B360" s="21">
        <v>21837311</v>
      </c>
      <c r="C360" s="22" t="s">
        <v>215</v>
      </c>
      <c r="D360" s="23">
        <v>0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</row>
    <row r="361" spans="2:11" ht="14.4" thickBot="1" x14ac:dyDescent="0.3">
      <c r="B361" s="21">
        <v>21837340</v>
      </c>
      <c r="C361" s="22" t="s">
        <v>216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</row>
    <row r="362" spans="2:11" ht="14.4" thickBot="1" x14ac:dyDescent="0.3">
      <c r="B362" s="21">
        <v>22000414</v>
      </c>
      <c r="C362" s="22" t="s">
        <v>217</v>
      </c>
      <c r="D362" s="23">
        <v>0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</row>
    <row r="363" spans="2:11" ht="14.4" thickBot="1" x14ac:dyDescent="0.3">
      <c r="B363" s="21">
        <v>23095658</v>
      </c>
      <c r="C363" s="22" t="s">
        <v>219</v>
      </c>
      <c r="D363" s="23">
        <v>0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</row>
    <row r="364" spans="2:11" ht="14.4" thickBot="1" x14ac:dyDescent="0.3">
      <c r="B364" s="21">
        <v>23472061</v>
      </c>
      <c r="C364" s="22" t="s">
        <v>220</v>
      </c>
      <c r="D364" s="23">
        <v>0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0</v>
      </c>
      <c r="K364" s="23">
        <v>0</v>
      </c>
    </row>
    <row r="365" spans="2:11" ht="14.4" thickBot="1" x14ac:dyDescent="0.3">
      <c r="B365" s="21">
        <v>24206657</v>
      </c>
      <c r="C365" s="22" t="s">
        <v>223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</row>
    <row r="366" spans="2:11" ht="14.4" thickBot="1" x14ac:dyDescent="0.3">
      <c r="B366" s="21">
        <v>24816634</v>
      </c>
      <c r="C366" s="22" t="s">
        <v>224</v>
      </c>
      <c r="D366" s="23">
        <v>0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</row>
    <row r="367" spans="2:11" ht="14.4" thickBot="1" x14ac:dyDescent="0.3">
      <c r="B367" s="21">
        <v>24852660</v>
      </c>
      <c r="C367" s="22" t="s">
        <v>225</v>
      </c>
      <c r="D367" s="23">
        <v>0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</row>
    <row r="368" spans="2:11" ht="14.4" thickBot="1" x14ac:dyDescent="0.3">
      <c r="B368" s="21">
        <v>25056154</v>
      </c>
      <c r="C368" s="22" t="s">
        <v>226</v>
      </c>
      <c r="D368" s="23">
        <v>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</row>
    <row r="369" spans="2:11" ht="14.4" thickBot="1" x14ac:dyDescent="0.3">
      <c r="B369" s="21">
        <v>25059402</v>
      </c>
      <c r="C369" s="22" t="s">
        <v>227</v>
      </c>
      <c r="D369" s="23">
        <v>0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</row>
    <row r="370" spans="2:11" ht="14.4" thickBot="1" x14ac:dyDescent="0.3">
      <c r="B370" s="21">
        <v>25104321</v>
      </c>
      <c r="C370" s="22" t="s">
        <v>228</v>
      </c>
      <c r="D370" s="23">
        <v>0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</row>
    <row r="371" spans="2:11" ht="14.4" thickBot="1" x14ac:dyDescent="0.3">
      <c r="B371" s="21">
        <v>21796598</v>
      </c>
      <c r="C371" s="22" t="s">
        <v>758</v>
      </c>
      <c r="D371" s="23">
        <v>0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</row>
    <row r="372" spans="2:11" ht="14.4" thickBot="1" x14ac:dyDescent="0.3">
      <c r="B372" s="21">
        <v>26497379</v>
      </c>
      <c r="C372" s="22" t="s">
        <v>230</v>
      </c>
      <c r="D372" s="23">
        <v>0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</row>
    <row r="373" spans="2:11" ht="14.4" thickBot="1" x14ac:dyDescent="0.3">
      <c r="B373" s="21">
        <v>30091317</v>
      </c>
      <c r="C373" s="22" t="s">
        <v>231</v>
      </c>
      <c r="D373" s="23">
        <v>0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</row>
    <row r="374" spans="2:11" ht="14.4" thickBot="1" x14ac:dyDescent="0.3">
      <c r="B374" s="21">
        <v>30192801</v>
      </c>
      <c r="C374" s="22" t="s">
        <v>679</v>
      </c>
      <c r="D374" s="23">
        <v>0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</row>
    <row r="375" spans="2:11" ht="14.4" thickBot="1" x14ac:dyDescent="0.3">
      <c r="B375" s="21">
        <v>30279309</v>
      </c>
      <c r="C375" s="22" t="s">
        <v>232</v>
      </c>
      <c r="D375" s="23">
        <v>0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</row>
    <row r="376" spans="2:11" ht="14.4" thickBot="1" x14ac:dyDescent="0.3">
      <c r="B376" s="21">
        <v>30623075</v>
      </c>
      <c r="C376" s="22" t="s">
        <v>234</v>
      </c>
      <c r="D376" s="23">
        <v>0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</row>
    <row r="377" spans="2:11" ht="14.4" thickBot="1" x14ac:dyDescent="0.3">
      <c r="B377" s="21">
        <v>30683836</v>
      </c>
      <c r="C377" s="22" t="s">
        <v>235</v>
      </c>
      <c r="D377" s="23">
        <v>0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</row>
    <row r="378" spans="2:11" ht="14.4" thickBot="1" x14ac:dyDescent="0.3">
      <c r="B378" s="21">
        <v>30691255</v>
      </c>
      <c r="C378" s="22" t="s">
        <v>236</v>
      </c>
      <c r="D378" s="23">
        <v>0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</row>
    <row r="379" spans="2:11" ht="14.4" thickBot="1" x14ac:dyDescent="0.3">
      <c r="B379" s="21">
        <v>30701383</v>
      </c>
      <c r="C379" s="22" t="s">
        <v>238</v>
      </c>
      <c r="D379" s="23">
        <v>0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</row>
    <row r="380" spans="2:11" ht="14.4" thickBot="1" x14ac:dyDescent="0.3">
      <c r="B380" s="21">
        <v>30714460</v>
      </c>
      <c r="C380" s="22" t="s">
        <v>239</v>
      </c>
      <c r="D380" s="23">
        <v>0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</row>
    <row r="381" spans="2:11" ht="14.4" thickBot="1" x14ac:dyDescent="0.3">
      <c r="B381" s="21">
        <v>30775628</v>
      </c>
      <c r="C381" s="22" t="s">
        <v>240</v>
      </c>
      <c r="D381" s="23">
        <v>0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</row>
    <row r="382" spans="2:11" ht="14.4" thickBot="1" x14ac:dyDescent="0.3">
      <c r="B382" s="21">
        <v>30775649</v>
      </c>
      <c r="C382" s="22" t="s">
        <v>241</v>
      </c>
      <c r="D382" s="23">
        <v>0</v>
      </c>
      <c r="E382" s="23">
        <v>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</row>
    <row r="383" spans="2:11" ht="14.4" thickBot="1" x14ac:dyDescent="0.3">
      <c r="B383" s="21">
        <v>30775764</v>
      </c>
      <c r="C383" s="22" t="s">
        <v>243</v>
      </c>
      <c r="D383" s="23">
        <v>0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</row>
    <row r="384" spans="2:11" ht="14.4" thickBot="1" x14ac:dyDescent="0.3">
      <c r="B384" s="21">
        <v>30921576</v>
      </c>
      <c r="C384" s="22" t="s">
        <v>244</v>
      </c>
      <c r="D384" s="23">
        <v>0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</row>
    <row r="385" spans="2:11" ht="14.4" thickBot="1" x14ac:dyDescent="0.3">
      <c r="B385" s="21">
        <v>30962125</v>
      </c>
      <c r="C385" s="22" t="s">
        <v>245</v>
      </c>
      <c r="D385" s="23">
        <v>0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</row>
    <row r="386" spans="2:11" ht="14.4" thickBot="1" x14ac:dyDescent="0.3">
      <c r="B386" s="21">
        <v>30992432</v>
      </c>
      <c r="C386" s="22" t="s">
        <v>246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</row>
    <row r="387" spans="2:11" ht="14.4" thickBot="1" x14ac:dyDescent="0.3">
      <c r="B387" s="21">
        <v>31023049</v>
      </c>
      <c r="C387" s="22" t="s">
        <v>247</v>
      </c>
      <c r="D387" s="23">
        <v>0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</row>
    <row r="388" spans="2:11" ht="14.4" thickBot="1" x14ac:dyDescent="0.3">
      <c r="B388" s="21">
        <v>31083574</v>
      </c>
      <c r="C388" s="22" t="s">
        <v>248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2:11" ht="14.4" thickBot="1" x14ac:dyDescent="0.3">
      <c r="B389" s="21">
        <v>31142346</v>
      </c>
      <c r="C389" s="22" t="s">
        <v>249</v>
      </c>
      <c r="D389" s="23">
        <v>0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</row>
    <row r="390" spans="2:11" ht="14.4" thickBot="1" x14ac:dyDescent="0.3">
      <c r="B390" s="21">
        <v>31227047</v>
      </c>
      <c r="C390" s="22" t="s">
        <v>250</v>
      </c>
      <c r="D390" s="23">
        <v>0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</row>
    <row r="391" spans="2:11" ht="14.4" thickBot="1" x14ac:dyDescent="0.3">
      <c r="B391" s="21">
        <v>31231577</v>
      </c>
      <c r="C391" s="22" t="s">
        <v>251</v>
      </c>
      <c r="D391" s="23">
        <v>0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</row>
    <row r="392" spans="2:11" ht="14.4" thickBot="1" x14ac:dyDescent="0.3">
      <c r="B392" s="21">
        <v>31313764</v>
      </c>
      <c r="C392" s="22" t="s">
        <v>680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</row>
    <row r="393" spans="2:11" ht="14.4" thickBot="1" x14ac:dyDescent="0.3">
      <c r="B393" s="21">
        <v>31326291</v>
      </c>
      <c r="C393" s="22" t="s">
        <v>254</v>
      </c>
      <c r="D393" s="23">
        <v>0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</row>
    <row r="394" spans="2:11" ht="14.4" thickBot="1" x14ac:dyDescent="0.3">
      <c r="B394" s="21">
        <v>31364541</v>
      </c>
      <c r="C394" s="22" t="s">
        <v>256</v>
      </c>
      <c r="D394" s="23">
        <v>0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</row>
    <row r="395" spans="2:11" ht="14.4" thickBot="1" x14ac:dyDescent="0.3">
      <c r="B395" s="21">
        <v>31370822</v>
      </c>
      <c r="C395" s="22" t="s">
        <v>257</v>
      </c>
      <c r="D395" s="23">
        <v>0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</row>
    <row r="396" spans="2:11" ht="14.4" thickBot="1" x14ac:dyDescent="0.3">
      <c r="B396" s="21">
        <v>31380956</v>
      </c>
      <c r="C396" s="22" t="s">
        <v>258</v>
      </c>
      <c r="D396" s="23">
        <v>0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</row>
    <row r="397" spans="2:11" ht="14.4" thickBot="1" x14ac:dyDescent="0.3">
      <c r="B397" s="21">
        <v>31500591</v>
      </c>
      <c r="C397" s="22" t="s">
        <v>259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2:11" ht="27" thickBot="1" x14ac:dyDescent="0.3">
      <c r="B398" s="21">
        <v>25720341</v>
      </c>
      <c r="C398" s="22" t="s">
        <v>681</v>
      </c>
      <c r="D398" s="23">
        <v>0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</row>
    <row r="399" spans="2:11" ht="14.4" thickBot="1" x14ac:dyDescent="0.3">
      <c r="B399" s="21">
        <v>31762410</v>
      </c>
      <c r="C399" s="22" t="s">
        <v>261</v>
      </c>
      <c r="D399" s="23">
        <v>0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</row>
    <row r="400" spans="2:11" ht="14.4" thickBot="1" x14ac:dyDescent="0.3">
      <c r="B400" s="21">
        <v>31823441</v>
      </c>
      <c r="C400" s="22" t="s">
        <v>262</v>
      </c>
      <c r="D400" s="23">
        <v>0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</row>
    <row r="401" spans="2:11" ht="14.4" thickBot="1" x14ac:dyDescent="0.3">
      <c r="B401" s="21">
        <v>31843321</v>
      </c>
      <c r="C401" s="22" t="s">
        <v>264</v>
      </c>
      <c r="D401" s="23">
        <v>0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</row>
    <row r="402" spans="2:11" ht="14.4" thickBot="1" x14ac:dyDescent="0.3">
      <c r="B402" s="21">
        <v>31846264</v>
      </c>
      <c r="C402" s="22" t="s">
        <v>265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2:11" ht="14.4" thickBot="1" x14ac:dyDescent="0.3">
      <c r="B403" s="21">
        <v>31884111</v>
      </c>
      <c r="C403" s="22" t="s">
        <v>266</v>
      </c>
      <c r="D403" s="23">
        <v>0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</row>
    <row r="404" spans="2:11" ht="14.4" thickBot="1" x14ac:dyDescent="0.3">
      <c r="B404" s="21">
        <v>31942927</v>
      </c>
      <c r="C404" s="22" t="s">
        <v>267</v>
      </c>
      <c r="D404" s="23">
        <v>0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</row>
    <row r="405" spans="2:11" ht="14.4" thickBot="1" x14ac:dyDescent="0.3">
      <c r="B405" s="21">
        <v>31943585</v>
      </c>
      <c r="C405" s="22" t="s">
        <v>268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</row>
    <row r="406" spans="2:11" ht="14.4" thickBot="1" x14ac:dyDescent="0.3">
      <c r="B406" s="21">
        <v>31943606</v>
      </c>
      <c r="C406" s="22" t="s">
        <v>269</v>
      </c>
      <c r="D406" s="23">
        <v>0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</row>
    <row r="407" spans="2:11" ht="14.4" thickBot="1" x14ac:dyDescent="0.3">
      <c r="B407" s="21">
        <v>31975769</v>
      </c>
      <c r="C407" s="22" t="s">
        <v>270</v>
      </c>
      <c r="D407" s="23">
        <v>0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</row>
    <row r="408" spans="2:11" ht="14.4" thickBot="1" x14ac:dyDescent="0.3">
      <c r="B408" s="21">
        <v>31995282</v>
      </c>
      <c r="C408" s="22" t="s">
        <v>271</v>
      </c>
      <c r="D408" s="23">
        <v>0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</row>
    <row r="409" spans="2:11" ht="14.4" thickBot="1" x14ac:dyDescent="0.3">
      <c r="B409" s="21">
        <v>32014040</v>
      </c>
      <c r="C409" s="22" t="s">
        <v>273</v>
      </c>
      <c r="D409" s="23">
        <v>0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</row>
    <row r="410" spans="2:11" ht="14.4" thickBot="1" x14ac:dyDescent="0.3">
      <c r="B410" s="21">
        <v>32028273</v>
      </c>
      <c r="C410" s="22" t="s">
        <v>274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</row>
    <row r="411" spans="2:11" ht="14.4" thickBot="1" x14ac:dyDescent="0.3">
      <c r="B411" s="21">
        <v>32123227</v>
      </c>
      <c r="C411" s="22" t="s">
        <v>277</v>
      </c>
      <c r="D411" s="23">
        <v>0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</row>
    <row r="412" spans="2:11" ht="14.4" thickBot="1" x14ac:dyDescent="0.3">
      <c r="B412" s="21">
        <v>32182971</v>
      </c>
      <c r="C412" s="22" t="s">
        <v>279</v>
      </c>
      <c r="D412" s="23">
        <v>0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</row>
    <row r="413" spans="2:11" ht="14.4" thickBot="1" x14ac:dyDescent="0.3">
      <c r="B413" s="21">
        <v>32196565</v>
      </c>
      <c r="C413" s="22" t="s">
        <v>280</v>
      </c>
      <c r="D413" s="23">
        <v>0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</row>
    <row r="414" spans="2:11" ht="14.4" thickBot="1" x14ac:dyDescent="0.3">
      <c r="B414" s="21">
        <v>32201868</v>
      </c>
      <c r="C414" s="22" t="s">
        <v>281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</row>
    <row r="415" spans="2:11" ht="14.4" thickBot="1" x14ac:dyDescent="0.3">
      <c r="B415" s="21">
        <v>32226039</v>
      </c>
      <c r="C415" s="22" t="s">
        <v>283</v>
      </c>
      <c r="D415" s="23">
        <v>0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</row>
    <row r="416" spans="2:11" ht="14.4" thickBot="1" x14ac:dyDescent="0.3">
      <c r="B416" s="21">
        <v>32226056</v>
      </c>
      <c r="C416" s="22" t="s">
        <v>284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</row>
    <row r="417" spans="2:11" ht="14.4" thickBot="1" x14ac:dyDescent="0.3">
      <c r="B417" s="21">
        <v>32276912</v>
      </c>
      <c r="C417" s="22" t="s">
        <v>759</v>
      </c>
      <c r="D417" s="23">
        <v>0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</row>
    <row r="418" spans="2:11" ht="14.4" thickBot="1" x14ac:dyDescent="0.3">
      <c r="B418" s="21">
        <v>32281519</v>
      </c>
      <c r="C418" s="22" t="s">
        <v>285</v>
      </c>
      <c r="D418" s="23">
        <v>0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</row>
    <row r="419" spans="2:11" ht="14.4" thickBot="1" x14ac:dyDescent="0.3">
      <c r="B419" s="21">
        <v>32299510</v>
      </c>
      <c r="C419" s="22" t="s">
        <v>760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</row>
    <row r="420" spans="2:11" ht="14.4" thickBot="1" x14ac:dyDescent="0.3">
      <c r="B420" s="21">
        <v>175969</v>
      </c>
      <c r="C420" s="22" t="s">
        <v>761</v>
      </c>
      <c r="D420" s="23">
        <v>0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</row>
    <row r="421" spans="2:11" ht="14.4" thickBot="1" x14ac:dyDescent="0.3">
      <c r="B421" s="21">
        <v>177170</v>
      </c>
      <c r="C421" s="22" t="s">
        <v>762</v>
      </c>
      <c r="D421" s="23">
        <v>0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</row>
    <row r="422" spans="2:11" ht="14.4" thickBot="1" x14ac:dyDescent="0.3">
      <c r="B422" s="21">
        <v>32320683</v>
      </c>
      <c r="C422" s="22" t="s">
        <v>286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</row>
    <row r="423" spans="2:11" ht="14.4" thickBot="1" x14ac:dyDescent="0.3">
      <c r="B423" s="21">
        <v>32329398</v>
      </c>
      <c r="C423" s="22" t="s">
        <v>763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</row>
    <row r="424" spans="2:11" ht="14.4" thickBot="1" x14ac:dyDescent="0.3">
      <c r="B424" s="21">
        <v>5511136</v>
      </c>
      <c r="C424" s="22" t="s">
        <v>764</v>
      </c>
      <c r="D424" s="23">
        <v>0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</row>
    <row r="425" spans="2:11" ht="14.4" thickBot="1" x14ac:dyDescent="0.3">
      <c r="B425" s="21">
        <v>32366906</v>
      </c>
      <c r="C425" s="22" t="s">
        <v>765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</row>
    <row r="426" spans="2:11" ht="14.4" thickBot="1" x14ac:dyDescent="0.3">
      <c r="B426" s="21">
        <v>175923</v>
      </c>
      <c r="C426" s="22" t="s">
        <v>766</v>
      </c>
      <c r="D426" s="23">
        <v>0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</row>
    <row r="427" spans="2:11" ht="14.4" thickBot="1" x14ac:dyDescent="0.3">
      <c r="B427" s="21">
        <v>32367056</v>
      </c>
      <c r="C427" s="22" t="s">
        <v>287</v>
      </c>
      <c r="D427" s="23">
        <v>0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</row>
    <row r="428" spans="2:11" ht="14.4" thickBot="1" x14ac:dyDescent="0.3">
      <c r="B428" s="21">
        <v>32427062</v>
      </c>
      <c r="C428" s="22" t="s">
        <v>45</v>
      </c>
      <c r="D428" s="23">
        <v>0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</row>
    <row r="429" spans="2:11" ht="14.4" thickBot="1" x14ac:dyDescent="0.3">
      <c r="B429" s="21">
        <v>32446546</v>
      </c>
      <c r="C429" s="22" t="s">
        <v>767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</row>
    <row r="430" spans="2:11" ht="14.4" thickBot="1" x14ac:dyDescent="0.3">
      <c r="B430" s="21">
        <v>177388</v>
      </c>
      <c r="C430" s="22" t="s">
        <v>768</v>
      </c>
      <c r="D430" s="23">
        <v>0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</row>
    <row r="431" spans="2:11" ht="14.4" thickBot="1" x14ac:dyDescent="0.3">
      <c r="B431" s="21">
        <v>32473323</v>
      </c>
      <c r="C431" s="22" t="s">
        <v>769</v>
      </c>
      <c r="D431" s="23">
        <v>0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</row>
    <row r="432" spans="2:11" ht="14.4" thickBot="1" x14ac:dyDescent="0.3">
      <c r="B432" s="21">
        <v>176868</v>
      </c>
      <c r="C432" s="22" t="s">
        <v>770</v>
      </c>
      <c r="D432" s="23">
        <v>0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</row>
    <row r="433" spans="2:11" ht="14.4" thickBot="1" x14ac:dyDescent="0.3">
      <c r="B433" s="21">
        <v>32575495</v>
      </c>
      <c r="C433" s="22" t="s">
        <v>290</v>
      </c>
      <c r="D433" s="23">
        <v>0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</row>
    <row r="434" spans="2:11" ht="14.4" thickBot="1" x14ac:dyDescent="0.3">
      <c r="B434" s="21">
        <v>32581645</v>
      </c>
      <c r="C434" s="22" t="s">
        <v>291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</row>
    <row r="435" spans="2:11" ht="14.4" thickBot="1" x14ac:dyDescent="0.3">
      <c r="B435" s="21">
        <v>32585753</v>
      </c>
      <c r="C435" s="22" t="s">
        <v>292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</row>
    <row r="436" spans="2:11" ht="14.4" thickBot="1" x14ac:dyDescent="0.3">
      <c r="B436" s="21">
        <v>32598685</v>
      </c>
      <c r="C436" s="22" t="s">
        <v>293</v>
      </c>
      <c r="D436" s="23">
        <v>0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</row>
    <row r="437" spans="2:11" ht="14.4" thickBot="1" x14ac:dyDescent="0.3">
      <c r="B437" s="21">
        <v>32610217</v>
      </c>
      <c r="C437" s="22" t="s">
        <v>294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</row>
    <row r="438" spans="2:11" ht="14.4" thickBot="1" x14ac:dyDescent="0.3">
      <c r="B438" s="21">
        <v>32619448</v>
      </c>
      <c r="C438" s="22" t="s">
        <v>295</v>
      </c>
      <c r="D438" s="23">
        <v>0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</row>
    <row r="439" spans="2:11" ht="14.4" thickBot="1" x14ac:dyDescent="0.3">
      <c r="B439" s="21">
        <v>32698540</v>
      </c>
      <c r="C439" s="22" t="s">
        <v>298</v>
      </c>
      <c r="D439" s="23">
        <v>0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</row>
    <row r="440" spans="2:11" ht="14.4" thickBot="1" x14ac:dyDescent="0.3">
      <c r="B440" s="21">
        <v>32716611</v>
      </c>
      <c r="C440" s="22" t="s">
        <v>299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</row>
    <row r="441" spans="2:11" ht="14.4" thickBot="1" x14ac:dyDescent="0.3">
      <c r="B441" s="21">
        <v>32758007</v>
      </c>
      <c r="C441" s="22" t="s">
        <v>301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</row>
    <row r="442" spans="2:11" ht="14.4" thickBot="1" x14ac:dyDescent="0.3">
      <c r="B442" s="21">
        <v>32782087</v>
      </c>
      <c r="C442" s="22" t="s">
        <v>302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</row>
    <row r="443" spans="2:11" ht="14.4" thickBot="1" x14ac:dyDescent="0.3">
      <c r="B443" s="21">
        <v>32842109</v>
      </c>
      <c r="C443" s="22" t="s">
        <v>304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</row>
    <row r="444" spans="2:11" ht="15" customHeight="1" thickBot="1" x14ac:dyDescent="0.3">
      <c r="B444" s="21">
        <v>32898869</v>
      </c>
      <c r="C444" s="22" t="s">
        <v>305</v>
      </c>
      <c r="D444" s="23">
        <v>0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</row>
    <row r="445" spans="2:11" ht="14.4" thickBot="1" x14ac:dyDescent="0.3">
      <c r="B445" s="21">
        <v>32904243</v>
      </c>
      <c r="C445" s="22" t="s">
        <v>306</v>
      </c>
      <c r="D445" s="23">
        <v>0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</row>
    <row r="446" spans="2:11" ht="14.4" thickBot="1" x14ac:dyDescent="0.3">
      <c r="B446" s="21">
        <v>32905357</v>
      </c>
      <c r="C446" s="22" t="s">
        <v>307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</row>
    <row r="447" spans="2:11" ht="14.4" thickBot="1" x14ac:dyDescent="0.3">
      <c r="B447" s="21">
        <v>32953442</v>
      </c>
      <c r="C447" s="22" t="s">
        <v>309</v>
      </c>
      <c r="D447" s="23">
        <v>0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</row>
    <row r="448" spans="2:11" ht="14.4" thickBot="1" x14ac:dyDescent="0.3">
      <c r="B448" s="21">
        <v>33009230</v>
      </c>
      <c r="C448" s="22" t="s">
        <v>310</v>
      </c>
      <c r="D448" s="23">
        <v>0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</row>
    <row r="449" spans="2:11" ht="14.4" thickBot="1" x14ac:dyDescent="0.3">
      <c r="B449" s="21">
        <v>33009272</v>
      </c>
      <c r="C449" s="22" t="s">
        <v>771</v>
      </c>
      <c r="D449" s="23">
        <v>0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</row>
    <row r="450" spans="2:11" ht="14.4" thickBot="1" x14ac:dyDescent="0.3">
      <c r="B450" s="21">
        <v>33049048</v>
      </c>
      <c r="C450" s="22" t="s">
        <v>311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</row>
    <row r="451" spans="2:11" ht="14.4" thickBot="1" x14ac:dyDescent="0.3">
      <c r="B451" s="21">
        <v>33127885</v>
      </c>
      <c r="C451" s="22" t="s">
        <v>312</v>
      </c>
      <c r="D451" s="23">
        <v>0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</row>
    <row r="452" spans="2:11" ht="14.4" thickBot="1" x14ac:dyDescent="0.3">
      <c r="B452" s="21">
        <v>33128056</v>
      </c>
      <c r="C452" s="22" t="s">
        <v>313</v>
      </c>
      <c r="D452" s="23">
        <v>0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</row>
    <row r="453" spans="2:11" ht="14.4" thickBot="1" x14ac:dyDescent="0.3">
      <c r="B453" s="21">
        <v>33136533</v>
      </c>
      <c r="C453" s="22" t="s">
        <v>314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</row>
    <row r="454" spans="2:11" ht="14.4" thickBot="1" x14ac:dyDescent="0.3">
      <c r="B454" s="21">
        <v>33242863</v>
      </c>
      <c r="C454" s="22" t="s">
        <v>317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</row>
    <row r="455" spans="2:11" ht="14.4" thickBot="1" x14ac:dyDescent="0.3">
      <c r="B455" s="21">
        <v>33256950</v>
      </c>
      <c r="C455" s="22" t="s">
        <v>318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</row>
    <row r="456" spans="2:11" ht="14.4" thickBot="1" x14ac:dyDescent="0.3">
      <c r="B456" s="21">
        <v>33316065</v>
      </c>
      <c r="C456" s="22" t="s">
        <v>319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</row>
    <row r="457" spans="2:11" ht="14.4" thickBot="1" x14ac:dyDescent="0.3">
      <c r="B457" s="21">
        <v>33323638</v>
      </c>
      <c r="C457" s="22" t="s">
        <v>320</v>
      </c>
      <c r="D457" s="23">
        <v>0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</row>
    <row r="458" spans="2:11" ht="14.4" thickBot="1" x14ac:dyDescent="0.3">
      <c r="B458" s="21">
        <v>33331544</v>
      </c>
      <c r="C458" s="22" t="s">
        <v>321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</row>
    <row r="459" spans="2:11" ht="14.4" thickBot="1" x14ac:dyDescent="0.3">
      <c r="B459" s="21">
        <v>33366294</v>
      </c>
      <c r="C459" s="22" t="s">
        <v>322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</row>
    <row r="460" spans="2:11" ht="14.4" thickBot="1" x14ac:dyDescent="0.3">
      <c r="B460" s="21">
        <v>33371807</v>
      </c>
      <c r="C460" s="22" t="s">
        <v>323</v>
      </c>
      <c r="D460" s="23">
        <v>0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</row>
    <row r="461" spans="2:11" ht="14.4" thickBot="1" x14ac:dyDescent="0.3">
      <c r="B461" s="21">
        <v>33377495</v>
      </c>
      <c r="C461" s="22" t="s">
        <v>324</v>
      </c>
      <c r="D461" s="23">
        <v>0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</row>
    <row r="462" spans="2:11" ht="14.4" thickBot="1" x14ac:dyDescent="0.3">
      <c r="B462" s="21">
        <v>5511107</v>
      </c>
      <c r="C462" s="22" t="s">
        <v>772</v>
      </c>
      <c r="D462" s="23">
        <v>0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</row>
    <row r="463" spans="2:11" ht="14.4" thickBot="1" x14ac:dyDescent="0.3">
      <c r="B463" s="21">
        <v>33432403</v>
      </c>
      <c r="C463" s="22" t="s">
        <v>326</v>
      </c>
      <c r="D463" s="23">
        <v>0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</row>
    <row r="464" spans="2:11" ht="14.4" thickBot="1" x14ac:dyDescent="0.3">
      <c r="B464" s="21">
        <v>33502941</v>
      </c>
      <c r="C464" s="22" t="s">
        <v>327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</row>
    <row r="465" spans="2:11" ht="14.4" thickBot="1" x14ac:dyDescent="0.3">
      <c r="B465" s="21">
        <v>33577315</v>
      </c>
      <c r="C465" s="22" t="s">
        <v>328</v>
      </c>
      <c r="D465" s="23">
        <v>0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</row>
    <row r="466" spans="2:11" ht="14.4" thickBot="1" x14ac:dyDescent="0.3">
      <c r="B466" s="21">
        <v>33614063</v>
      </c>
      <c r="C466" s="22" t="s">
        <v>330</v>
      </c>
      <c r="D466" s="23">
        <v>0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</row>
    <row r="467" spans="2:11" ht="14.4" thickBot="1" x14ac:dyDescent="0.3">
      <c r="B467" s="21">
        <v>33671425</v>
      </c>
      <c r="C467" s="22" t="s">
        <v>332</v>
      </c>
      <c r="D467" s="23">
        <v>0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</row>
    <row r="468" spans="2:11" ht="14.4" thickBot="1" x14ac:dyDescent="0.3">
      <c r="B468" s="21">
        <v>33671430</v>
      </c>
      <c r="C468" s="22" t="s">
        <v>333</v>
      </c>
      <c r="D468" s="23">
        <v>0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</row>
    <row r="469" spans="2:11" ht="14.4" thickBot="1" x14ac:dyDescent="0.3">
      <c r="B469" s="21">
        <v>33685705</v>
      </c>
      <c r="C469" s="22" t="s">
        <v>334</v>
      </c>
      <c r="D469" s="23">
        <v>0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</row>
    <row r="470" spans="2:11" ht="14.4" thickBot="1" x14ac:dyDescent="0.3">
      <c r="B470" s="21">
        <v>33701480</v>
      </c>
      <c r="C470" s="22" t="s">
        <v>335</v>
      </c>
      <c r="D470" s="23">
        <v>0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</row>
    <row r="471" spans="2:11" ht="14.4" thickBot="1" x14ac:dyDescent="0.3">
      <c r="B471" s="21">
        <v>33772090</v>
      </c>
      <c r="C471" s="22" t="s">
        <v>337</v>
      </c>
      <c r="D471" s="23">
        <v>0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</row>
    <row r="472" spans="2:11" ht="14.4" thickBot="1" x14ac:dyDescent="0.3">
      <c r="B472" s="21">
        <v>33772106</v>
      </c>
      <c r="C472" s="22" t="s">
        <v>338</v>
      </c>
      <c r="D472" s="23">
        <v>0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</row>
    <row r="473" spans="2:11" ht="14.4" thickBot="1" x14ac:dyDescent="0.3">
      <c r="B473" s="21">
        <v>33966997</v>
      </c>
      <c r="C473" s="22" t="s">
        <v>341</v>
      </c>
      <c r="D473" s="23">
        <v>0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</row>
    <row r="474" spans="2:11" ht="14.4" thickBot="1" x14ac:dyDescent="0.3">
      <c r="B474" s="21">
        <v>34027486</v>
      </c>
      <c r="C474" s="22" t="s">
        <v>342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</row>
    <row r="475" spans="2:11" ht="14.4" thickBot="1" x14ac:dyDescent="0.3">
      <c r="B475" s="21">
        <v>34100403</v>
      </c>
      <c r="C475" s="22" t="s">
        <v>343</v>
      </c>
      <c r="D475" s="23">
        <v>0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</row>
    <row r="476" spans="2:11" ht="14.4" thickBot="1" x14ac:dyDescent="0.3">
      <c r="B476" s="21">
        <v>34100529</v>
      </c>
      <c r="C476" s="22" t="s">
        <v>344</v>
      </c>
      <c r="D476" s="23">
        <v>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</row>
    <row r="477" spans="2:11" ht="14.4" thickBot="1" x14ac:dyDescent="0.3">
      <c r="B477" s="21">
        <v>34100618</v>
      </c>
      <c r="C477" s="22" t="s">
        <v>345</v>
      </c>
      <c r="D477" s="23">
        <v>0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</row>
    <row r="478" spans="2:11" ht="14.4" thickBot="1" x14ac:dyDescent="0.3">
      <c r="B478" s="21">
        <v>34105422</v>
      </c>
      <c r="C478" s="22" t="s">
        <v>347</v>
      </c>
      <c r="D478" s="23">
        <v>0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</row>
    <row r="479" spans="2:11" ht="14.4" thickBot="1" x14ac:dyDescent="0.3">
      <c r="B479" s="21">
        <v>34128539</v>
      </c>
      <c r="C479" s="22" t="s">
        <v>348</v>
      </c>
      <c r="D479" s="23">
        <v>0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</row>
    <row r="480" spans="2:11" ht="14.4" thickBot="1" x14ac:dyDescent="0.3">
      <c r="B480" s="21">
        <v>34166349</v>
      </c>
      <c r="C480" s="22" t="s">
        <v>349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</row>
    <row r="481" spans="2:11" ht="14.4" thickBot="1" x14ac:dyDescent="0.3">
      <c r="B481" s="21">
        <v>34252150</v>
      </c>
      <c r="C481" s="22" t="s">
        <v>350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2:11" ht="14.4" thickBot="1" x14ac:dyDescent="0.3">
      <c r="B482" s="21">
        <v>34283654</v>
      </c>
      <c r="C482" s="22" t="s">
        <v>351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</row>
    <row r="483" spans="2:11" ht="14.4" thickBot="1" x14ac:dyDescent="0.3">
      <c r="B483" s="21">
        <v>34447468</v>
      </c>
      <c r="C483" s="22" t="s">
        <v>353</v>
      </c>
      <c r="D483" s="23">
        <v>0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</row>
    <row r="484" spans="2:11" ht="14.4" thickBot="1" x14ac:dyDescent="0.3">
      <c r="B484" s="21">
        <v>34450140</v>
      </c>
      <c r="C484" s="22" t="s">
        <v>354</v>
      </c>
      <c r="D484" s="23">
        <v>0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</row>
    <row r="485" spans="2:11" ht="14.4" thickBot="1" x14ac:dyDescent="0.3">
      <c r="B485" s="21">
        <v>34536491</v>
      </c>
      <c r="C485" s="22" t="s">
        <v>355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</row>
    <row r="486" spans="2:11" ht="14.4" thickBot="1" x14ac:dyDescent="0.3">
      <c r="B486" s="21">
        <v>34546225</v>
      </c>
      <c r="C486" s="22" t="s">
        <v>356</v>
      </c>
      <c r="D486" s="23">
        <v>0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</row>
    <row r="487" spans="2:11" ht="14.4" thickBot="1" x14ac:dyDescent="0.3">
      <c r="B487" s="21">
        <v>34579376</v>
      </c>
      <c r="C487" s="22" t="s">
        <v>357</v>
      </c>
      <c r="D487" s="23">
        <v>0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</row>
    <row r="488" spans="2:11" ht="14.4" thickBot="1" x14ac:dyDescent="0.3">
      <c r="B488" s="21">
        <v>34591084</v>
      </c>
      <c r="C488" s="22" t="s">
        <v>358</v>
      </c>
      <c r="D488" s="23">
        <v>0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</row>
    <row r="489" spans="2:11" ht="14.4" thickBot="1" x14ac:dyDescent="0.3">
      <c r="B489" s="21">
        <v>34641700</v>
      </c>
      <c r="C489" s="22" t="s">
        <v>359</v>
      </c>
      <c r="D489" s="23">
        <v>0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</row>
    <row r="490" spans="2:11" ht="14.4" thickBot="1" x14ac:dyDescent="0.3">
      <c r="B490" s="21">
        <v>34685706</v>
      </c>
      <c r="C490" s="22" t="s">
        <v>360</v>
      </c>
      <c r="D490" s="23">
        <v>0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</row>
    <row r="491" spans="2:11" ht="14.4" thickBot="1" x14ac:dyDescent="0.3">
      <c r="B491" s="21">
        <v>34686170</v>
      </c>
      <c r="C491" s="22" t="s">
        <v>361</v>
      </c>
      <c r="D491" s="23">
        <v>0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</row>
    <row r="492" spans="2:11" ht="14.4" thickBot="1" x14ac:dyDescent="0.3">
      <c r="B492" s="21">
        <v>34720221</v>
      </c>
      <c r="C492" s="22" t="s">
        <v>363</v>
      </c>
      <c r="D492" s="23">
        <v>0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</row>
    <row r="493" spans="2:11" ht="14.4" thickBot="1" x14ac:dyDescent="0.3">
      <c r="B493" s="21">
        <v>34735945</v>
      </c>
      <c r="C493" s="22" t="s">
        <v>364</v>
      </c>
      <c r="D493" s="23">
        <v>0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</row>
    <row r="494" spans="2:11" ht="14.4" thickBot="1" x14ac:dyDescent="0.3">
      <c r="B494" s="21">
        <v>34813965</v>
      </c>
      <c r="C494" s="22" t="s">
        <v>368</v>
      </c>
      <c r="D494" s="23">
        <v>0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</row>
    <row r="495" spans="2:11" ht="14.4" thickBot="1" x14ac:dyDescent="0.3">
      <c r="B495" s="21">
        <v>34869138</v>
      </c>
      <c r="C495" s="22" t="s">
        <v>369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</row>
    <row r="496" spans="2:11" ht="14.4" thickBot="1" x14ac:dyDescent="0.3">
      <c r="B496" s="21">
        <v>34876763</v>
      </c>
      <c r="C496" s="22" t="s">
        <v>370</v>
      </c>
      <c r="D496" s="23">
        <v>0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</row>
    <row r="497" spans="2:11" ht="14.4" thickBot="1" x14ac:dyDescent="0.3">
      <c r="B497" s="21">
        <v>34929150</v>
      </c>
      <c r="C497" s="22" t="s">
        <v>372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2:11" ht="14.4" thickBot="1" x14ac:dyDescent="0.3">
      <c r="B498" s="21">
        <v>34942055</v>
      </c>
      <c r="C498" s="22" t="s">
        <v>373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</row>
    <row r="499" spans="2:11" ht="14.4" thickBot="1" x14ac:dyDescent="0.3">
      <c r="B499" s="21">
        <v>34942631</v>
      </c>
      <c r="C499" s="22" t="s">
        <v>374</v>
      </c>
      <c r="D499" s="23">
        <v>0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</row>
    <row r="500" spans="2:11" ht="14.4" thickBot="1" x14ac:dyDescent="0.3">
      <c r="B500" s="21">
        <v>35024884</v>
      </c>
      <c r="C500" s="22" t="s">
        <v>376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</row>
    <row r="501" spans="2:11" ht="14.4" thickBot="1" x14ac:dyDescent="0.3">
      <c r="B501" s="21">
        <v>35025296</v>
      </c>
      <c r="C501" s="22" t="s">
        <v>377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2:11" ht="14.4" thickBot="1" x14ac:dyDescent="0.3">
      <c r="B502" s="21">
        <v>35038195</v>
      </c>
      <c r="C502" s="22" t="s">
        <v>378</v>
      </c>
      <c r="D502" s="23">
        <v>0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</row>
    <row r="503" spans="2:11" ht="14.4" thickBot="1" x14ac:dyDescent="0.3">
      <c r="B503" s="21">
        <v>35100315</v>
      </c>
      <c r="C503" s="22" t="s">
        <v>380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</row>
    <row r="504" spans="2:11" ht="14.4" thickBot="1" x14ac:dyDescent="0.3">
      <c r="B504" s="21">
        <v>35100514</v>
      </c>
      <c r="C504" s="22" t="s">
        <v>382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2:11" ht="14.4" thickBot="1" x14ac:dyDescent="0.3">
      <c r="B505" s="21">
        <v>35100603</v>
      </c>
      <c r="C505" s="22" t="s">
        <v>383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</row>
    <row r="506" spans="2:11" ht="14.4" thickBot="1" x14ac:dyDescent="0.3">
      <c r="B506" s="21">
        <v>35205671</v>
      </c>
      <c r="C506" s="22" t="s">
        <v>385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</row>
    <row r="507" spans="2:11" ht="14.4" thickBot="1" x14ac:dyDescent="0.3">
      <c r="B507" s="21">
        <v>35355902</v>
      </c>
      <c r="C507" s="22" t="s">
        <v>387</v>
      </c>
      <c r="D507" s="23">
        <v>0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</row>
    <row r="508" spans="2:11" ht="14.4" thickBot="1" x14ac:dyDescent="0.3">
      <c r="B508" s="21">
        <v>35367939</v>
      </c>
      <c r="C508" s="22" t="s">
        <v>388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2:11" ht="14.4" thickBot="1" x14ac:dyDescent="0.3">
      <c r="B509" s="21">
        <v>35367965</v>
      </c>
      <c r="C509" s="22" t="s">
        <v>389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</row>
    <row r="510" spans="2:11" ht="14.4" thickBot="1" x14ac:dyDescent="0.3">
      <c r="B510" s="21">
        <v>35400991</v>
      </c>
      <c r="C510" s="22" t="s">
        <v>391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</row>
    <row r="511" spans="2:11" ht="14.4" thickBot="1" x14ac:dyDescent="0.3">
      <c r="B511" s="21">
        <v>35413225</v>
      </c>
      <c r="C511" s="22" t="s">
        <v>392</v>
      </c>
      <c r="D511" s="23">
        <v>0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</row>
    <row r="512" spans="2:11" ht="14.4" thickBot="1" x14ac:dyDescent="0.3">
      <c r="B512" s="21">
        <v>35537672</v>
      </c>
      <c r="C512" s="22" t="s">
        <v>395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</row>
    <row r="513" spans="2:11" ht="14.4" thickBot="1" x14ac:dyDescent="0.3">
      <c r="B513" s="21">
        <v>35547083</v>
      </c>
      <c r="C513" s="22" t="s">
        <v>396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</row>
    <row r="514" spans="2:11" ht="14.4" thickBot="1" x14ac:dyDescent="0.3">
      <c r="B514" s="21">
        <v>35547099</v>
      </c>
      <c r="C514" s="22" t="s">
        <v>397</v>
      </c>
      <c r="D514" s="23">
        <v>0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</row>
    <row r="515" spans="2:11" ht="14.4" thickBot="1" x14ac:dyDescent="0.3">
      <c r="B515" s="21">
        <v>35547104</v>
      </c>
      <c r="C515" s="22" t="s">
        <v>398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</row>
    <row r="516" spans="2:11" ht="14.4" thickBot="1" x14ac:dyDescent="0.3">
      <c r="B516" s="21">
        <v>35547117</v>
      </c>
      <c r="C516" s="22" t="s">
        <v>399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</row>
    <row r="517" spans="2:11" ht="14.4" thickBot="1" x14ac:dyDescent="0.3">
      <c r="B517" s="21">
        <v>35550515</v>
      </c>
      <c r="C517" s="22" t="s">
        <v>400</v>
      </c>
      <c r="D517" s="23">
        <v>0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</row>
    <row r="518" spans="2:11" ht="14.4" thickBot="1" x14ac:dyDescent="0.3">
      <c r="B518" s="21">
        <v>35552271</v>
      </c>
      <c r="C518" s="22" t="s">
        <v>401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</row>
    <row r="519" spans="2:11" ht="14.4" thickBot="1" x14ac:dyDescent="0.3">
      <c r="B519" s="21">
        <v>35552769</v>
      </c>
      <c r="C519" s="22" t="s">
        <v>402</v>
      </c>
      <c r="D519" s="23">
        <v>0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</row>
    <row r="520" spans="2:11" ht="14.4" thickBot="1" x14ac:dyDescent="0.3">
      <c r="B520" s="21">
        <v>35555136</v>
      </c>
      <c r="C520" s="22" t="s">
        <v>403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</row>
    <row r="521" spans="2:11" ht="14.4" thickBot="1" x14ac:dyDescent="0.3">
      <c r="B521" s="21">
        <v>35580728</v>
      </c>
      <c r="C521" s="22" t="s">
        <v>404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</row>
    <row r="522" spans="2:11" ht="14.4" thickBot="1" x14ac:dyDescent="0.3">
      <c r="B522" s="21">
        <v>35626746</v>
      </c>
      <c r="C522" s="22" t="s">
        <v>405</v>
      </c>
      <c r="D522" s="23">
        <v>0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</row>
    <row r="523" spans="2:11" ht="14.4" thickBot="1" x14ac:dyDescent="0.3">
      <c r="B523" s="21">
        <v>35653041</v>
      </c>
      <c r="C523" s="22" t="s">
        <v>407</v>
      </c>
      <c r="D523" s="23">
        <v>0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</row>
    <row r="524" spans="2:11" ht="14.4" thickBot="1" x14ac:dyDescent="0.3">
      <c r="B524" s="21">
        <v>35656964</v>
      </c>
      <c r="C524" s="22" t="s">
        <v>408</v>
      </c>
      <c r="D524" s="23">
        <v>0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</row>
    <row r="525" spans="2:11" ht="14.4" thickBot="1" x14ac:dyDescent="0.3">
      <c r="B525" s="21">
        <v>35656985</v>
      </c>
      <c r="C525" s="22" t="s">
        <v>409</v>
      </c>
      <c r="D525" s="23">
        <v>0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</row>
    <row r="526" spans="2:11" ht="14.4" thickBot="1" x14ac:dyDescent="0.3">
      <c r="B526" s="21">
        <v>35657025</v>
      </c>
      <c r="C526" s="22" t="s">
        <v>411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</row>
    <row r="527" spans="2:11" ht="14.4" thickBot="1" x14ac:dyDescent="0.3">
      <c r="B527" s="21">
        <v>35715940</v>
      </c>
      <c r="C527" s="22" t="s">
        <v>413</v>
      </c>
      <c r="D527" s="23">
        <v>0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</row>
    <row r="528" spans="2:11" ht="14.4" thickBot="1" x14ac:dyDescent="0.3">
      <c r="B528" s="21">
        <v>35729874</v>
      </c>
      <c r="C528" s="22" t="s">
        <v>414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</row>
    <row r="529" spans="2:11" ht="14.4" thickBot="1" x14ac:dyDescent="0.3">
      <c r="B529" s="21">
        <v>35773667</v>
      </c>
      <c r="C529" s="22" t="s">
        <v>415</v>
      </c>
      <c r="D529" s="23">
        <v>0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</row>
    <row r="530" spans="2:11" ht="14.4" thickBot="1" x14ac:dyDescent="0.3">
      <c r="B530" s="21">
        <v>35815041</v>
      </c>
      <c r="C530" s="22" t="s">
        <v>416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</row>
    <row r="531" spans="2:11" ht="14.4" thickBot="1" x14ac:dyDescent="0.3">
      <c r="B531" s="21">
        <v>35843964</v>
      </c>
      <c r="C531" s="22" t="s">
        <v>417</v>
      </c>
      <c r="D531" s="23">
        <v>0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</row>
    <row r="532" spans="2:11" ht="14.4" thickBot="1" x14ac:dyDescent="0.3">
      <c r="B532" s="21">
        <v>35879131</v>
      </c>
      <c r="C532" s="22" t="s">
        <v>419</v>
      </c>
      <c r="D532" s="23">
        <v>0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0</v>
      </c>
    </row>
    <row r="533" spans="2:11" ht="14.4" thickBot="1" x14ac:dyDescent="0.3">
      <c r="B533" s="21">
        <v>35887870</v>
      </c>
      <c r="C533" s="22" t="s">
        <v>421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</row>
    <row r="534" spans="2:11" ht="14.4" thickBot="1" x14ac:dyDescent="0.3">
      <c r="B534" s="21">
        <v>35959384</v>
      </c>
      <c r="C534" s="22" t="s">
        <v>422</v>
      </c>
      <c r="D534" s="23">
        <v>0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</row>
    <row r="535" spans="2:11" ht="14.4" thickBot="1" x14ac:dyDescent="0.3">
      <c r="B535" s="21">
        <v>35999364</v>
      </c>
      <c r="C535" s="22" t="s">
        <v>423</v>
      </c>
      <c r="D535" s="23">
        <v>0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</row>
    <row r="536" spans="2:11" ht="14.4" thickBot="1" x14ac:dyDescent="0.3">
      <c r="B536" s="21">
        <v>36030967</v>
      </c>
      <c r="C536" s="22" t="s">
        <v>424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</row>
    <row r="537" spans="2:11" ht="14.4" thickBot="1" x14ac:dyDescent="0.3">
      <c r="B537" s="21">
        <v>36030988</v>
      </c>
      <c r="C537" s="22" t="s">
        <v>425</v>
      </c>
      <c r="D537" s="23">
        <v>0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</row>
    <row r="538" spans="2:11" ht="14.4" thickBot="1" x14ac:dyDescent="0.3">
      <c r="B538" s="21">
        <v>36061246</v>
      </c>
      <c r="C538" s="22" t="s">
        <v>426</v>
      </c>
      <c r="D538" s="23">
        <v>0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</row>
    <row r="539" spans="2:11" ht="14.4" thickBot="1" x14ac:dyDescent="0.3">
      <c r="B539" s="21">
        <v>36073768</v>
      </c>
      <c r="C539" s="22" t="s">
        <v>427</v>
      </c>
      <c r="D539" s="23">
        <v>0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</row>
    <row r="540" spans="2:11" ht="14.4" thickBot="1" x14ac:dyDescent="0.3">
      <c r="B540" s="21">
        <v>36108639</v>
      </c>
      <c r="C540" s="22" t="s">
        <v>429</v>
      </c>
      <c r="D540" s="23">
        <v>0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</row>
    <row r="541" spans="2:11" ht="14.4" thickBot="1" x14ac:dyDescent="0.3">
      <c r="B541" s="21">
        <v>36128766</v>
      </c>
      <c r="C541" s="22" t="s">
        <v>430</v>
      </c>
      <c r="D541" s="23">
        <v>0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</row>
    <row r="542" spans="2:11" ht="14.4" thickBot="1" x14ac:dyDescent="0.3">
      <c r="B542" s="21">
        <v>36167810</v>
      </c>
      <c r="C542" s="22" t="s">
        <v>431</v>
      </c>
      <c r="D542" s="23">
        <v>0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</row>
    <row r="543" spans="2:11" ht="14.4" thickBot="1" x14ac:dyDescent="0.3">
      <c r="B543" s="21">
        <v>36179166</v>
      </c>
      <c r="C543" s="22" t="s">
        <v>432</v>
      </c>
      <c r="D543" s="23">
        <v>0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</row>
    <row r="544" spans="2:11" ht="14.4" thickBot="1" x14ac:dyDescent="0.3">
      <c r="B544" s="21">
        <v>36189415</v>
      </c>
      <c r="C544" s="22" t="s">
        <v>434</v>
      </c>
      <c r="D544" s="23">
        <v>0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</row>
    <row r="545" spans="2:11" ht="14.4" thickBot="1" x14ac:dyDescent="0.3">
      <c r="B545" s="21">
        <v>36189609</v>
      </c>
      <c r="C545" s="22" t="s">
        <v>435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</row>
    <row r="546" spans="2:11" ht="14.4" thickBot="1" x14ac:dyDescent="0.3">
      <c r="B546" s="21">
        <v>36263006</v>
      </c>
      <c r="C546" s="22" t="s">
        <v>436</v>
      </c>
      <c r="D546" s="23">
        <v>0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</row>
    <row r="547" spans="2:11" ht="14.4" thickBot="1" x14ac:dyDescent="0.3">
      <c r="B547" s="21">
        <v>36369167</v>
      </c>
      <c r="C547" s="22" t="s">
        <v>439</v>
      </c>
      <c r="D547" s="23">
        <v>0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</row>
    <row r="548" spans="2:11" ht="14.4" thickBot="1" x14ac:dyDescent="0.3">
      <c r="B548" s="21">
        <v>36411627</v>
      </c>
      <c r="C548" s="22" t="s">
        <v>440</v>
      </c>
      <c r="D548" s="23">
        <v>0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</row>
    <row r="549" spans="2:11" ht="14.4" thickBot="1" x14ac:dyDescent="0.3">
      <c r="B549" s="21">
        <v>36485327</v>
      </c>
      <c r="C549" s="22" t="s">
        <v>441</v>
      </c>
      <c r="D549" s="23">
        <v>0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</row>
    <row r="550" spans="2:11" ht="14.4" thickBot="1" x14ac:dyDescent="0.3">
      <c r="B550" s="21">
        <v>36621707</v>
      </c>
      <c r="C550" s="22" t="s">
        <v>442</v>
      </c>
      <c r="D550" s="23">
        <v>0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</row>
    <row r="551" spans="2:11" ht="14.4" thickBot="1" x14ac:dyDescent="0.3">
      <c r="B551" s="21">
        <v>36654677</v>
      </c>
      <c r="C551" s="22" t="s">
        <v>443</v>
      </c>
      <c r="D551" s="23">
        <v>0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</row>
    <row r="552" spans="2:11" ht="14.4" thickBot="1" x14ac:dyDescent="0.3">
      <c r="B552" s="21">
        <v>36654800</v>
      </c>
      <c r="C552" s="22" t="s">
        <v>444</v>
      </c>
      <c r="D552" s="23">
        <v>0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</row>
    <row r="553" spans="2:11" ht="14.4" thickBot="1" x14ac:dyDescent="0.3">
      <c r="B553" s="21">
        <v>36735528</v>
      </c>
      <c r="C553" s="22" t="s">
        <v>445</v>
      </c>
      <c r="D553" s="23">
        <v>0</v>
      </c>
      <c r="E553" s="23">
        <v>0</v>
      </c>
      <c r="F553" s="23">
        <v>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</row>
    <row r="554" spans="2:11" ht="14.4" thickBot="1" x14ac:dyDescent="0.3">
      <c r="B554" s="21">
        <v>36847205</v>
      </c>
      <c r="C554" s="22" t="s">
        <v>447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</row>
    <row r="555" spans="2:11" ht="14.4" thickBot="1" x14ac:dyDescent="0.3">
      <c r="B555" s="21">
        <v>36952374</v>
      </c>
      <c r="C555" s="22" t="s">
        <v>449</v>
      </c>
      <c r="D555" s="23">
        <v>0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</row>
    <row r="556" spans="2:11" ht="14.4" thickBot="1" x14ac:dyDescent="0.3">
      <c r="B556" s="21">
        <v>36952505</v>
      </c>
      <c r="C556" s="22" t="s">
        <v>450</v>
      </c>
      <c r="D556" s="23">
        <v>0</v>
      </c>
      <c r="E556" s="23">
        <v>0</v>
      </c>
      <c r="F556" s="23">
        <v>0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</row>
    <row r="557" spans="2:11" ht="14.4" thickBot="1" x14ac:dyDescent="0.3">
      <c r="B557" s="21">
        <v>36983947</v>
      </c>
      <c r="C557" s="22" t="s">
        <v>452</v>
      </c>
      <c r="D557" s="23">
        <v>0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</row>
    <row r="558" spans="2:11" ht="14.4" thickBot="1" x14ac:dyDescent="0.3">
      <c r="B558" s="21">
        <v>37087574</v>
      </c>
      <c r="C558" s="22" t="s">
        <v>455</v>
      </c>
      <c r="D558" s="23">
        <v>0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</row>
    <row r="559" spans="2:11" ht="14.4" thickBot="1" x14ac:dyDescent="0.3">
      <c r="B559" s="21">
        <v>37097289</v>
      </c>
      <c r="C559" s="22" t="s">
        <v>457</v>
      </c>
      <c r="D559" s="23">
        <v>0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</row>
    <row r="560" spans="2:11" ht="14.4" thickBot="1" x14ac:dyDescent="0.3">
      <c r="B560" s="21">
        <v>37097294</v>
      </c>
      <c r="C560" s="22" t="s">
        <v>458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</row>
    <row r="561" spans="2:11" ht="14.4" thickBot="1" x14ac:dyDescent="0.3">
      <c r="B561" s="21">
        <v>37210882</v>
      </c>
      <c r="C561" s="22" t="s">
        <v>462</v>
      </c>
      <c r="D561" s="23">
        <v>0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</row>
    <row r="562" spans="2:11" ht="14.4" thickBot="1" x14ac:dyDescent="0.3">
      <c r="B562" s="21">
        <v>37251672</v>
      </c>
      <c r="C562" s="22" t="s">
        <v>464</v>
      </c>
      <c r="D562" s="23">
        <v>0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</row>
    <row r="563" spans="2:11" ht="14.4" thickBot="1" x14ac:dyDescent="0.3">
      <c r="B563" s="21">
        <v>37287557</v>
      </c>
      <c r="C563" s="22" t="s">
        <v>465</v>
      </c>
      <c r="D563" s="23">
        <v>0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</row>
    <row r="564" spans="2:11" ht="14.4" thickBot="1" x14ac:dyDescent="0.3">
      <c r="B564" s="21">
        <v>37287997</v>
      </c>
      <c r="C564" s="22" t="s">
        <v>466</v>
      </c>
      <c r="D564" s="23">
        <v>0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</row>
    <row r="565" spans="2:11" ht="14.4" thickBot="1" x14ac:dyDescent="0.3">
      <c r="B565" s="21">
        <v>37294061</v>
      </c>
      <c r="C565" s="22" t="s">
        <v>682</v>
      </c>
      <c r="D565" s="23">
        <v>0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</row>
    <row r="566" spans="2:11" ht="14.4" thickBot="1" x14ac:dyDescent="0.3">
      <c r="B566" s="21">
        <v>37342481</v>
      </c>
      <c r="C566" s="22" t="s">
        <v>467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</row>
    <row r="567" spans="2:11" ht="14.4" thickBot="1" x14ac:dyDescent="0.3">
      <c r="B567" s="21">
        <v>37362120</v>
      </c>
      <c r="C567" s="22" t="s">
        <v>468</v>
      </c>
      <c r="D567" s="23">
        <v>0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</row>
    <row r="568" spans="2:11" ht="14.4" thickBot="1" x14ac:dyDescent="0.3">
      <c r="B568" s="21">
        <v>37384872</v>
      </c>
      <c r="C568" s="22" t="s">
        <v>469</v>
      </c>
      <c r="D568" s="23">
        <v>0</v>
      </c>
      <c r="E568" s="23">
        <v>0</v>
      </c>
      <c r="F568" s="23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0</v>
      </c>
    </row>
    <row r="569" spans="2:11" ht="14.4" thickBot="1" x14ac:dyDescent="0.3">
      <c r="B569" s="21">
        <v>37417195</v>
      </c>
      <c r="C569" s="22" t="s">
        <v>470</v>
      </c>
      <c r="D569" s="23">
        <v>0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</row>
    <row r="570" spans="2:11" ht="14.4" thickBot="1" x14ac:dyDescent="0.3">
      <c r="B570" s="21">
        <v>37427182</v>
      </c>
      <c r="C570" s="22" t="s">
        <v>471</v>
      </c>
      <c r="D570" s="23">
        <v>0</v>
      </c>
      <c r="E570" s="23">
        <v>0</v>
      </c>
      <c r="F570" s="23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</row>
    <row r="571" spans="2:11" ht="14.4" thickBot="1" x14ac:dyDescent="0.3">
      <c r="B571" s="21">
        <v>37429368</v>
      </c>
      <c r="C571" s="22" t="s">
        <v>472</v>
      </c>
      <c r="D571" s="23">
        <v>0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</row>
    <row r="572" spans="2:11" ht="14.4" thickBot="1" x14ac:dyDescent="0.3">
      <c r="B572" s="21">
        <v>37429394</v>
      </c>
      <c r="C572" s="22" t="s">
        <v>473</v>
      </c>
      <c r="D572" s="23">
        <v>0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</row>
    <row r="573" spans="2:11" ht="14.4" thickBot="1" x14ac:dyDescent="0.3">
      <c r="B573" s="21">
        <v>37429415</v>
      </c>
      <c r="C573" s="22" t="s">
        <v>474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</row>
    <row r="574" spans="2:11" ht="14.4" thickBot="1" x14ac:dyDescent="0.3">
      <c r="B574" s="21">
        <v>37429478</v>
      </c>
      <c r="C574" s="22" t="s">
        <v>475</v>
      </c>
      <c r="D574" s="23">
        <v>0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</row>
    <row r="575" spans="2:11" ht="14.4" thickBot="1" x14ac:dyDescent="0.3">
      <c r="B575" s="21">
        <v>37455707</v>
      </c>
      <c r="C575" s="22" t="s">
        <v>476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</row>
    <row r="576" spans="2:11" ht="14.4" thickBot="1" x14ac:dyDescent="0.3">
      <c r="B576" s="21">
        <v>37456208</v>
      </c>
      <c r="C576" s="22" t="s">
        <v>477</v>
      </c>
      <c r="D576" s="23">
        <v>0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</row>
    <row r="577" spans="2:11" ht="14.4" thickBot="1" x14ac:dyDescent="0.3">
      <c r="B577" s="21">
        <v>37473223</v>
      </c>
      <c r="C577" s="22" t="s">
        <v>478</v>
      </c>
      <c r="D577" s="23">
        <v>0</v>
      </c>
      <c r="E577" s="23">
        <v>0</v>
      </c>
      <c r="F577" s="23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</row>
    <row r="578" spans="2:11" ht="14.4" thickBot="1" x14ac:dyDescent="0.3">
      <c r="B578" s="21">
        <v>37548267</v>
      </c>
      <c r="C578" s="22" t="s">
        <v>481</v>
      </c>
      <c r="D578" s="23">
        <v>0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</row>
    <row r="579" spans="2:11" ht="14.4" thickBot="1" x14ac:dyDescent="0.3">
      <c r="B579" s="21">
        <v>37548356</v>
      </c>
      <c r="C579" s="22" t="s">
        <v>482</v>
      </c>
      <c r="D579" s="23">
        <v>0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</row>
    <row r="580" spans="2:11" ht="14.4" thickBot="1" x14ac:dyDescent="0.3">
      <c r="B580" s="21">
        <v>37564320</v>
      </c>
      <c r="C580" s="22" t="s">
        <v>483</v>
      </c>
      <c r="D580" s="23">
        <v>0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</row>
    <row r="581" spans="2:11" ht="14.4" thickBot="1" x14ac:dyDescent="0.3">
      <c r="B581" s="21">
        <v>37564404</v>
      </c>
      <c r="C581" s="22" t="s">
        <v>484</v>
      </c>
      <c r="D581" s="23">
        <v>0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</row>
    <row r="582" spans="2:11" ht="14.4" thickBot="1" x14ac:dyDescent="0.3">
      <c r="B582" s="21">
        <v>37583647</v>
      </c>
      <c r="C582" s="22" t="s">
        <v>485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</row>
    <row r="583" spans="2:11" ht="14.4" thickBot="1" x14ac:dyDescent="0.3">
      <c r="B583" s="21">
        <v>37590984</v>
      </c>
      <c r="C583" s="22" t="s">
        <v>486</v>
      </c>
      <c r="D583" s="23">
        <v>0</v>
      </c>
      <c r="E583" s="23">
        <v>0</v>
      </c>
      <c r="F583" s="23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</row>
    <row r="584" spans="2:11" ht="14.4" thickBot="1" x14ac:dyDescent="0.3">
      <c r="B584" s="21">
        <v>37643868</v>
      </c>
      <c r="C584" s="22" t="s">
        <v>487</v>
      </c>
      <c r="D584" s="23">
        <v>0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</row>
    <row r="585" spans="2:11" ht="14.4" thickBot="1" x14ac:dyDescent="0.3">
      <c r="B585" s="21">
        <v>37665609</v>
      </c>
      <c r="C585" s="22" t="s">
        <v>489</v>
      </c>
      <c r="D585" s="23">
        <v>0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</row>
    <row r="586" spans="2:11" ht="14.4" thickBot="1" x14ac:dyDescent="0.3">
      <c r="B586" s="21">
        <v>37670577</v>
      </c>
      <c r="C586" s="22" t="s">
        <v>490</v>
      </c>
      <c r="D586" s="23">
        <v>0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</row>
    <row r="587" spans="2:11" ht="14.4" thickBot="1" x14ac:dyDescent="0.3">
      <c r="B587" s="21">
        <v>37722090</v>
      </c>
      <c r="C587" s="22" t="s">
        <v>491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</row>
    <row r="588" spans="2:11" ht="14.4" thickBot="1" x14ac:dyDescent="0.3">
      <c r="B588" s="21">
        <v>37722106</v>
      </c>
      <c r="C588" s="22" t="s">
        <v>492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2:11" ht="14.4" thickBot="1" x14ac:dyDescent="0.3">
      <c r="B589" s="21">
        <v>37722132</v>
      </c>
      <c r="C589" s="22" t="s">
        <v>493</v>
      </c>
      <c r="D589" s="23">
        <v>0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</row>
    <row r="590" spans="2:11" ht="14.4" thickBot="1" x14ac:dyDescent="0.3">
      <c r="B590" s="21">
        <v>37803499</v>
      </c>
      <c r="C590" s="22" t="s">
        <v>494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</row>
    <row r="591" spans="2:11" ht="14.4" thickBot="1" x14ac:dyDescent="0.3">
      <c r="B591" s="21">
        <v>37803504</v>
      </c>
      <c r="C591" s="22" t="s">
        <v>495</v>
      </c>
      <c r="D591" s="23">
        <v>0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</row>
    <row r="592" spans="2:11" ht="14.4" thickBot="1" x14ac:dyDescent="0.3">
      <c r="B592" s="21">
        <v>37803519</v>
      </c>
      <c r="C592" s="22" t="s">
        <v>496</v>
      </c>
      <c r="D592" s="23">
        <v>0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</row>
    <row r="593" spans="2:11" ht="14.4" thickBot="1" x14ac:dyDescent="0.3">
      <c r="B593" s="21">
        <v>37851390</v>
      </c>
      <c r="C593" s="22" t="s">
        <v>497</v>
      </c>
      <c r="D593" s="23">
        <v>0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</row>
    <row r="594" spans="2:11" ht="14.4" thickBot="1" x14ac:dyDescent="0.3">
      <c r="B594" s="21">
        <v>37907034</v>
      </c>
      <c r="C594" s="22" t="s">
        <v>498</v>
      </c>
      <c r="D594" s="23">
        <v>0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</row>
    <row r="595" spans="2:11" ht="14.4" thickBot="1" x14ac:dyDescent="0.3">
      <c r="B595" s="21">
        <v>37909199</v>
      </c>
      <c r="C595" s="22" t="s">
        <v>500</v>
      </c>
      <c r="D595" s="23">
        <v>0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</row>
    <row r="596" spans="2:11" ht="14.4" thickBot="1" x14ac:dyDescent="0.3">
      <c r="B596" s="21">
        <v>37953358</v>
      </c>
      <c r="C596" s="22" t="s">
        <v>502</v>
      </c>
      <c r="D596" s="23">
        <v>0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</row>
    <row r="597" spans="2:11" ht="14.4" thickBot="1" x14ac:dyDescent="0.3">
      <c r="B597" s="21">
        <v>38075439</v>
      </c>
      <c r="C597" s="22" t="s">
        <v>503</v>
      </c>
      <c r="D597" s="23">
        <v>0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</row>
    <row r="598" spans="2:11" ht="14.4" thickBot="1" x14ac:dyDescent="0.3">
      <c r="B598" s="21">
        <v>38075470</v>
      </c>
      <c r="C598" s="22" t="s">
        <v>504</v>
      </c>
      <c r="D598" s="23">
        <v>0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</row>
    <row r="599" spans="2:11" ht="14.4" thickBot="1" x14ac:dyDescent="0.3">
      <c r="B599" s="21">
        <v>38251269</v>
      </c>
      <c r="C599" s="22" t="s">
        <v>506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</row>
    <row r="600" spans="2:11" ht="14.4" thickBot="1" x14ac:dyDescent="0.3">
      <c r="B600" s="21">
        <v>38251322</v>
      </c>
      <c r="C600" s="22" t="s">
        <v>507</v>
      </c>
      <c r="D600" s="23">
        <v>0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</row>
    <row r="601" spans="2:11" ht="14.4" thickBot="1" x14ac:dyDescent="0.3">
      <c r="B601" s="21">
        <v>38338874</v>
      </c>
      <c r="C601" s="22" t="s">
        <v>508</v>
      </c>
      <c r="D601" s="23">
        <v>0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</row>
    <row r="602" spans="2:11" ht="14.4" thickBot="1" x14ac:dyDescent="0.3">
      <c r="B602" s="21">
        <v>38355748</v>
      </c>
      <c r="C602" s="22" t="s">
        <v>509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</row>
    <row r="603" spans="2:11" ht="14.4" thickBot="1" x14ac:dyDescent="0.3">
      <c r="B603" s="21">
        <v>38617273</v>
      </c>
      <c r="C603" s="22" t="s">
        <v>511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</row>
    <row r="604" spans="2:11" ht="14.4" thickBot="1" x14ac:dyDescent="0.3">
      <c r="B604" s="21">
        <v>38696219</v>
      </c>
      <c r="C604" s="22" t="s">
        <v>512</v>
      </c>
      <c r="D604" s="23">
        <v>0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</row>
    <row r="605" spans="2:11" ht="14.4" thickBot="1" x14ac:dyDescent="0.3">
      <c r="B605" s="21">
        <v>38696292</v>
      </c>
      <c r="C605" s="22" t="s">
        <v>513</v>
      </c>
      <c r="D605" s="23">
        <v>0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</row>
    <row r="606" spans="2:11" ht="14.4" thickBot="1" x14ac:dyDescent="0.3">
      <c r="B606" s="21">
        <v>38706457</v>
      </c>
      <c r="C606" s="22" t="s">
        <v>297</v>
      </c>
      <c r="D606" s="23">
        <v>0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</row>
    <row r="607" spans="2:11" ht="14.4" thickBot="1" x14ac:dyDescent="0.3">
      <c r="B607" s="21">
        <v>32645064</v>
      </c>
      <c r="C607" s="22" t="s">
        <v>297</v>
      </c>
      <c r="D607" s="23">
        <v>0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</row>
    <row r="608" spans="2:11" ht="14.4" thickBot="1" x14ac:dyDescent="0.3">
      <c r="B608" s="21">
        <v>38707754</v>
      </c>
      <c r="C608" s="22" t="s">
        <v>514</v>
      </c>
      <c r="D608" s="23">
        <v>0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</row>
    <row r="609" spans="2:11" ht="14.4" thickBot="1" x14ac:dyDescent="0.3">
      <c r="B609" s="21">
        <v>38917064</v>
      </c>
      <c r="C609" s="22" t="s">
        <v>516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</row>
    <row r="610" spans="2:11" ht="14.4" thickBot="1" x14ac:dyDescent="0.3">
      <c r="B610" s="21">
        <v>39067119</v>
      </c>
      <c r="C610" s="22" t="s">
        <v>517</v>
      </c>
      <c r="D610" s="23">
        <v>0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</row>
    <row r="611" spans="2:11" ht="14.4" thickBot="1" x14ac:dyDescent="0.3">
      <c r="B611" s="21">
        <v>21847746</v>
      </c>
      <c r="C611" s="22" t="s">
        <v>683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</row>
    <row r="612" spans="2:11" ht="14.4" thickBot="1" x14ac:dyDescent="0.3">
      <c r="B612" s="21">
        <v>32112705</v>
      </c>
      <c r="C612" s="22" t="s">
        <v>684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</row>
    <row r="613" spans="2:11" ht="14.4" thickBot="1" x14ac:dyDescent="0.3">
      <c r="B613" s="21">
        <v>32411707</v>
      </c>
      <c r="C613" s="22" t="s">
        <v>685</v>
      </c>
      <c r="D613" s="23">
        <v>0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</row>
    <row r="614" spans="2:11" ht="14.4" thickBot="1" x14ac:dyDescent="0.3">
      <c r="B614" s="21">
        <v>32442610</v>
      </c>
      <c r="C614" s="22" t="s">
        <v>686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</row>
    <row r="615" spans="2:11" ht="14.4" thickBot="1" x14ac:dyDescent="0.3">
      <c r="B615" s="21">
        <v>37934326</v>
      </c>
      <c r="C615" s="22" t="s">
        <v>687</v>
      </c>
      <c r="D615" s="23">
        <v>0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</row>
    <row r="616" spans="2:11" ht="14.4" thickBot="1" x14ac:dyDescent="0.3">
      <c r="B616" s="21">
        <v>31048697</v>
      </c>
      <c r="C616" s="22" t="s">
        <v>688</v>
      </c>
      <c r="D616" s="23">
        <v>0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</row>
    <row r="617" spans="2:11" ht="14.4" thickBot="1" x14ac:dyDescent="0.3">
      <c r="B617" s="21">
        <v>31846280</v>
      </c>
      <c r="C617" s="22" t="s">
        <v>689</v>
      </c>
      <c r="D617" s="23">
        <v>0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</row>
    <row r="618" spans="2:11" ht="14.4" thickBot="1" x14ac:dyDescent="0.3">
      <c r="B618" s="21">
        <v>33129603</v>
      </c>
      <c r="C618" s="22" t="s">
        <v>690</v>
      </c>
      <c r="D618" s="23">
        <v>0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</row>
    <row r="619" spans="2:11" ht="14.4" thickBot="1" x14ac:dyDescent="0.3">
      <c r="B619" s="21">
        <v>31931564</v>
      </c>
      <c r="C619" s="22" t="s">
        <v>691</v>
      </c>
      <c r="D619" s="23">
        <v>0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</row>
    <row r="620" spans="2:11" ht="14.4" thickBot="1" x14ac:dyDescent="0.3">
      <c r="B620" s="21">
        <v>32315652</v>
      </c>
      <c r="C620" s="22" t="s">
        <v>692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</row>
    <row r="621" spans="2:11" ht="14.4" thickBot="1" x14ac:dyDescent="0.3">
      <c r="B621" s="21">
        <v>33136643</v>
      </c>
      <c r="C621" s="22" t="s">
        <v>693</v>
      </c>
      <c r="D621" s="23">
        <v>0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</row>
    <row r="622" spans="2:11" ht="14.4" thickBot="1" x14ac:dyDescent="0.3">
      <c r="B622" s="21">
        <v>13384433</v>
      </c>
      <c r="C622" s="22" t="s">
        <v>694</v>
      </c>
      <c r="D622" s="23">
        <v>0</v>
      </c>
      <c r="E622" s="23">
        <v>0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</row>
    <row r="623" spans="2:11" ht="14.4" thickBot="1" x14ac:dyDescent="0.3">
      <c r="B623" s="21">
        <v>31906999</v>
      </c>
      <c r="C623" s="22" t="s">
        <v>695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</row>
    <row r="624" spans="2:11" ht="14.4" thickBot="1" x14ac:dyDescent="0.3">
      <c r="B624" s="21">
        <v>31544199</v>
      </c>
      <c r="C624" s="22" t="s">
        <v>696</v>
      </c>
      <c r="D624" s="23">
        <v>0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</row>
    <row r="625" spans="2:11" ht="14.4" thickBot="1" x14ac:dyDescent="0.3">
      <c r="B625" s="21">
        <v>35146962</v>
      </c>
      <c r="C625" s="22" t="s">
        <v>697</v>
      </c>
      <c r="D625" s="23">
        <v>0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</row>
    <row r="626" spans="2:11" ht="14.4" thickBot="1" x14ac:dyDescent="0.3">
      <c r="B626" s="21">
        <v>37362136</v>
      </c>
      <c r="C626" s="22" t="s">
        <v>698</v>
      </c>
      <c r="D626" s="23">
        <v>0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</row>
    <row r="627" spans="2:11" ht="14.4" thickBot="1" x14ac:dyDescent="0.3">
      <c r="B627" s="21">
        <v>31906150</v>
      </c>
      <c r="C627" s="22" t="s">
        <v>699</v>
      </c>
      <c r="D627" s="23">
        <v>0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</row>
    <row r="628" spans="2:11" ht="14.4" thickBot="1" x14ac:dyDescent="0.3">
      <c r="B628" s="21">
        <v>32831385</v>
      </c>
      <c r="C628" s="22" t="s">
        <v>700</v>
      </c>
      <c r="D628" s="23">
        <v>0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</row>
    <row r="629" spans="2:11" ht="14.4" thickBot="1" x14ac:dyDescent="0.3">
      <c r="B629" s="21">
        <v>32474112</v>
      </c>
      <c r="C629" s="22" t="s">
        <v>701</v>
      </c>
      <c r="D629" s="23">
        <v>0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</row>
    <row r="630" spans="2:11" ht="14.4" thickBot="1" x14ac:dyDescent="0.3">
      <c r="B630" s="21">
        <v>32458462</v>
      </c>
      <c r="C630" s="22" t="s">
        <v>702</v>
      </c>
      <c r="D630" s="23">
        <v>0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</row>
    <row r="631" spans="2:11" ht="14.4" thickBot="1" x14ac:dyDescent="0.3">
      <c r="B631" s="21">
        <v>35019455</v>
      </c>
      <c r="C631" s="22" t="s">
        <v>703</v>
      </c>
      <c r="D631" s="23">
        <v>0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</row>
    <row r="632" spans="2:11" ht="14.4" thickBot="1" x14ac:dyDescent="0.3">
      <c r="B632" s="21">
        <v>32895391</v>
      </c>
      <c r="C632" s="22" t="s">
        <v>704</v>
      </c>
      <c r="D632" s="23">
        <v>0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</row>
    <row r="633" spans="2:11" ht="14.4" thickBot="1" x14ac:dyDescent="0.3">
      <c r="B633" s="21">
        <v>31433248</v>
      </c>
      <c r="C633" s="22" t="s">
        <v>705</v>
      </c>
      <c r="D633" s="23">
        <v>0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</row>
    <row r="634" spans="2:11" ht="14.4" thickBot="1" x14ac:dyDescent="0.3">
      <c r="B634" s="21">
        <v>31713468</v>
      </c>
      <c r="C634" s="22" t="s">
        <v>706</v>
      </c>
      <c r="D634" s="23">
        <v>0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</row>
    <row r="635" spans="2:11" ht="14.4" thickBot="1" x14ac:dyDescent="0.3">
      <c r="B635" s="21">
        <v>33049032</v>
      </c>
      <c r="C635" s="22" t="s">
        <v>707</v>
      </c>
      <c r="D635" s="23">
        <v>0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</row>
    <row r="636" spans="2:11" ht="14.4" thickBot="1" x14ac:dyDescent="0.3">
      <c r="B636" s="21">
        <v>32757360</v>
      </c>
      <c r="C636" s="22" t="s">
        <v>708</v>
      </c>
      <c r="D636" s="23">
        <v>0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</row>
    <row r="637" spans="2:11" ht="14.4" thickBot="1" x14ac:dyDescent="0.3">
      <c r="B637" s="21">
        <v>30364980</v>
      </c>
      <c r="C637" s="22" t="s">
        <v>709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2:11" ht="14.4" thickBot="1" x14ac:dyDescent="0.3">
      <c r="B638" s="21">
        <v>32541246</v>
      </c>
      <c r="C638" s="22" t="s">
        <v>710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</row>
    <row r="639" spans="2:11" ht="14.4" thickBot="1" x14ac:dyDescent="0.3">
      <c r="B639" s="21">
        <v>19381513</v>
      </c>
      <c r="C639" s="22" t="s">
        <v>711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</row>
    <row r="640" spans="2:11" ht="14.4" thickBot="1" x14ac:dyDescent="0.3">
      <c r="B640" s="21">
        <v>32295652</v>
      </c>
      <c r="C640" s="22" t="s">
        <v>712</v>
      </c>
      <c r="D640" s="23">
        <v>0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</row>
    <row r="641" spans="2:11" ht="14.4" thickBot="1" x14ac:dyDescent="0.3">
      <c r="B641" s="21">
        <v>37097268</v>
      </c>
      <c r="C641" s="22" t="s">
        <v>713</v>
      </c>
      <c r="D641" s="23">
        <v>0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</row>
    <row r="642" spans="2:11" ht="14.4" thickBot="1" x14ac:dyDescent="0.3">
      <c r="B642" s="21">
        <v>33767080</v>
      </c>
      <c r="C642" s="22" t="s">
        <v>714</v>
      </c>
      <c r="D642" s="23">
        <v>0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</row>
    <row r="643" spans="2:11" ht="14.4" thickBot="1" x14ac:dyDescent="0.3">
      <c r="B643" s="21">
        <v>30555440</v>
      </c>
      <c r="C643" s="22" t="s">
        <v>715</v>
      </c>
      <c r="D643" s="23">
        <v>0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</row>
    <row r="644" spans="2:11" ht="14.4" thickBot="1" x14ac:dyDescent="0.3">
      <c r="B644" s="21">
        <v>36308036</v>
      </c>
      <c r="C644" s="22" t="s">
        <v>716</v>
      </c>
      <c r="D644" s="23">
        <v>0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</row>
    <row r="645" spans="2:11" ht="14.4" thickBot="1" x14ac:dyDescent="0.3">
      <c r="B645" s="21">
        <v>31227068</v>
      </c>
      <c r="C645" s="22" t="s">
        <v>717</v>
      </c>
      <c r="D645" s="23">
        <v>0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</row>
    <row r="646" spans="2:11" ht="14.4" thickBot="1" x14ac:dyDescent="0.3">
      <c r="B646" s="21">
        <v>25359245</v>
      </c>
      <c r="C646" s="22" t="s">
        <v>718</v>
      </c>
      <c r="D646" s="23">
        <v>0</v>
      </c>
      <c r="E646" s="23">
        <v>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</row>
    <row r="647" spans="2:11" ht="14.4" thickBot="1" x14ac:dyDescent="0.3">
      <c r="B647" s="21">
        <v>32575432</v>
      </c>
      <c r="C647" s="22" t="s">
        <v>719</v>
      </c>
      <c r="D647" s="23">
        <v>0</v>
      </c>
      <c r="E647" s="23">
        <v>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</row>
    <row r="648" spans="2:11" ht="14.4" thickBot="1" x14ac:dyDescent="0.3">
      <c r="B648" s="21">
        <v>30261443</v>
      </c>
      <c r="C648" s="22" t="s">
        <v>720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</row>
    <row r="649" spans="2:11" ht="14.4" thickBot="1" x14ac:dyDescent="0.3">
      <c r="B649" s="21">
        <v>34791308</v>
      </c>
      <c r="C649" s="22" t="s">
        <v>721</v>
      </c>
      <c r="D649" s="23">
        <v>0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</row>
    <row r="650" spans="2:11" ht="14.4" thickBot="1" x14ac:dyDescent="0.3">
      <c r="B650" s="21">
        <v>38471824</v>
      </c>
      <c r="C650" s="22" t="s">
        <v>722</v>
      </c>
      <c r="D650" s="23">
        <v>0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</row>
    <row r="651" spans="2:11" ht="14.4" thickBot="1" x14ac:dyDescent="0.3">
      <c r="B651" s="21">
        <v>2278520411</v>
      </c>
      <c r="C651" s="22" t="s">
        <v>723</v>
      </c>
      <c r="D651" s="23">
        <v>0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</row>
    <row r="652" spans="2:11" ht="14.4" thickBot="1" x14ac:dyDescent="0.3">
      <c r="B652" s="21">
        <v>32449971</v>
      </c>
      <c r="C652" s="22" t="s">
        <v>724</v>
      </c>
      <c r="D652" s="23">
        <v>0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0</v>
      </c>
    </row>
    <row r="653" spans="2:11" ht="14.4" thickBot="1" x14ac:dyDescent="0.3">
      <c r="B653" s="21">
        <v>32815515</v>
      </c>
      <c r="C653" s="22" t="s">
        <v>725</v>
      </c>
      <c r="D653" s="23">
        <v>0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</row>
    <row r="654" spans="2:11" ht="14.4" thickBot="1" x14ac:dyDescent="0.3">
      <c r="B654" s="21">
        <v>36831609</v>
      </c>
      <c r="C654" s="22" t="s">
        <v>726</v>
      </c>
      <c r="D654" s="23">
        <v>0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</row>
    <row r="655" spans="2:11" ht="14.4" thickBot="1" x14ac:dyDescent="0.3">
      <c r="B655" s="21">
        <v>177885</v>
      </c>
      <c r="C655" s="22" t="s">
        <v>773</v>
      </c>
      <c r="D655" s="23">
        <v>0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</row>
    <row r="656" spans="2:11" ht="14.4" thickBot="1" x14ac:dyDescent="0.3">
      <c r="B656" s="21">
        <v>177916</v>
      </c>
      <c r="C656" s="22" t="s">
        <v>774</v>
      </c>
      <c r="D656" s="23">
        <v>0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</row>
    <row r="657" spans="2:11" ht="14.4" thickBot="1" x14ac:dyDescent="0.3">
      <c r="B657" s="21">
        <v>5473186</v>
      </c>
      <c r="C657" s="22" t="s">
        <v>727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2:11" ht="14.4" thickBot="1" x14ac:dyDescent="0.3">
      <c r="B658" s="21">
        <v>36952526</v>
      </c>
      <c r="C658" s="22" t="s">
        <v>728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2:11" ht="14.4" thickBot="1" x14ac:dyDescent="0.3">
      <c r="B659" s="21">
        <v>34977347</v>
      </c>
      <c r="C659" s="22" t="s">
        <v>729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0" spans="2:11" ht="14.4" thickBot="1" x14ac:dyDescent="0.3">
      <c r="B660" s="21">
        <v>31823504</v>
      </c>
      <c r="C660" s="22" t="s">
        <v>263</v>
      </c>
      <c r="D660" s="23">
        <v>0</v>
      </c>
      <c r="E660" s="23">
        <v>-98</v>
      </c>
      <c r="F660" s="23">
        <v>0</v>
      </c>
      <c r="G660" s="23">
        <v>3.3934500000000001</v>
      </c>
      <c r="H660" s="23">
        <v>0</v>
      </c>
      <c r="I660" s="23">
        <v>0</v>
      </c>
      <c r="J660" s="23">
        <v>0</v>
      </c>
      <c r="K660" s="23">
        <v>8.3894199999999994</v>
      </c>
    </row>
    <row r="661" spans="2:11" ht="14.4" thickBot="1" x14ac:dyDescent="0.3">
      <c r="B661" s="21">
        <v>35386087</v>
      </c>
      <c r="C661" s="22" t="s">
        <v>124</v>
      </c>
      <c r="D661" s="23">
        <v>3.87</v>
      </c>
      <c r="E661" s="23">
        <v>-339.99172999999996</v>
      </c>
      <c r="F661" s="23">
        <v>0</v>
      </c>
      <c r="G661" s="23">
        <v>0</v>
      </c>
      <c r="H661" s="23">
        <v>0</v>
      </c>
      <c r="I661" s="23">
        <v>0</v>
      </c>
      <c r="J661" s="23">
        <v>0</v>
      </c>
      <c r="K661" s="23">
        <v>4.7300000000000004</v>
      </c>
    </row>
    <row r="662" spans="2:11" x14ac:dyDescent="0.25">
      <c r="C662" s="2" t="s">
        <v>776</v>
      </c>
      <c r="D662" s="12"/>
      <c r="E662" s="12"/>
      <c r="F662" s="12"/>
      <c r="G662" s="12"/>
      <c r="H662" s="12"/>
      <c r="I662" s="12"/>
      <c r="J662" s="12"/>
      <c r="K662" s="12"/>
    </row>
    <row r="663" spans="2:11" x14ac:dyDescent="0.25">
      <c r="K663" s="50"/>
    </row>
    <row r="664" spans="2:11" x14ac:dyDescent="0.25">
      <c r="K664" s="50"/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Звірено 2016</vt:lpstr>
      <vt:lpstr>Не звірено 2016</vt:lpstr>
      <vt:lpstr>Не підлягали звірці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2018-05-23T07:03:12Z</dcterms:modified>
</cp:coreProperties>
</file>