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https://newenergyua-my.sharepoint.com/personal/vfylenko_newenergyua_onmicrosoft_com/Documents/Филенко/!Секретаріат ІПВГ/2024 Валідація/"/>
    </mc:Choice>
  </mc:AlternateContent>
  <xr:revisionPtr revIDLastSave="10" documentId="13_ncr:1_{8C405E69-C939-4C46-BB61-4604F25FE9A6}" xr6:coauthVersionLast="47" xr6:coauthVersionMax="47" xr10:uidLastSave="{88225380-566F-451A-8BEA-E6EE05A077D8}"/>
  <bookViews>
    <workbookView xWindow="-108" yWindow="-108" windowWidth="23256" windowHeight="12576" activeTab="3" xr2:uid="{00000000-000D-0000-FFFF-FFFF00000000}"/>
  </bookViews>
  <sheets>
    <sheet name="Introduction" sheetId="1" r:id="rId1"/>
    <sheet name="About" sheetId="2" r:id="rId2"/>
    <sheet name="#2.1" sheetId="3" r:id="rId3"/>
    <sheet name="#2.2" sheetId="4" r:id="rId4"/>
    <sheet name="#2.3" sheetId="5" r:id="rId5"/>
    <sheet name="#2.4" sheetId="6" r:id="rId6"/>
    <sheet name="#2.5" sheetId="7" r:id="rId7"/>
    <sheet name="#2.6" sheetId="8" r:id="rId8"/>
    <sheet name="#3.1" sheetId="9" r:id="rId9"/>
    <sheet name="#3.2" sheetId="10" r:id="rId10"/>
    <sheet name="#3.3" sheetId="11" r:id="rId11"/>
    <sheet name="#4.1" sheetId="12" r:id="rId12"/>
    <sheet name="#4.1 - Reporting entities" sheetId="13" r:id="rId13"/>
    <sheet name="#4.1 - Government" sheetId="14" r:id="rId14"/>
    <sheet name="#4.1 - Company" sheetId="15" r:id="rId15"/>
    <sheet name="#4.2" sheetId="16" r:id="rId16"/>
    <sheet name="#4.3" sheetId="17" r:id="rId17"/>
    <sheet name="#4.4" sheetId="18" r:id="rId18"/>
    <sheet name="#4.5" sheetId="19" r:id="rId19"/>
    <sheet name="#4.6" sheetId="20" r:id="rId20"/>
    <sheet name="#4.7" sheetId="21" r:id="rId21"/>
    <sheet name="#4.8" sheetId="22" r:id="rId22"/>
    <sheet name="#4.9" sheetId="23" r:id="rId23"/>
    <sheet name="#5.1" sheetId="24" r:id="rId24"/>
    <sheet name="#5.2" sheetId="25" r:id="rId25"/>
    <sheet name="#5.3" sheetId="26" r:id="rId26"/>
    <sheet name="#6.1" sheetId="27" r:id="rId27"/>
    <sheet name="#6.2" sheetId="28" r:id="rId28"/>
    <sheet name="#6.3" sheetId="29" r:id="rId29"/>
    <sheet name="#6.4" sheetId="30" r:id="rId30"/>
  </sheets>
  <externalReferences>
    <externalReference r:id="rId31"/>
  </externalReferences>
  <definedNames>
    <definedName name="_xlnm._FilterDatabase" localSheetId="14" hidden="1">'#4.1 - Company'!$B$13:$O$665</definedName>
    <definedName name="_xlnm._FilterDatabase" localSheetId="12" hidden="1">'#4.1 - Reporting entities'!$B$26:$K$92</definedName>
    <definedName name="Agency_type">#REF!</definedName>
    <definedName name="Commodities_list">#REF!</definedName>
    <definedName name="Commodity_names">[1]!Table5_Commodities_list[HS Product Description]</definedName>
    <definedName name="Companies_list" localSheetId="14">[1]!Companies[Full company name]</definedName>
    <definedName name="Companies_list" localSheetId="13">[1]!Companies[Full company name]</definedName>
    <definedName name="Companies_list" localSheetId="1">[1]!Companies[Full company name]</definedName>
    <definedName name="Companies_list" localSheetId="0">[1]!Companies[Full company name]</definedName>
    <definedName name="Companies_list">#REF!</definedName>
    <definedName name="Countries_list">#REF!</definedName>
    <definedName name="Currency_code_list">#REF!</definedName>
    <definedName name="dddd">#REF!</definedName>
    <definedName name="GFS_list">#REF!</definedName>
    <definedName name="gogosx">#REF!</definedName>
    <definedName name="Government_entities_list" localSheetId="14">#REF!</definedName>
    <definedName name="Government_entities_list" localSheetId="13">[1]!Government_agencies[Full name of agency]</definedName>
    <definedName name="Government_entities_list" localSheetId="1">[1]!Government_agencies[Full name of agency]</definedName>
    <definedName name="Government_entities_list" localSheetId="0">[1]!Government_agencies[Full name of agency]</definedName>
    <definedName name="Government_entities_list">#REF!</definedName>
    <definedName name="over">#REF!</definedName>
    <definedName name="Project_phases_list">#REF!</definedName>
    <definedName name="Projectname" localSheetId="14">[1]!Companies15[Full project name]</definedName>
    <definedName name="Projectname" localSheetId="13">#REF!</definedName>
    <definedName name="Projectname" localSheetId="1">[1]!Companies15[Full project name]</definedName>
    <definedName name="Projectname" localSheetId="0">#REF!</definedName>
    <definedName name="Projectname">#REF!</definedName>
    <definedName name="Reporting_options_list">#REF!</definedName>
    <definedName name="Revenue_stream_list" localSheetId="14">#REF!</definedName>
    <definedName name="Revenue_stream_list" localSheetId="1">#REF!</definedName>
    <definedName name="Revenue_stream_list" localSheetId="0">[1]!Government_revenues_table[Revenue stream name]</definedName>
    <definedName name="Revenue_stream_list">#REF!</definedName>
    <definedName name="Sector_list">#REF!</definedName>
    <definedName name="Simple_options_list">#REF!</definedName>
    <definedName name="Total_reconciled" localSheetId="0">#REF!</definedName>
    <definedName name="Total_reconciled">#REF!</definedName>
    <definedName name="Total_revenues" localSheetId="14">#REF!</definedName>
    <definedName name="Total_revenues" localSheetId="1">#REF!</definedName>
    <definedName name="Total_revenues" localSheetId="0">#REF!</definedName>
    <definedName name="Total_revenues">#REF!</definedName>
    <definedName name="_xlnm.Print_Area" localSheetId="2">'#2.1'!$A$1:$L$23</definedName>
    <definedName name="_xlnm.Print_Area" localSheetId="3">'#2.2'!$A$1:$K$57</definedName>
    <definedName name="_xlnm.Print_Area" localSheetId="1">About!$A$1:$G$63</definedName>
    <definedName name="_xlnm.Print_Area" localSheetId="0">Introduction!$A$1:$G$41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otbuVcB4ToEFwgFbHt0bs+mLH1c7taAAQ8E+lntGFuc="/>
    </ext>
  </extLst>
</workbook>
</file>

<file path=xl/calcChain.xml><?xml version="1.0" encoding="utf-8"?>
<calcChain xmlns="http://schemas.openxmlformats.org/spreadsheetml/2006/main">
  <c r="B21" i="16" l="1"/>
  <c r="B19" i="16"/>
  <c r="B17" i="16"/>
  <c r="G1025" i="13"/>
  <c r="G1009" i="13"/>
  <c r="G1002" i="13"/>
  <c r="G999" i="13"/>
  <c r="G998" i="13"/>
  <c r="G984" i="13"/>
  <c r="G970" i="13"/>
  <c r="G966" i="13"/>
  <c r="G954" i="13"/>
  <c r="G953" i="13"/>
  <c r="G952" i="13"/>
  <c r="G932" i="13"/>
  <c r="G931" i="13"/>
  <c r="G923" i="13"/>
  <c r="G922" i="13"/>
  <c r="G921" i="13"/>
  <c r="G912" i="13"/>
  <c r="G908" i="13"/>
  <c r="G905" i="13"/>
  <c r="G903" i="13"/>
  <c r="G894" i="13"/>
  <c r="G893" i="13"/>
  <c r="G892" i="13"/>
  <c r="G891" i="13"/>
  <c r="G887" i="13"/>
  <c r="G885" i="13"/>
  <c r="G877" i="13"/>
  <c r="G872" i="13"/>
  <c r="G871" i="13"/>
  <c r="G870" i="13"/>
  <c r="G858" i="13"/>
  <c r="G841" i="13"/>
  <c r="G840" i="13"/>
  <c r="G839" i="13"/>
  <c r="G827" i="13"/>
  <c r="G809" i="13"/>
  <c r="G801" i="13"/>
  <c r="G793" i="13"/>
  <c r="G792" i="13"/>
  <c r="G789" i="13"/>
  <c r="G784" i="13"/>
  <c r="G767" i="13"/>
  <c r="G766" i="13"/>
  <c r="G765" i="13"/>
  <c r="G752" i="13"/>
  <c r="G751" i="13"/>
  <c r="G750" i="13"/>
  <c r="G311" i="13"/>
  <c r="G310" i="13"/>
  <c r="G309" i="13"/>
  <c r="G98" i="13"/>
  <c r="G97" i="13"/>
  <c r="G96" i="13"/>
  <c r="G15" i="13"/>
  <c r="B15" i="11"/>
  <c r="B13" i="11"/>
  <c r="B37" i="10"/>
  <c r="B35" i="10"/>
  <c r="B33" i="10"/>
  <c r="B31" i="10"/>
  <c r="B29" i="10"/>
  <c r="B27" i="10"/>
  <c r="B25" i="10"/>
  <c r="B23" i="10"/>
  <c r="B21" i="10"/>
  <c r="B19" i="10"/>
  <c r="B17" i="10"/>
  <c r="B15" i="10"/>
  <c r="B1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Vitaliy</author>
  </authors>
  <commentList>
    <comment ref="E40" authorId="0" shapeId="0" xr:uid="{DB930580-8D5A-48EA-90B5-AD17F874F06A}">
      <text>
        <r>
          <rPr>
            <b/>
            <sz val="9"/>
            <color indexed="81"/>
            <rFont val="Tahoma"/>
            <charset val="1"/>
          </rPr>
          <t>Vitaliy:
А де транспортування?</t>
        </r>
      </text>
    </comment>
  </commentList>
</comments>
</file>

<file path=xl/sharedStrings.xml><?xml version="1.0" encoding="utf-8"?>
<sst xmlns="http://schemas.openxmlformats.org/spreadsheetml/2006/main" count="12400" uniqueCount="1924">
  <si>
    <t>Completed on:</t>
  </si>
  <si>
    <t xml:space="preserve">Multi-stakeholder group approved on: </t>
  </si>
  <si>
    <t>Transparency template for EITI disclosures</t>
  </si>
  <si>
    <t>Version 1.2 as of June 2022</t>
  </si>
  <si>
    <t>Filling in this Transparency data collection template will help the MSG prepare for Validation and is a requirement of the 2021 EITI Validation procedure.</t>
  </si>
  <si>
    <t>How filling out the Transparency data collection template works:</t>
  </si>
  <si>
    <t>1. Use one excel workbook per fiscal year covered. If the country is reporting on both oil &amp; gas and mining, both can fit into one workbook.</t>
  </si>
  <si>
    <t xml:space="preserve">2. Fill in the entire workbook </t>
  </si>
  <si>
    <t>3. This Transparency sheet should be submitted to the EITI International Secretariat ahead of the commencement of Validation, alongside the data collection templates related to 'Stakeholder engagement' and 'Outcomes and impact'. Send it to your country manager at the International Secretariat.</t>
  </si>
  <si>
    <r>
      <rPr>
        <sz val="12"/>
        <color theme="1"/>
        <rFont val="Franklin Gothic Book"/>
      </rPr>
      <t>4. The template will be used as the basis for the country's Validation</t>
    </r>
    <r>
      <rPr>
        <sz val="12"/>
        <color theme="1"/>
        <rFont val="Franklin Gothic Book"/>
      </rPr>
      <t xml:space="preserve">. </t>
    </r>
    <r>
      <rPr>
        <sz val="12"/>
        <color theme="1"/>
        <rFont val="Franklin Gothic Book"/>
      </rPr>
      <t xml:space="preserve">You will receive the file back with questions and comments, to be addressed as part of the Validation process. </t>
    </r>
  </si>
  <si>
    <r>
      <rPr>
        <b/>
        <sz val="12"/>
        <color theme="1"/>
        <rFont val="Libre Franklin"/>
      </rPr>
      <t xml:space="preserve">This template should be </t>
    </r>
    <r>
      <rPr>
        <b/>
        <u/>
        <sz val="12"/>
        <color theme="1"/>
        <rFont val="Franklin Gothic Book"/>
      </rPr>
      <t>completed in full and published</t>
    </r>
    <r>
      <rPr>
        <b/>
        <sz val="12"/>
        <color theme="1"/>
        <rFont val="Franklin Gothic Book"/>
      </rPr>
      <t xml:space="preserve"> for each fiscal year covered under EITI Reporting.</t>
    </r>
  </si>
  <si>
    <t>The International Secretariat can provide advice and support on request. If you have any questions, please contact your country manager at the EITI International Secretariat.</t>
  </si>
  <si>
    <t>Cells in orange must be completed before submission</t>
  </si>
  <si>
    <t>Cells in light blue are for supplying sources and/or comments</t>
  </si>
  <si>
    <t>White cells require no action</t>
  </si>
  <si>
    <t>Cells in grey are for your information.</t>
  </si>
  <si>
    <r>
      <rPr>
        <b/>
        <i/>
        <u/>
        <sz val="11"/>
        <color theme="1"/>
        <rFont val="Franklin Gothic Book"/>
      </rPr>
      <t>Terminology:</t>
    </r>
    <r>
      <rPr>
        <b/>
        <i/>
        <sz val="11"/>
        <color theme="1"/>
        <rFont val="Franklin Gothic Book"/>
      </rPr>
      <t xml:space="preserve"> Disclosure</t>
    </r>
  </si>
  <si>
    <r>
      <rPr>
        <b/>
        <i/>
        <u/>
        <sz val="11"/>
        <color theme="1"/>
        <rFont val="Franklin Gothic Book"/>
      </rPr>
      <t>Terminology:</t>
    </r>
    <r>
      <rPr>
        <b/>
        <i/>
        <sz val="11"/>
        <color theme="1"/>
        <rFont val="Franklin Gothic Book"/>
      </rPr>
      <t xml:space="preserve"> Simple options</t>
    </r>
  </si>
  <si>
    <t>Sub requirement sheets</t>
  </si>
  <si>
    <r>
      <rPr>
        <i/>
        <u/>
        <sz val="11"/>
        <color theme="1"/>
        <rFont val="Franklin Gothic Book"/>
      </rPr>
      <t>Yes, systematically disclosed</t>
    </r>
    <r>
      <rPr>
        <i/>
        <sz val="11"/>
        <color theme="1"/>
        <rFont val="Franklin Gothic Book"/>
      </rPr>
      <t>: If data is regularly and publicly disclosed by government agencies or companies, and the data is reliable, please select Yes, systematically disclosed</t>
    </r>
  </si>
  <si>
    <r>
      <rPr>
        <i/>
        <u/>
        <sz val="11"/>
        <color theme="1"/>
        <rFont val="Franklin Gothic Book"/>
      </rPr>
      <t>Yes</t>
    </r>
    <r>
      <rPr>
        <i/>
        <sz val="11"/>
        <color theme="1"/>
        <rFont val="Franklin Gothic Book"/>
      </rPr>
      <t>: All the aspects of the question are answered/covered.</t>
    </r>
  </si>
  <si>
    <r>
      <rPr>
        <i/>
        <u/>
        <sz val="11"/>
        <color theme="1"/>
        <rFont val="Franklin Gothic Book"/>
      </rPr>
      <t>Underlying objectives</t>
    </r>
    <r>
      <rPr>
        <i/>
        <sz val="11"/>
        <color theme="1"/>
        <rFont val="Franklin Gothic Book"/>
      </rPr>
      <t>: The MSG to evaluate if they believe the country is meeting the underlying objective of the requirement</t>
    </r>
  </si>
  <si>
    <r>
      <rPr>
        <i/>
        <u/>
        <sz val="11"/>
        <color theme="1"/>
        <rFont val="Arial"/>
      </rPr>
      <t>Yes, through EITI reporting</t>
    </r>
    <r>
      <rPr>
        <i/>
        <sz val="11"/>
        <color theme="1"/>
        <rFont val="Arial"/>
      </rPr>
      <t>: If the EITI Report covers certain data gaps in government or corporate disclosures, please select "Yes, in EITI Report".</t>
    </r>
  </si>
  <si>
    <r>
      <rPr>
        <i/>
        <u/>
        <sz val="11"/>
        <color theme="1"/>
        <rFont val="Libre Franklin"/>
      </rPr>
      <t>Partially:</t>
    </r>
    <r>
      <rPr>
        <i/>
        <u/>
        <sz val="11"/>
        <color theme="1"/>
        <rFont val="Franklin Gothic Book"/>
      </rPr>
      <t xml:space="preserve"> Aspects of the question have been answered/covered.</t>
    </r>
  </si>
  <si>
    <r>
      <rPr>
        <i/>
        <u/>
        <sz val="11"/>
        <color theme="1"/>
        <rFont val="Libre Franklin"/>
      </rPr>
      <t>If a requirement is not applicable</t>
    </r>
    <r>
      <rPr>
        <i/>
        <u/>
        <sz val="11"/>
        <color theme="1"/>
        <rFont val="Franklin Gothic Book"/>
      </rPr>
      <t xml:space="preserve">, the MSG must include the reference to the document (MSG minutes) where the non-applicability is determined. </t>
    </r>
  </si>
  <si>
    <r>
      <rPr>
        <i/>
        <u/>
        <sz val="11"/>
        <color theme="1"/>
        <rFont val="Arial"/>
      </rPr>
      <t>Not available</t>
    </r>
    <r>
      <rPr>
        <i/>
        <sz val="11"/>
        <color theme="1"/>
        <rFont val="Arial"/>
      </rPr>
      <t>: The data is applicable in the country, but no data or information is available.</t>
    </r>
  </si>
  <si>
    <r>
      <rPr>
        <i/>
        <u/>
        <sz val="11"/>
        <color theme="1"/>
        <rFont val="Franklin Gothic Book"/>
      </rPr>
      <t>No</t>
    </r>
    <r>
      <rPr>
        <i/>
        <sz val="11"/>
        <color theme="1"/>
        <rFont val="Franklin Gothic Book"/>
      </rPr>
      <t>: No information is covered.</t>
    </r>
  </si>
  <si>
    <r>
      <rPr>
        <i/>
        <u/>
        <sz val="11"/>
        <color theme="1"/>
        <rFont val="Libre Franklin"/>
      </rPr>
      <t xml:space="preserve">Not applicable: </t>
    </r>
    <r>
      <rPr>
        <i/>
        <u/>
        <sz val="11"/>
        <color theme="1"/>
        <rFont val="Arial"/>
      </rPr>
      <t xml:space="preserve">If a requirement is not relevant, please select "Not applicable". Refer to any evidence documented as part of the EITI Report, or through minutes of a multi-stakeholder meeting. </t>
    </r>
  </si>
  <si>
    <r>
      <rPr>
        <i/>
        <u/>
        <sz val="11"/>
        <color theme="1"/>
        <rFont val="Libre Franklin"/>
      </rPr>
      <t>Not applicable</t>
    </r>
    <r>
      <rPr>
        <i/>
        <u/>
        <sz val="11"/>
        <color theme="1"/>
        <rFont val="Franklin Gothic Book"/>
      </rPr>
      <t>: The question is not relevant for the case, When it is required, please refer to evidence of non-applicability.</t>
    </r>
  </si>
  <si>
    <t>EITI International Secretariat</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</si>
  <si>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</si>
  <si>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t>Country or area</t>
  </si>
  <si>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</si>
  <si>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r>
      <rPr>
        <b/>
        <sz val="11"/>
        <color rgb="FF000000"/>
        <rFont val="Franklin Gothic Book"/>
      </rPr>
      <t xml:space="preserve">Part 1 (About) </t>
    </r>
    <r>
      <rPr>
        <sz val="11"/>
        <color rgb="FF000000"/>
        <rFont val="Franklin Gothic Book"/>
      </rPr>
      <t>covers country and data characteristics.</t>
    </r>
  </si>
  <si>
    <t>How to complete this sheet:</t>
  </si>
  <si>
    <r>
      <rPr>
        <i/>
        <sz val="11"/>
        <color theme="1"/>
        <rFont val="Libre Franklin"/>
      </rPr>
      <t xml:space="preserve">1. Starting from the top, </t>
    </r>
    <r>
      <rPr>
        <b/>
        <i/>
        <sz val="11"/>
        <color theme="1"/>
        <rFont val="Franklin Gothic Book"/>
      </rPr>
      <t xml:space="preserve">enter your responses in the grey column. </t>
    </r>
  </si>
  <si>
    <t xml:space="preserve">2. Please respond to each question, until completed. </t>
  </si>
  <si>
    <r>
      <rPr>
        <i/>
        <sz val="11"/>
        <color theme="1"/>
        <rFont val="Libre Franklin"/>
      </rPr>
      <t xml:space="preserve">3. Include any additional information or comments as needed in the </t>
    </r>
    <r>
      <rPr>
        <b/>
        <i/>
        <sz val="11"/>
        <color theme="1"/>
        <rFont val="Franklin Gothic Book"/>
      </rPr>
      <t xml:space="preserve">Source/Comments" </t>
    </r>
    <r>
      <rPr>
        <i/>
        <sz val="11"/>
        <color theme="1"/>
        <rFont val="Franklin Gothic Book"/>
      </rPr>
      <t>column.</t>
    </r>
  </si>
  <si>
    <t>If you have any questions, please contact your country manager at the EITI International Secretariat.</t>
  </si>
  <si>
    <t>Cells in orange must be completed</t>
  </si>
  <si>
    <t>Cells in light blue are for voluntary input</t>
  </si>
  <si>
    <t xml:space="preserve">Part 1 - About </t>
  </si>
  <si>
    <t>Description</t>
  </si>
  <si>
    <t>Enter data in this column</t>
  </si>
  <si>
    <t>Source / Comments</t>
  </si>
  <si>
    <t>Country or area name</t>
  </si>
  <si>
    <t>Ukraine</t>
  </si>
  <si>
    <t>ISO Alpha-3 Code</t>
  </si>
  <si>
    <t>UKR</t>
  </si>
  <si>
    <t>National currency name</t>
  </si>
  <si>
    <t>Ukrainian Hryvnia</t>
  </si>
  <si>
    <t>National currency ISO-4217</t>
  </si>
  <si>
    <t>UAH</t>
  </si>
  <si>
    <t>Fiscal year covered by this data file</t>
  </si>
  <si>
    <t>Start Date</t>
  </si>
  <si>
    <t>End Date</t>
  </si>
  <si>
    <t>Data source</t>
  </si>
  <si>
    <t>Has an EITI Report been prepared by an Independent Administrator?</t>
  </si>
  <si>
    <t>Yes</t>
  </si>
  <si>
    <t>The Report cover 2022</t>
  </si>
  <si>
    <t>What is the name of the company?</t>
  </si>
  <si>
    <t>EY (Ernst &amp; Young LLC)</t>
  </si>
  <si>
    <t>Date that the EITI Report was made public</t>
  </si>
  <si>
    <t>URL, EITI Report</t>
  </si>
  <si>
    <t>https://eiti.org.ua/document-category/eiti-reports/</t>
  </si>
  <si>
    <t>Does the government systematically disclose EITI data at a single location?</t>
  </si>
  <si>
    <t>Publication date of the EITI data</t>
  </si>
  <si>
    <t>Website link (URL) to EITI data</t>
  </si>
  <si>
    <t>https://eiti.gov.ua/</t>
  </si>
  <si>
    <t>Are there other files of relevance?</t>
  </si>
  <si>
    <t>No</t>
  </si>
  <si>
    <t>Date that other file was made public</t>
  </si>
  <si>
    <t>URL</t>
  </si>
  <si>
    <r>
      <rPr>
        <b/>
        <sz val="11"/>
        <color theme="10"/>
        <rFont val="Libre Franklin"/>
      </rPr>
      <t>EITI Requirement 7.2</t>
    </r>
    <r>
      <rPr>
        <b/>
        <sz val="11"/>
        <color theme="10"/>
        <rFont val="Franklin Gothic Book"/>
      </rPr>
      <t>: Data accessibility and open data</t>
    </r>
  </si>
  <si>
    <t>Does the government have an open data policy?</t>
  </si>
  <si>
    <t>online</t>
  </si>
  <si>
    <t>Data coverage / scope</t>
  </si>
  <si>
    <t>Open data portal / files</t>
  </si>
  <si>
    <t xml:space="preserve">https://eiti.org/sites/default/files/attachments/ukraine_open_data_policy.pdf
</t>
  </si>
  <si>
    <t>Sector coverage</t>
  </si>
  <si>
    <t>Oil</t>
  </si>
  <si>
    <t>Gas</t>
  </si>
  <si>
    <t>Mining (incl. Quarrying)</t>
  </si>
  <si>
    <t>Other, non-upstream sectors</t>
  </si>
  <si>
    <t>If yes, please specify name (insert new rows if multiple)</t>
  </si>
  <si>
    <t>Number of reporting government entities (incl. SOEs if recipient)</t>
  </si>
  <si>
    <t xml:space="preserve">State Tax Service (STS), State Customs Service (SCS), The State Geologic and Subsoil Survey of Ukraine or The State Service of Geology (UGS),  State treasury Service (STrS),  State Environmental Inspectorate, Ministry of Economy, Ministry of Justuce, Ministry of Energy, Ministry of Finance, State Statistics Service of Ukraine, State Water Resources Agency of Ukraine
</t>
  </si>
  <si>
    <t>Number of reporting companies (incl SOEs if payer)</t>
  </si>
  <si>
    <r>
      <rPr>
        <i/>
        <sz val="11"/>
        <color theme="10"/>
        <rFont val="Franklin Gothic Book"/>
      </rPr>
      <t>Reporting currency (</t>
    </r>
    <r>
      <rPr>
        <i/>
        <sz val="11"/>
        <color theme="10"/>
        <rFont val="Franklin Gothic Book"/>
      </rPr>
      <t>ISO-4217 currency codes</t>
    </r>
    <r>
      <rPr>
        <i/>
        <sz val="11"/>
        <color theme="10"/>
        <rFont val="Franklin Gothic Book"/>
      </rPr>
      <t>)</t>
    </r>
  </si>
  <si>
    <t xml:space="preserve">Exchange rate used: 1 USD = </t>
  </si>
  <si>
    <t>Exchange rate source (URL,…)</t>
  </si>
  <si>
    <t>https://bank.gov.ua/ua/markets/exchangerate-chart
&gt;</t>
  </si>
  <si>
    <r>
      <rPr>
        <b/>
        <sz val="11"/>
        <color theme="10"/>
        <rFont val="Libre Franklin"/>
      </rPr>
      <t>EITI Requirement 4.7</t>
    </r>
    <r>
      <rPr>
        <b/>
        <sz val="11"/>
        <color theme="10"/>
        <rFont val="Franklin Gothic Book"/>
      </rPr>
      <t>: Disaggregation</t>
    </r>
  </si>
  <si>
    <t>… by revenue stream</t>
  </si>
  <si>
    <t>… by government agency</t>
  </si>
  <si>
    <t>… by company</t>
  </si>
  <si>
    <t>… by project</t>
  </si>
  <si>
    <t>Partially</t>
  </si>
  <si>
    <t>Contact details: data submission</t>
  </si>
  <si>
    <t>Name and contact information of the person submitting this file</t>
  </si>
  <si>
    <t>Name</t>
  </si>
  <si>
    <t>Organisation</t>
  </si>
  <si>
    <t>Email address</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</si>
  <si>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</si>
  <si>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</si>
  <si>
    <t>Requirement 2.1: Legal framework</t>
  </si>
  <si>
    <t>Objective of Requirement 2.1</t>
  </si>
  <si>
    <t>Progress towards the objective of the requirement, to ensure public understanding of all aspects of the regulatory framework for the extractive industries, including the legal framework, fiscal regime, roles of government entities and reforms.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</si>
  <si>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</si>
  <si>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Requirement</t>
  </si>
  <si>
    <t>How is this disclosed?</t>
  </si>
  <si>
    <t>Where is this systematically disclosed?</t>
  </si>
  <si>
    <t>Where is this disclosed in the EITI Report?</t>
  </si>
  <si>
    <t>Gaps or weaknesses in comprehensiveness, data quality, disaggregation and accessibility identified (by MSG, IA, others)</t>
  </si>
  <si>
    <t>Виявлені прогалини або слабкі місця у повноті, якості даних, дезагрегації та доступності (БГ ІПВГ, НА, інші)</t>
  </si>
  <si>
    <t xml:space="preserve">International Secretariat Comments for pre-Validation support. Country team revision </t>
  </si>
  <si>
    <t xml:space="preserve">International Secretariat review and preliminary assessment </t>
  </si>
  <si>
    <t>International Secretariat questions to MSG</t>
  </si>
  <si>
    <t>MSG responses to International Secretariat questions</t>
  </si>
  <si>
    <t xml:space="preserve">International Secretariat final assessment </t>
  </si>
  <si>
    <t>Mining sector</t>
  </si>
  <si>
    <t>Does the government publish information about</t>
  </si>
  <si>
    <t>Laws and regulations?</t>
  </si>
  <si>
    <t>systematically disclosed, EITI reporting</t>
  </si>
  <si>
    <t>https://zakon.rada.gov.ua/laws/?lang=en</t>
  </si>
  <si>
    <t>EITI Report, Section 6.1, p. 150-168</t>
  </si>
  <si>
    <r>
      <rPr>
        <sz val="11"/>
        <color theme="1"/>
        <rFont val="Libre Franklin"/>
      </rPr>
      <t xml:space="preserve">The Ukrainian legal framework governing mining is quite complex. Certain issues may be regulated by several laws and regulations, which sometimes contain discrepancies. In addition to laws, the industry is governed by a significant number of bylaws. The texts of laws and regulations are available on the official website of the Verkhovna Rada of Ukraine at </t>
    </r>
    <r>
      <rPr>
        <u/>
        <sz val="11"/>
        <color rgb="FF1155CC"/>
        <rFont val="Libre Franklin"/>
      </rPr>
      <t>http://rada.gov.ua</t>
    </r>
    <r>
      <rPr>
        <sz val="11"/>
        <color theme="1"/>
        <rFont val="Libre Franklin"/>
      </rPr>
      <t xml:space="preserve"> </t>
    </r>
  </si>
  <si>
    <t>Система українського законодавства, що регулює видобування корисних копалин, є досить складною. Окремі питання можуть регулюватися кількома нормативними актами, які іноді містять розбіжності. Окрім законів, відносини в галузі регулюються значною кількістю підзаконних нормативно-правових актів. Тексти законів і підзаконних актів можна знайти на офіційному сайті Верховної Ради України за посиланням http://rada.gov.ua</t>
  </si>
  <si>
    <t>Overview of government agencies' roles?</t>
  </si>
  <si>
    <t>EITI reporting</t>
  </si>
  <si>
    <t>EITI Report, Section 6.2, p. 169-176
Appendix 4, p. 481-498</t>
  </si>
  <si>
    <t>Functions and powers of government agencies in the extractive industries are also described in Appendix 4</t>
  </si>
  <si>
    <t>Функції та повноваження органів державної влади також описані в Додатоку 4</t>
  </si>
  <si>
    <t>Mineral and petroleum rights' regime?</t>
  </si>
  <si>
    <r>
      <rPr>
        <i/>
        <sz val="11"/>
        <color rgb="FF000000"/>
        <rFont val="Libre Franklin"/>
      </rPr>
      <t xml:space="preserve">1) </t>
    </r>
    <r>
      <rPr>
        <i/>
        <u/>
        <sz val="11"/>
        <color rgb="FF1155CC"/>
        <rFont val="Libre Franklin"/>
      </rPr>
      <t>https://zakon.rada.gov.ua/laws/show/615-2011-%D0%BF#Text</t>
    </r>
    <r>
      <rPr>
        <i/>
        <sz val="11"/>
        <color rgb="FF000000"/>
        <rFont val="Libre Franklin"/>
      </rPr>
      <t xml:space="preserve"> 
2) </t>
    </r>
    <r>
      <rPr>
        <i/>
        <u/>
        <sz val="11"/>
        <color rgb="FF1155CC"/>
        <rFont val="Libre Franklin"/>
      </rPr>
      <t>https://zakon.rada.gov.ua/laws/show/132/94-%D0%B2%D1%80#Text</t>
    </r>
    <r>
      <rPr>
        <i/>
        <sz val="11"/>
        <color rgb="FF000000"/>
        <rFont val="Libre Franklin"/>
      </rPr>
      <t xml:space="preserve"> 
3) </t>
    </r>
    <r>
      <rPr>
        <i/>
        <u/>
        <sz val="11"/>
        <color rgb="FF1155CC"/>
        <rFont val="Libre Franklin"/>
      </rPr>
      <t>https://zakon.rada.gov.ua/laws/show/1127-14#Text</t>
    </r>
    <r>
      <rPr>
        <i/>
        <sz val="11"/>
        <color rgb="FF000000"/>
        <rFont val="Libre Franklin"/>
      </rPr>
      <t xml:space="preserve"> 
4) </t>
    </r>
    <r>
      <rPr>
        <i/>
        <u/>
        <sz val="11"/>
        <color rgb="FF1155CC"/>
        <rFont val="Libre Franklin"/>
      </rPr>
      <t>https://zakon.rada.gov.ua/laws/show/2665-14#Text</t>
    </r>
    <r>
      <rPr>
        <i/>
        <sz val="11"/>
        <color rgb="FF000000"/>
        <rFont val="Libre Franklin"/>
      </rPr>
      <t xml:space="preserve"> 
5) </t>
    </r>
    <r>
      <rPr>
        <i/>
        <u/>
        <sz val="11"/>
        <color rgb="FF1155CC"/>
        <rFont val="Libre Franklin"/>
      </rPr>
      <t>https://zakon.rada.gov.ua/laws/show/329-19#Text</t>
    </r>
    <r>
      <rPr>
        <i/>
        <sz val="11"/>
        <color rgb="FF000000"/>
        <rFont val="Libre Franklin"/>
      </rPr>
      <t xml:space="preserve"> </t>
    </r>
  </si>
  <si>
    <t>EITI Report, Section 6.6 p. 234-276</t>
  </si>
  <si>
    <t>The EITI Report provides a more detailed and streamlined description of the legal and regulatory regime for the extractive industries. 
1) The  Procedure on granting special permits on subsoil use, approved by the Resolution of the CMU No. 615 dated 30 May 2011 (expired on 26.07.2023, after expiration the procedure is covered by the amended Subsoil Code of Ukraine).
Main laws: 
2) The Subsoil Code of Ukraine No 132/94-VR dated 27 July 1994; 
3) The Mining law of Ukraine No 1127-XIV dated 06 October 1999; 
4) The Law of Ukraine "Oil and Gas" No 2665-ІІІ dated 12.07.2001; 
5) The Law of Ukraine “On the Natural Gas Market” No. 329-VIII dated 09.04.2015.</t>
  </si>
  <si>
    <t>Загалом нормативне регулювання видобувної діяльності є складним. Основні законодавчі акти наведені нижче, але цей перелік не є вичерпним. У Звіті ІПВГ надано більш детальний та впорядкований опис нормативно-правового режиму для видобувних галузей. 
1) Постанова КМУ «Про затвердження Порядку надання спеціальних дозволів на користування надрами» №615 від 30.05.2011 р. 
2) Кодекс України "Про надра" № 132/94-ВРвід 27.07.1994 
3) Гірничий Закон України від 06.10.1999 № 1127-XIV
4) Закон України "Про нафту і газ" від 12.07.2001 № 2665-III
5) Закон України "Про ринок природного газу" від 09.04.2015 № 329-VIII</t>
  </si>
  <si>
    <t>Fiscal regime?</t>
  </si>
  <si>
    <r>
      <rPr>
        <sz val="12"/>
        <color theme="10"/>
        <rFont val="Calibri"/>
      </rPr>
      <t xml:space="preserve">1) </t>
    </r>
    <r>
      <rPr>
        <u/>
        <sz val="12"/>
        <color rgb="FF0563C1"/>
        <rFont val="Calibri"/>
      </rPr>
      <t xml:space="preserve">https://zakon.rada.gov.ua/laws/show/2755-17#Text
</t>
    </r>
    <r>
      <rPr>
        <sz val="12"/>
        <color theme="10"/>
        <rFont val="Calibri"/>
      </rPr>
      <t xml:space="preserve">2) </t>
    </r>
    <r>
      <rPr>
        <u/>
        <sz val="12"/>
        <color rgb="FF1155CC"/>
        <rFont val="Calibri"/>
      </rPr>
      <t>https://zakon.rada.gov.ua/laws/show/2456-17#Text</t>
    </r>
    <r>
      <rPr>
        <sz val="12"/>
        <color theme="10"/>
        <rFont val="Calibri"/>
      </rPr>
      <t xml:space="preserve"> </t>
    </r>
  </si>
  <si>
    <t>EITI Report, Section 6.5, p. 205-233</t>
  </si>
  <si>
    <t>1) Tax Code of Ukraine
2) Budget Code of Ukraine</t>
  </si>
  <si>
    <t>1) Податковий кодекс України, 
2) Бюджетний кодекс України.</t>
  </si>
  <si>
    <t>Level of fiscal devolution?</t>
  </si>
  <si>
    <t>https://zakon.rada.gov.ua/laws/show/en/2456-17#Text</t>
  </si>
  <si>
    <t>EITI Report, Section 6.5, p. 206-232</t>
  </si>
  <si>
    <t>The Budget Code of Ukraine defines division of the fuds between budgets of different levels, for exapmle:
- Article 29.2 determines composition of revenues of the State Budget of Ukraine, 
- Article 64 determines composition of revenues of the general fund of local municipal budgets</t>
  </si>
  <si>
    <t>Наприклад, Бюджетний кодекс України визначає розподіл коштів між бюджетами різних рівнів:
- Стаття 29.2 визначає склад доходів Державного бюджету України,
- Стаття 64 визначає склад доходів загального фонду місцевих бюджетів місцевого самоврядування</t>
  </si>
  <si>
    <t>Ongoing and planned reforms?</t>
  </si>
  <si>
    <t>EITI Report, Section 6.3, p. 177-192</t>
  </si>
  <si>
    <t>Oil and gas sector</t>
  </si>
  <si>
    <r>
      <rPr>
        <sz val="11"/>
        <color theme="1"/>
        <rFont val="Libre Franklin"/>
      </rPr>
      <t xml:space="preserve">The Ukrainian legal framework governing oil and gas sector is quite complex. Certain issues may be regulated by several laws and regulations, which sometimes contain discrepancies. In addition to laws, the industry is governed by a significant number of bylaws. The texts of laws and regulations are available on the official website of the Verkhovna Rada of Ukraine at </t>
    </r>
    <r>
      <rPr>
        <u/>
        <sz val="11"/>
        <color rgb="FF1155CC"/>
        <rFont val="Libre Franklin"/>
      </rPr>
      <t>http://rada.gov.ua</t>
    </r>
    <r>
      <rPr>
        <sz val="11"/>
        <color theme="1"/>
        <rFont val="Libre Franklin"/>
      </rPr>
      <t xml:space="preserve"> </t>
    </r>
  </si>
  <si>
    <t>Звіт ІПВГ надає більш детальний та впорядкований опис нормативно-правового режиму для видобувних галузей. 
1) Порядок надання спеціальних дозволів на користування надрами, затверджений Постановою КМУ № 615 від 30 травня 2011 року (втратив чинність 26.07.2023, після втрати чинності процедура регулюється зміненим Кодексом України про надра).
Основні закони: 
2) Кодекс України про надра № 132/94-ВР від 27 липня 1994 року; 
3) Гірничий закон України № 1127-XIV від 06 жовтня 1999 року; 
4) Закон України «Про нафту і газ» № 2665-ІІІ від 12.07.2001; 
5) Закон України «Про ринок природного газу» № 329-VIII від 09.04.2015</t>
  </si>
  <si>
    <r>
      <rPr>
        <sz val="12"/>
        <color theme="10"/>
        <rFont val="Calibri"/>
      </rPr>
      <t xml:space="preserve">1) </t>
    </r>
    <r>
      <rPr>
        <u/>
        <sz val="12"/>
        <color rgb="FF0563C1"/>
        <rFont val="Calibri"/>
      </rPr>
      <t xml:space="preserve">https://zakon.rada.gov.ua/laws/show/2755-17#Text
</t>
    </r>
    <r>
      <rPr>
        <sz val="12"/>
        <color theme="10"/>
        <rFont val="Calibri"/>
      </rPr>
      <t xml:space="preserve">2) </t>
    </r>
    <r>
      <rPr>
        <u/>
        <sz val="12"/>
        <color rgb="FF1155CC"/>
        <rFont val="Calibri"/>
      </rPr>
      <t>https://zakon.rada.gov.ua/laws/show/2456-17#Text</t>
    </r>
    <r>
      <rPr>
        <sz val="12"/>
        <color theme="10"/>
        <rFont val="Calibri"/>
      </rPr>
      <t xml:space="preserve"> </t>
    </r>
  </si>
  <si>
    <t xml:space="preserve">https://zakon.rada.gov.ua/laws/show/2456-17/ed20221023#n580 </t>
  </si>
  <si>
    <t>Requirement 2.2: Contract and license allocations</t>
  </si>
  <si>
    <t>Objective of Requirement 2.2</t>
  </si>
  <si>
    <t>Progress towards the objective of the requirement, to provide a public overview of awards and transfers of oil, gas and mining licenses, the statutory procedures for license awards and transfers and whether these procedures are followed in practice. This can allow stakeholders to identify and address possible weaknesses in the license allocation process.</t>
  </si>
  <si>
    <r>
      <rPr>
        <i/>
        <sz val="11"/>
        <color rgb="FF000000"/>
        <rFont val="Libre Franklin"/>
      </rPr>
      <t xml:space="preserve">Not applicable /Not met / Partly met / Mostly met / </t>
    </r>
    <r>
      <rPr>
        <b/>
        <i/>
        <sz val="11"/>
        <color rgb="FF000000"/>
        <rFont val="Libre Franklin"/>
      </rPr>
      <t xml:space="preserve">Fully met </t>
    </r>
    <r>
      <rPr>
        <i/>
        <sz val="11"/>
        <color rgb="FF000000"/>
        <rFont val="Libre Franklin"/>
      </rPr>
      <t>/ Exceeded</t>
    </r>
  </si>
  <si>
    <t>Applicability of the Requirement</t>
  </si>
  <si>
    <t>Is Requirement 2.2 applicable in the period under review?</t>
  </si>
  <si>
    <t>No. of license awards for the covered year</t>
  </si>
  <si>
    <r>
      <rPr>
        <sz val="12"/>
        <color rgb="FF0563C1"/>
        <rFont val="Calibri"/>
      </rPr>
      <t xml:space="preserve">1) </t>
    </r>
    <r>
      <rPr>
        <u/>
        <sz val="12"/>
        <color rgb="FF1155CC"/>
        <rFont val="Calibri"/>
      </rPr>
      <t>https://www.geo.gov.ua/wp-content/uploads/presentations/ukr/statistika-elektronnix-torgiv.pdf</t>
    </r>
    <r>
      <rPr>
        <sz val="12"/>
        <color rgb="FF0563C1"/>
        <rFont val="Calibri"/>
      </rPr>
      <t xml:space="preserve"> 
2) </t>
    </r>
    <r>
      <rPr>
        <u/>
        <sz val="12"/>
        <color rgb="FF1155CC"/>
        <rFont val="Calibri"/>
      </rPr>
      <t>https://www.geo.gov.ua/wp-content/uploads/2020/03/%D0%A1%D0%BF%D0%B5%D1%86%D1%96%D0%B0%D0%BB%D1%8C%D0%BD%D0%B8%D0%B9-%D0%B4%D0%BE%D0%B7%D0%B2%D1%96%D0%BB-%D0%BD%D0%B0-%D0%BA%D0%BE%D1%80%D0%B8%D1%81%D1%82%D1%83%D0%B2%D0%B0%D0%BD%D0%BD%D1%8F-%D0%BD%D0%B0%D0%B4%D1%80%D0%B0%D0%BC%D0%B8-%D0%B2%D1%96%D0%B4-21.12.1999-%E2%84%96-2060.pdf</t>
    </r>
    <r>
      <rPr>
        <sz val="12"/>
        <color rgb="FF0563C1"/>
        <rFont val="Calibri"/>
      </rPr>
      <t xml:space="preserve"> </t>
    </r>
  </si>
  <si>
    <t xml:space="preserve">1) According to information from the State Geology Service of Ukraine, in general 295 licenses were issued during 2022, 89 were awarded through the bidding process. The details on how many licenses out of 295 were issued for mining sector is not publicly disclosed. 
2) According to the response of The State Service of Geology of Ukraine, there are 246 issued special permits in the Mining sector, of which 158 were awarded without auction.
3) Currently, orders on granting, renewing, suspending, restoring, re-granting, revoking and amending licences are publicly available on The State Service of Geology of Ukraine website . However, the licences themselves are not publicly available, citing restrictions on access during martial law.
4) 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 
</t>
  </si>
  <si>
    <t xml:space="preserve">1) За інформацією Державної служби геології та надр України, загалом протягом 2022 року було видано 295 ліцензій, 89 з них - на конкурсній основі. Детальна інформація про те, скільки з 295 ліцензій було видано на видобуток корисних копалин, публічно не розкривається. 
2) Відповідно до відповіді Державної служби геології та надр України, у видобувному секторі видано 246 спеціальних дозволів, з яких 158 - без аукціону.
3) Наразі накази про надання, переоформлення, зупинення, поновлення, переоформлення, анулювання та внесення змін до ліцензій є у відкритому доступі на сайті Державної служби геології та надр України. Однак самі ліцензії не є загальнодоступними, посилаючись на обмеження доступу під час воєнного стану.
4) Як спроба відкрити інформацію про ліцензії, видані протягом 2022 року без шкоди для національної безпеки, перелік ліцензій та угод про умови користування надрами доступний на Порталі ІПВГ та Порталі відкритих даних, але повний текст контрактів та ліцензій не є загальнодоступним. </t>
  </si>
  <si>
    <t>the award process(es)?</t>
  </si>
  <si>
    <r>
      <rPr>
        <i/>
        <sz val="11"/>
        <color rgb="FF000000"/>
        <rFont val="Libre Franklin"/>
      </rPr>
      <t xml:space="preserve">1) </t>
    </r>
    <r>
      <rPr>
        <i/>
        <u/>
        <sz val="11"/>
        <color rgb="FF1155CC"/>
        <rFont val="Libre Franklin"/>
      </rPr>
      <t>https://zakon.rada.gov.ua/laws/show/615-2011-%D0%BF#Text</t>
    </r>
    <r>
      <rPr>
        <i/>
        <sz val="11"/>
        <color rgb="FF000000"/>
        <rFont val="Libre Franklin"/>
      </rPr>
      <t xml:space="preserve"> 
2) </t>
    </r>
    <r>
      <rPr>
        <i/>
        <u/>
        <sz val="11"/>
        <color rgb="FF1155CC"/>
        <rFont val="Libre Franklin"/>
      </rPr>
      <t>https://zakon.rada.gov.ua/laws/show/993-2020-%D0%BF#Text</t>
    </r>
    <r>
      <rPr>
        <i/>
        <sz val="11"/>
        <color rgb="FF000000"/>
        <rFont val="Libre Franklin"/>
      </rPr>
      <t xml:space="preserve"> 
3) </t>
    </r>
    <r>
      <rPr>
        <i/>
        <u/>
        <sz val="11"/>
        <color rgb="FF1155CC"/>
        <rFont val="Libre Franklin"/>
      </rPr>
      <t>https://www.geo.gov.ua/auctions</t>
    </r>
    <r>
      <rPr>
        <i/>
        <sz val="11"/>
        <color rgb="FF000000"/>
        <rFont val="Libre Franklin"/>
      </rPr>
      <t xml:space="preserve"> 
4) </t>
    </r>
    <r>
      <rPr>
        <i/>
        <u/>
        <sz val="11"/>
        <color rgb="FF1155CC"/>
        <rFont val="Libre Franklin"/>
      </rPr>
      <t>https://www.geo.gov.ua/diyalnist/nakazy/arhiv-nakaziv/</t>
    </r>
    <r>
      <rPr>
        <i/>
        <sz val="11"/>
        <color rgb="FF000000"/>
        <rFont val="Libre Franklin"/>
      </rPr>
      <t xml:space="preserve"> </t>
    </r>
  </si>
  <si>
    <t>EITI Report, Section 6.6.2, p. 235-253</t>
  </si>
  <si>
    <t xml:space="preserve">1) According to information from The State Service of Geology, in general 295 licenses were issued during 2022, 89 were awarded through the bidding process. The details on how many licenses out of 295 were issued for mining sector is not publicly disclosed. 
2) According to the response of the State Geology Service of Ukraine, there are 246 issued special permits in the Mining sector, of which 158 were awarded without auction.
3) Currently, orders on granting, renewing, suspending, restoring, re-granting, revoking and amending licences are publicly available on the State Geology Service of Ukraine website . However, the licences themselves are not publicly available, citing restrictions on access during martial law.
4) 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 
</t>
  </si>
  <si>
    <t>1) Порядок надання спеціальних дозволів на користування надрами; 
2) Порядок проведення аукціонів з продажу спеціальних дозволів на користування надрами; 
3) Інформацію про розподіл ліцензій можна знайти на веб-сайті Державної служби геології та надр України; 
Наразі накази про надання, переоформлення, зупинення, поновлення, переоформлення, анулювання та внесення змін до ліцензій є у відкритому доступі на сайті Держгеонадр. 
Для більш детальної інформації, будь ласка, зверніться до Звіту ІПВГ, Розділ 6.6.2, стор. 235-253</t>
  </si>
  <si>
    <t>and the technical and financial criteria used?</t>
  </si>
  <si>
    <r>
      <rPr>
        <i/>
        <sz val="11"/>
        <color rgb="FF000000"/>
        <rFont val="Libre Franklin"/>
      </rPr>
      <t xml:space="preserve">1) </t>
    </r>
    <r>
      <rPr>
        <i/>
        <u/>
        <sz val="11"/>
        <color rgb="FF1155CC"/>
        <rFont val="Libre Franklin"/>
      </rPr>
      <t>https://zakon.rada.gov.ua/laws/show/615-2011-%D0%BF#Text</t>
    </r>
    <r>
      <rPr>
        <i/>
        <sz val="11"/>
        <color rgb="FF000000"/>
        <rFont val="Libre Franklin"/>
      </rPr>
      <t xml:space="preserve"> 
2) </t>
    </r>
    <r>
      <rPr>
        <i/>
        <u/>
        <sz val="11"/>
        <color rgb="FF1155CC"/>
        <rFont val="Libre Franklin"/>
      </rPr>
      <t>https://zakon.rada.gov.ua/laws/show/993-2020-%D0%BF#Text</t>
    </r>
    <r>
      <rPr>
        <i/>
        <sz val="11"/>
        <color rgb="FF000000"/>
        <rFont val="Libre Franklin"/>
      </rPr>
      <t xml:space="preserve"> 
3) </t>
    </r>
    <r>
      <rPr>
        <i/>
        <u/>
        <sz val="11"/>
        <color rgb="FF1155CC"/>
        <rFont val="Libre Franklin"/>
      </rPr>
      <t>https://zakon.rada.gov.ua/laws/show/en/2665-14#Text</t>
    </r>
    <r>
      <rPr>
        <i/>
        <sz val="11"/>
        <color rgb="FF000000"/>
        <rFont val="Libre Franklin"/>
      </rPr>
      <t xml:space="preserve"> </t>
    </r>
  </si>
  <si>
    <t>EITI Report, Section 6.6.2, p.  246, 251-253</t>
  </si>
  <si>
    <t>All criteria are regulated by the legislation of Ukraine, in particular: 
1) Procedure on granting special permits on subsoil use (expired on 26.07.2023, after expiration the procedure is covered by the amended Subsoil Code of Ukraine)
2) Procedure for holding auctions for sale of special permits on subsoil
3) On Oil and Gas Law of Ukraine on July 12, 2001 № 2665-III (Article 12)
One of the principles of granting licences is that the applicant must have the appropriate qualifications, material, technical and financial capabilities to use subsoil . At the same time, in most cases, Ukrainian legislation does not contain clear requirements for the technical criteria to be used when making a decision on granting a licence. The financial criteria are effectively limited to the obligation to pay a fee for issuing a licence. Please refer to  EITI Report, Section 6.6.2, page 246  for details on the steps an applicant must take to participate in the auction. For information on the procedure for obtaining a permit without an auction and the related required documentation, please see pages 251-253.</t>
  </si>
  <si>
    <t>Всі критерії регулюються законодавством України, зокрема 
1) Порядок надання спеціальних дозволів на користування надрами (втратив чинність 26.07.2023, після втрати чинності процедура регулюється новим Кодексом України про надра)
2) Порядок проведення аукціонів з продажу спеціальних дозволів на користування надрами
3) Закон України «Про нафту і газ» від 12 липня 2001 року № 2665-III (стаття 12)
Одним із принципів надання ліцензій є те, що заявник повинен мати відповідну кваліфікацію, матеріально-технічні та фінансові можливості для користування надрами. Водночас, у більшості випадків українське законодавство не містить чітких вимог до технічних критеріїв, які мають використовуватися при прийнятті рішення про надання ліцензії. Фінансові критерії фактично обмежуються зобов'язанням сплатити збір за видачу ліцензії. Будь ласка, зверніться до Звіту ІПВГ, Розділ 6.6.2, стор. 246 для отримання більш детальної інформації про кроки, які заявник повинен здійснити для участі в аукціоні. Інформацію про процедуру отримання дозволу без проведення аукціону та відповідну необхідну документацію див. на стор. 251-253.</t>
  </si>
  <si>
    <t>the existence of any non-trivial deviations from statutory procedures in license awards in the period under review?</t>
  </si>
  <si>
    <t>EITI Report, Section 6.3, p. 181-183, Section 6.6.2 p. 250</t>
  </si>
  <si>
    <t>It has been confirmed by the response of the Ukrainian Geological Survey that there were no deviations from the statutory  procedure in license awards for the use of subsoil resources in 2022.</t>
  </si>
  <si>
    <t>Згідно відповіді Державної служби геології та надр України відхилень від встановленої законодавством процедури надання спеціальних дозволів на користування надрами у 2022 році не було.</t>
  </si>
  <si>
    <t>No. of license transfers for the covered year</t>
  </si>
  <si>
    <t>Not applicable</t>
  </si>
  <si>
    <t>EITI Report, 6.6.2 p. 250:
In 2022, a licence could not be transferred (donated, sold or otherwise alienated) to another person. The legislation also prohibited the transfer of licences to the share capital of businessentities created with the participation of subsoil users and their contribution to joint ventures. At the same time, the rules for amending licences in some cases provided for the actual transfer of the licence to another person. In December 2022, a law was adopted that introduced the right to alienate the rights granted by a licence in certain cases. The Law entered into force in March 2023.
EITI Report, 6.3 p. 181-183:
The Law of Ukraine "On Amendments to Certain Legislative Acts of Ukraine on Supporting the Development of Domestic Subsoil Use Industries" (Law No. 2805) was adopted in December 2022, entered into force on 28.03.2023 and introduced significant changes to the subsoil use rules and relevant key industry regulations, namely the Subsoil Code of Ukraine, the Law of Ukraine "On Oil and Gas" and the Land Code. One of the changes is allowing licence holders (except for state-owned enterprises) to sell, pledge or otherwise alienate the rights granted by a licence to another legal entity or individual, including transferring them to the share capital of a business entity established with its participation, as well as contributing to joint ventures in certain cases.</t>
  </si>
  <si>
    <t>Звіт ІПВГ, 6.6.2, с. 250:
У 2022 році ліцензія не може бути передана (подарована, продана або відчужена в інший спосіб) іншій особі. Законодавство також забороняло передачу ліцензій до статутного капіталу суб'єктів господарювання, створених за участю надрокористувачів, та їх внесок у спільні підприємства. Водночас правила внесення змін до ліцензій у деяких випадках передбачали фактичну передачу ліцензії іншій особі. У грудні 2022 року було прийнято закон, який запровадив право відчужувати права, надані ліцензією, у певних випадках. Закон набув чинності у березні 2023 року.
Звіт ІПВГ, 6.3 с. 181-183:
Закон України «Про внесення змін до деяких законодавчих актів України щодо підтримки розвитку вітчизняних нафтогазовидобувних галузей» (Закон № 2805) був прийнятий у грудні 2022 року, набув чинності 28.03.2023 року та вніс значні зміни до правил надрокористування та відповідних ключових галузевих нормативно-правових актів, а саме Кодексу України про надра, Закону України «Про нафту і газ» та Земельного кодексу. Однією зі змін є дозвіл власникам ліцензій (крім державних підприємств) продавати, передавати в заставу або іншим чином відчужувати права, надані ліцензією, іншій юридичній або фізичній особі, у тому числі передавати їх до статутного капіталу суб'єкта господарювання, створеного за його участю, а також вносити до статутного капіталу спільних підприємств у певних випадках.</t>
  </si>
  <si>
    <t>the number and identity of licenses transferred in the period under review?</t>
  </si>
  <si>
    <t>the transfer process(es)?</t>
  </si>
  <si>
    <t>the existence of any non-trivial deviations from statutory procedures in license transfers in the period under review?</t>
  </si>
  <si>
    <t>bidding rounds/process(es)?</t>
  </si>
  <si>
    <r>
      <rPr>
        <i/>
        <sz val="11"/>
        <color rgb="FF000000"/>
        <rFont val="Libre Franklin"/>
      </rPr>
      <t xml:space="preserve">1) </t>
    </r>
    <r>
      <rPr>
        <i/>
        <u/>
        <sz val="11"/>
        <color rgb="FF1155CC"/>
        <rFont val="Libre Franklin"/>
      </rPr>
      <t>https://zakon.rada.gov.ua/laws/show/615-2011-%D0%BF#Text</t>
    </r>
    <r>
      <rPr>
        <i/>
        <sz val="11"/>
        <color rgb="FF000000"/>
        <rFont val="Libre Franklin"/>
      </rPr>
      <t xml:space="preserve"> 
2) </t>
    </r>
    <r>
      <rPr>
        <i/>
        <u/>
        <sz val="11"/>
        <color rgb="FF1155CC"/>
        <rFont val="Libre Franklin"/>
      </rPr>
      <t>https://zakon.rada.gov.ua/laws/show/993-2020-%D0%BF#Text</t>
    </r>
    <r>
      <rPr>
        <i/>
        <sz val="11"/>
        <color rgb="FF000000"/>
        <rFont val="Libre Franklin"/>
      </rPr>
      <t xml:space="preserve"> 
3) </t>
    </r>
    <r>
      <rPr>
        <i/>
        <u/>
        <sz val="11"/>
        <color rgb="FF1155CC"/>
        <rFont val="Libre Franklin"/>
      </rPr>
      <t>https://www.geo.gov.ua/auctions/</t>
    </r>
    <r>
      <rPr>
        <i/>
        <sz val="11"/>
        <color rgb="FF000000"/>
        <rFont val="Libre Franklin"/>
      </rPr>
      <t xml:space="preserve"> 
4) </t>
    </r>
    <r>
      <rPr>
        <i/>
        <u/>
        <sz val="11"/>
        <color rgb="FF1155CC"/>
        <rFont val="Libre Franklin"/>
      </rPr>
      <t>https://prozorro.sale/auction/?edrpou=37536031</t>
    </r>
    <r>
      <rPr>
        <i/>
        <sz val="11"/>
        <color rgb="FF000000"/>
        <rFont val="Libre Franklin"/>
      </rPr>
      <t xml:space="preserve"> </t>
    </r>
  </si>
  <si>
    <t xml:space="preserve"> EITI Report, Section 6.6.2, p. 239-249</t>
  </si>
  <si>
    <t>1) Procedure on granting special permits on subsoil use (expired on 26.07.2023, after expiration the procedure is covered by the amended Subsoil Code of Ukraine)
2) Procedure for holding auctions for sale of special permits on subsoil
3) Information on license allocation can be found on web-site of The State Service of Geology
4) Prozorro.sale - transparent electronic auction system which provides open and publicly available data about the auctions' processes</t>
  </si>
  <si>
    <t>1) Порядок надання спеціальних дозволів на користування надрами; 2) Порядок проведення аукціонів з продажу спеціальних дозволів на користування надрами;
3) Інформацію про розподіл ліцензій можна знайти на сайті Державної служби геології та надр України
4) Prozorro.sale - прозора система електронних аукціонів, яка надає відкриті та загальнодоступні дані про перебіг аукціонів»</t>
  </si>
  <si>
    <t>MSG comments on efficiency:</t>
  </si>
  <si>
    <t>The majority of special permits were issued based on the results of transperent electronic auctions system Prozorro.sale, which are regulated by Procedure on granting special permits on subsoil use. Obtaining a special permit is a guarantee of the legality of market operations and certification of compliance with all state regulations and requirements. The MSG has not detected any deviations from statutory procedure and requirements.</t>
  </si>
  <si>
    <t>Більшість спеціальних дозволів було видано за результатами прозорих електронних аукціонів системи Prozorro.sale, які регулюються Порядком надання спеціальних дозволів на користування надрами. Отримання спеціального дозволу є гарантією законності ринкових операцій та підтвердженням дотримання всіх державних норм та вимог. БГЗО не виявила жодних відхилень від встановленої законом процедури та вимог.</t>
  </si>
  <si>
    <r>
      <rPr>
        <sz val="12"/>
        <color rgb="FF0563C1"/>
        <rFont val="Calibri"/>
      </rPr>
      <t xml:space="preserve">1) </t>
    </r>
    <r>
      <rPr>
        <u/>
        <sz val="12"/>
        <color rgb="FF1155CC"/>
        <rFont val="Calibri"/>
      </rPr>
      <t>https://www.geo.gov.ua/wp-content/uploads/presentations/ukr/statistika-elektronnix-torgiv.pdf</t>
    </r>
    <r>
      <rPr>
        <sz val="12"/>
        <color rgb="FF0563C1"/>
        <rFont val="Calibri"/>
      </rPr>
      <t xml:space="preserve"> 
2) </t>
    </r>
    <r>
      <rPr>
        <u/>
        <sz val="12"/>
        <color rgb="FF1155CC"/>
        <rFont val="Calibri"/>
      </rPr>
      <t>https://www.geo.gov.ua/wp-content/uploads/2020/03/%D0%A1%D0%BF%D0%B5%D1%86%D1%96%D0%B0%D0%BB%D1%8C%D0%BD%D0%B8%D0%B9-%D0%B4%D0%BE%D0%B7%D0%B2%D1%96%D0%BB-%D0%BD%D0%B0-%D0%BA%D0%BE%D1%80%D0%B8%D1%81%D1%82%D1%83%D0%B2%D0%B0%D0%BD%D0%BD%D1%8F-%D0%BD%D0%B0%D0%B4%D1%80%D0%B0%D0%BC%D0%B8-%D0%B2%D1%96%D0%B4-21.12.1999-%E2%84%96-2060.pdf</t>
    </r>
    <r>
      <rPr>
        <sz val="12"/>
        <color rgb="FF0563C1"/>
        <rFont val="Calibri"/>
      </rPr>
      <t xml:space="preserve"> </t>
    </r>
  </si>
  <si>
    <t xml:space="preserve">
1) According to information from The State Service of Geology, in general 295 licenses were issued during 2022, 89 were awarded through the bidding process. The details on how many licenses out of 295 were issued for mining sector is not publicly disclosed. 
2) According to the response of the State Geology Service of Ukraine, there are 49 issued special permits in the Oil&amp;gas sector, of which 48 were awarded without auction.
3) Currently, orders on granting, renewing, suspending, restoring, re-granting, revoking and amending licences are publicly available on The State Service of Geology of Ukraine website . However, the licences themselves are not publicly available, citing restrictions on access during martial law.
4) 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 
</t>
  </si>
  <si>
    <t xml:space="preserve">1) За інформацією Державної служби геології та надр України, загалом протягом 2022 року було видано 295 ліцензій, 89 з них - на конкурсній основі. Детальна інформація про те, скільки з 295 ліцензій було видано на видобуток корисних копалин, публічно не розкривається. 
2) Відповідно до відповіді Державної служби геології та надр України, у нафтогазовому секторі видано 49 спеціальних дозволів, з яких 48 - без аукціону.
3) Наразі накази про надання, переоформлення, зупинення, поновлення, переоформлення, анулювання та внесення змін до ліцензій знаходяться у відкритому доступі на сайті Державної служби геології та надр України. Однак самі ліцензії не є загальнодоступними, посилаючись на обмеження доступу під час воєнного стану.
4) Як спроба відкрити інформацію про ліцензії, видані протягом 2022 року без шкоди для національної безпеки, перелік ліцензій та угод про умови користування надрами доступний на Порталі ІПВГ та Порталі відкритих даних, але повний текст контрактів та ліцензій не є загальнодоступним. </t>
  </si>
  <si>
    <t xml:space="preserve">1) https://zakon.rada.gov.ua/laws/show/615-2011-%D0%BF#Text;
2) https://zakon.rada.gov.ua/laws/show/993-2020-%D0%BF#Text;
3) https://www.geo.gov.ua/auctions/ </t>
  </si>
  <si>
    <t xml:space="preserve">
1) According to information from The State Service of Geology, in general 295 licenses were issued during 2022, 89 were awarded through the bidding process. The details on how many licenses out of 295 were issued for mining sector is not publicly disclosed. 
2) According to the response of The State Service of Geology of Ukraine, there are 49 issued special permits in the Oil&amp;gas sector, of which 48 were awarded without auction.
3) Currently, orders on granting, renewing, suspending, restoring, re-granting, revoking and amending licences are publicly available on The State Service of Geology of Ukraine website . However, the licences themselves are not publicly available, citing restrictions on access during martial law.
4) 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 
</t>
  </si>
  <si>
    <t xml:space="preserve"> 1) Порядок надання спеціальних дозволів на користування надрами; 
2) Порядок проведення аукціонів з продажу спеціальних дозволів на користування надрами; 
3) Інформацію про розподіл ліцензій можна знайти на веб-сайті Державної служби геології та надр України; 
Для більш детальної інформації, будь ласка, зверніться до Звіту ІПВГ, Розділ 6.6.2, стор. 235-253</t>
  </si>
  <si>
    <t xml:space="preserve">1) https://zakon.rada.gov.ua/laws/show/615-2011-%D0%BF#Text;
2) https://zakon.rada.gov.ua/laws/show/993-2020-%D0%BF#Text;
3) https://www.geo.gov.ua/ </t>
  </si>
  <si>
    <t>All criteria are regulated by the legislation of Ukraine, in particular: 
1) Procedure on granting special permits on subsoil use; 
2) Procedure for holding auctions for sale of special permits on subsoil
3) On Oil and Gas Law of Ukraine on July 12, 2001 № 2665-III (Article 12), 
One of the principles of granting licences is that the applicant must have the appropriate qualifications, material, technical and financial capabilities to use subsoil . At the same time, in most cases, Ukrainian legislation does not contain clear requirements for the technical criteria to be used when making a decision on granting a licence. The financial criteria are effectively limited to the obligation to pay a fee for issuing a licence. Please refer to  EITI Report, Section 6.6.2, page 246  for details on the steps an applicant must take to participate in the auction. For information on the procedure for obtaining a permit without an auction and the related required documentation, please see pages 251-253.</t>
  </si>
  <si>
    <t>Всі критерії регулюються законодавством України, зокрема 
1) Порядок надання спеціальних дозволів на користування надрами; 
2) Порядком проведення аукціонів з продажу спеціальних дозволів на користування надрами
3) Закон України «Про нафту і газ» від 12 липня 2001 року № 2665-III (стаття 12), 
Одним із принципів надання ліцензій є те, що заявник повинен мати відповідну кваліфікацію, матеріально-технічні та фінансові можливості для користування надрами. Водночас, у більшості випадків українське законодавство не містить чітких вимог до технічних критеріїв, які повинні використовуватися при прийнятті рішення про надання ліцензії. Фінансові критерії фактично обмежуються зобов'язанням сплатити збір за видачу ліцензії. Будь ласка, зверніться до Звіту ІПВГ, Розділ 6.6.2, стор. 246 для отримання більш детальної інформації про кроки, які заявник повинен здійснити для участі в аукціоні. Інформацію про процедуру отримання дозволу без проведення аукціону та відповідну необхідну документацію див. на стор. 251-253.</t>
  </si>
  <si>
    <t xml:space="preserve"> 1) Procedure on granting special permits on subsoil use (expired on 26.07.2023, after expiration the procedure is covered by the amended Subsoil Code of Ukraine)
2) Procedure for holding auctions for sale of special permits on subsoil
3) Information on license allocation can be found on web-site of The State Service of Geology
For more detail please refer to the EITI Report, Section 6.6.2, p. 235-253</t>
  </si>
  <si>
    <t>Звіт ІПВГ Розділ 6.6.2 с. 250 В 2022 році спеціальний дозвіл не міг бути переданий (подарований, проданий або в інший спосіб відчужений) іншій особі. Також законодавством було заборонено передавати спеціальні дозволи до статутних капіталів, створюваних за участю надрокористувачів суб'єктів господарювання, та вносити їх як вклад у спільну діяльність. Водночас, правила внесення змін до спеціальних дозволів в деяких випадках передбачали фактичну передачу спеціального дозволу іншій особі. 
Звіт ІПВГ Розділ 6.3 с. 178: Закон України про внесення змін до деяких законодавчих актів України щодо підтримки розвитку вітчизняних галузей надрокористування («Закон №2805») був прийнятий у грудні 2022 року, набрав чинності 28.03.2023 року та вніс значні зміни в правила надрокористування та відповідні ключові нормативні акти галузі, а саме Кодекс України про надра, Закон України «Про нафту і газ» та Земельний кодекс. Однією з таких змін є надання власнику спеціального дозволу (крім державних підприємств) можливості продавати, використовувати у вигляді застави або в інший спосіб відчужувати права, надані йому спецдозволом, іншій юридичній чи фізичній особі, у т. ч. передавати їх до статутного капіталу створюваного за його участю суб’єкта господарювання, а також вносити як вклад у спільну діяльність у певних випадках</t>
  </si>
  <si>
    <t>1) https://zakon.rada.gov.ua/laws/show/615-2011-%D0%BF#Text;
2) https://zakon.rada.gov.ua/laws/show/993-2020-%D0%BF#Text;
3) https://www.geo.gov.ua/auctions/
4) https://prozorro.sale/auction/?edrpou=37536031</t>
  </si>
  <si>
    <t xml:space="preserve"> EITI Report, Section 6.6.2, p. 236-246</t>
  </si>
  <si>
    <t>«1) Порядок надання спеціальних дозволів на користування надрами (втратив чинність 26.07.2023, після втрати чинності процедура регулюється зміненим Кодексом України про надра)
2) Порядок проведення аукціонів з продажу спеціальних дозволів на користування надрами
3) Інформацію про розподіл ліцензій можна знайти на сайті Державної служби геології та надр України
4) Prozorro.sale - прозора система електронних аукціонів, яка надає відкриті та загальнодоступні дані про перебіг аукціонів</t>
  </si>
  <si>
    <t>Requirement 2.3: License registers</t>
  </si>
  <si>
    <t>Objective of Requirement 2.3</t>
  </si>
  <si>
    <t>Progress towards the objective of the requirement, to ensure the public accessibility of comprehensive information on property rights related to extractive deposits and projects.</t>
  </si>
  <si>
    <r>
      <rPr>
        <i/>
        <sz val="11"/>
        <color rgb="FF000000"/>
        <rFont val="Libre Franklin"/>
      </rPr>
      <t xml:space="preserve">Not applicable /Not met / Partly met / </t>
    </r>
    <r>
      <rPr>
        <b/>
        <i/>
        <sz val="11"/>
        <color rgb="FF000000"/>
        <rFont val="Libre Franklin"/>
      </rPr>
      <t xml:space="preserve">Mostly met </t>
    </r>
    <r>
      <rPr>
        <i/>
        <sz val="11"/>
        <color rgb="FF000000"/>
        <rFont val="Libre Franklin"/>
      </rPr>
      <t>/ Fully met / Exceeded</t>
    </r>
  </si>
  <si>
    <t>License register for the mining sector</t>
  </si>
  <si>
    <r>
      <rPr>
        <i/>
        <sz val="11"/>
        <color rgb="FF000000"/>
        <rFont val="Libre Franklin"/>
      </rPr>
      <t xml:space="preserve">1) </t>
    </r>
    <r>
      <rPr>
        <i/>
        <u/>
        <sz val="11"/>
        <color rgb="FF1155CC"/>
        <rFont val="Libre Franklin"/>
      </rPr>
      <t>https://geoinf.kiev.ua/wp/index.html</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3) </t>
    </r>
    <r>
      <rPr>
        <i/>
        <u/>
        <sz val="11"/>
        <color rgb="FF1155CC"/>
        <rFont val="Libre Franklin"/>
      </rPr>
      <t>https://docs.google.com/spreadsheets/d/1dlxK0AOBNuM-a0yUZosoZxvUri9M16JsFLEEG0kYrAM/edit#gid=969428158</t>
    </r>
    <r>
      <rPr>
        <i/>
        <sz val="11"/>
        <color rgb="FF000000"/>
        <rFont val="Libre Franklin"/>
      </rPr>
      <t xml:space="preserve"> 
4) </t>
    </r>
    <r>
      <rPr>
        <i/>
        <u/>
        <sz val="11"/>
        <color rgb="FF1155CC"/>
        <rFont val="Libre Franklin"/>
      </rPr>
      <t>https://data.gov.ua/dataset/7a4bd73a-a4e4-4a75-b47c-5b041597c63d</t>
    </r>
    <r>
      <rPr>
        <i/>
        <sz val="11"/>
        <color rgb="FF000000"/>
        <rFont val="Libre Franklin"/>
      </rPr>
      <t xml:space="preserve"> </t>
    </r>
  </si>
  <si>
    <t xml:space="preserve"> EITI Report, Section 6.6.1, p. 234-235 and Annex 10, p. 602-715 </t>
  </si>
  <si>
    <r>
      <rPr>
        <sz val="11"/>
        <color theme="1"/>
        <rFont val="Libre Franklin"/>
      </rPr>
      <t xml:space="preserve">Scanned copies of all licenses together with agreements on the conditions of subsoil use including work programs were systematicaly disclosed on the website of the Ukrainian Geological Survey prior to 2022. 
However, due to the martial law and the effect of the adopted Law No. 2115-IX dated 03.03.2022 ""On the protection of the interests of subjects of submission of reports and other documents during martial law or a state of war"" access to certain categories of open data is limited.  In compliance with paragraph 1 of the Decree of the Cabinet of Ministers of Ukraine No. 263 ""Some issues of ensuring the functioning of information and communication systems, public electronic registers under martial law"" issued on 12.03.2022, access to the electronic information database of special permits for subsoil use and to special permits for subsoil use and agreements on the terms of use posted on The State Service of Geology official website is restricted for the purpose of averting a threat to national security.
The licences register with the date of award and duration of the license, license holder, etc. are published on the EITI online portal. In addition, the list of active, cancelled and non-active special permits is available in open data format on the website </t>
    </r>
    <r>
      <rPr>
        <u/>
        <sz val="11"/>
        <color rgb="FF1155CC"/>
        <rFont val="Libre Franklin"/>
      </rPr>
      <t>https://data.gov.ua/dataset/7a4bd73a-a4e4-4a75-b47c-5b041597c63d</t>
    </r>
    <r>
      <rPr>
        <sz val="11"/>
        <color theme="1"/>
        <rFont val="Libre Franklin"/>
      </rPr>
      <t xml:space="preserve">  , but that the information is limited.
Please refer to Annex 10, p. 602-715 </t>
    </r>
  </si>
  <si>
    <t xml:space="preserve">Скан-копії всіх ліцензій разом з угодами про умови користування надрами, включаючи робочі програми, систематично оприлюднювалися на сайті Держгеонадр до 2022 року. 
Однак, у зв'язку з введенням воєнного стану та дією прийнятого Закону № 2115-IX від 03.03.2022 «Про захист інтересів суб'єктів подання звітності та інших документів в умовах воєнного або надзвичайного стану» доступ до певних категорій відкритих даних обмежено.  Відповідно до пункту 1 Постанови Кабінету Міністрів України від 12.03.2022 № 263 «Деякі питання забезпечення функціонування інформаційно-телекомунікаційних систем, державних електронних реєстрів в умовах воєнного стану» з метою відвернення загрози національній безпеці обмежено доступ до електронної інформаційної бази даних спеціальних дозволів на користування надрами та до спеціальних дозволів на користування надрами та угод про умови користування надрами, розміщених на офіційному веб-сайті Держгеонадр України.
Реєстр ліцензій із зазначенням дати видачі та строку дії ліцензії, власника ліцензії тощо публікується на онлайн-порталі ІПВГ. Крім того, перелік діючих, анульованих та недіючих спеціальних дозволів доступний у форматі відкритих даних на веб-сайті https://data.gov.ua/dataset/7a4bd73a-a4e4-4a75-b47c-5b041597c63d, але ця інформація є обмеженою.
Будь ласка, зверніться до Додатку 10, стор. 602-715 </t>
  </si>
  <si>
    <t xml:space="preserve">License-holder name: </t>
  </si>
  <si>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</si>
  <si>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t xml:space="preserve">Annex 10, p. 602-715 
</t>
  </si>
  <si>
    <t xml:space="preserve">License coordinates: </t>
  </si>
  <si>
    <t>Not available</t>
  </si>
  <si>
    <t>EITI Report page reference</t>
  </si>
  <si>
    <t xml:space="preserve">License dates of application, award and expiry: </t>
  </si>
  <si>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</si>
  <si>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t xml:space="preserve">Annex 10, p. 602-715 </t>
  </si>
  <si>
    <t>Commodity(ies) covered by licenses:</t>
  </si>
  <si>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</si>
  <si>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t>Coverage of all active licenses?</t>
  </si>
  <si>
    <t>systematically disclosed</t>
  </si>
  <si>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</si>
  <si>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t>Coverage of all licenses held by material companies?</t>
  </si>
  <si>
    <t>https://eiti.gov.ua/upravlinnya-vidobuvnim-sektorom/dogovori-licenziyi-dozvoli/dogovori-i-dozvoli-vidobuvnih-pidpriyemstv/</t>
  </si>
  <si>
    <t>License register for petroleum sector</t>
  </si>
  <si>
    <r>
      <rPr>
        <i/>
        <sz val="11"/>
        <color rgb="FF000000"/>
        <rFont val="Libre Franklin"/>
      </rPr>
      <t xml:space="preserve">1) </t>
    </r>
    <r>
      <rPr>
        <i/>
        <u/>
        <sz val="11"/>
        <color rgb="FF1155CC"/>
        <rFont val="Libre Franklin"/>
      </rPr>
      <t>https://geoinf.kiev.ua/wp/index.html</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3) </t>
    </r>
    <r>
      <rPr>
        <i/>
        <u/>
        <sz val="11"/>
        <color rgb="FF1155CC"/>
        <rFont val="Libre Franklin"/>
      </rPr>
      <t>https://docs.google.com/spreadsheets/d/1dlxK0AOBNuM-a0yUZosoZxvUri9M16JsFLEEG0kYrAM/edit#gid=969428158</t>
    </r>
    <r>
      <rPr>
        <i/>
        <sz val="11"/>
        <color rgb="FF000000"/>
        <rFont val="Libre Franklin"/>
      </rPr>
      <t xml:space="preserve"> 
4) </t>
    </r>
    <r>
      <rPr>
        <i/>
        <u/>
        <sz val="11"/>
        <color rgb="FF1155CC"/>
        <rFont val="Libre Franklin"/>
      </rPr>
      <t>https://data.gov.ua/dataset/7a4bd73a-a4e4-4a75-b47c-5b041597c63d</t>
    </r>
    <r>
      <rPr>
        <i/>
        <sz val="11"/>
        <color rgb="FF000000"/>
        <rFont val="Libre Franklin"/>
      </rPr>
      <t xml:space="preserve"> </t>
    </r>
  </si>
  <si>
    <t xml:space="preserve"> EITI Report, Section 6.6.1, p. 234-235 and Annex 10, p. 602-715</t>
  </si>
  <si>
    <t>The same as above</t>
  </si>
  <si>
    <t>Те саме, що й вище</t>
  </si>
  <si>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</si>
  <si>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https://eiti.gov.ua/upravlinnya-vidobuvnim-sektorom/dogovori-licenziyi-dozvoli/dogovori-i-dozvoli-vidobuvnih-pidpriyemstv/</t>
    </r>
  </si>
  <si>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</si>
  <si>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r>
      <rPr>
        <i/>
        <sz val="11"/>
        <color rgb="FF000000"/>
        <rFont val="Libre Franklin"/>
      </rPr>
      <t xml:space="preserve">1) </t>
    </r>
    <r>
      <rPr>
        <i/>
        <u/>
        <sz val="11"/>
        <color rgb="FF1155CC"/>
        <rFont val="Libre Franklin"/>
      </rPr>
      <t>https://data.gov.ua/dataset/7a4bd73a-a4e4-4a75-b47c-5b041597c63d</t>
    </r>
    <r>
      <rPr>
        <i/>
        <sz val="11"/>
        <color rgb="FF000000"/>
        <rFont val="Libre Franklin"/>
      </rPr>
      <t xml:space="preserve"> 
2) </t>
    </r>
    <r>
      <rPr>
        <i/>
        <u/>
        <sz val="11"/>
        <color rgb="FF1155CC"/>
        <rFont val="Libre Franklin"/>
      </rPr>
      <t>https://eiti.gov.ua/upravlinnya-vidobuvnim-sektorom/dogovori-licenziyi-dozvoli/dogovori-i-dozvoli-vidobuvnih-pidpriyemstv/</t>
    </r>
    <r>
      <rPr>
        <i/>
        <sz val="11"/>
        <color rgb="FF000000"/>
        <rFont val="Libre Franklin"/>
      </rPr>
      <t xml:space="preserve"> </t>
    </r>
  </si>
  <si>
    <t>Requirement 2.4: Contracts</t>
  </si>
  <si>
    <t>Objective of Requirement 2.4</t>
  </si>
  <si>
    <t>Progress towards the objective of the requirement, to ensure the public accessibility of all licenses and contracts underpinning extractive activities (at least from 2021 onwards) as a basis for the public’s understanding of the contractual rights and obligations of companies operating in the country’s extractive industries.</t>
  </si>
  <si>
    <r>
      <rPr>
        <i/>
        <sz val="11"/>
        <color rgb="FF000000"/>
        <rFont val="Libre Franklin"/>
      </rPr>
      <t xml:space="preserve">Not applicable /Not met / Partly met / </t>
    </r>
    <r>
      <rPr>
        <b/>
        <i/>
        <sz val="11"/>
        <color rgb="FF000000"/>
        <rFont val="Libre Franklin"/>
      </rPr>
      <t>Mostly met</t>
    </r>
    <r>
      <rPr>
        <i/>
        <sz val="11"/>
        <color rgb="FF000000"/>
        <rFont val="Libre Franklin"/>
      </rPr>
      <t xml:space="preserve"> / Fully met / Exceeded</t>
    </r>
  </si>
  <si>
    <t>Government policy on contract and license disclosure</t>
  </si>
  <si>
    <r>
      <rPr>
        <i/>
        <sz val="11"/>
        <color rgb="FF000000"/>
        <rFont val="Libre Franklin"/>
      </rPr>
      <t xml:space="preserve">1) </t>
    </r>
    <r>
      <rPr>
        <i/>
        <u/>
        <sz val="11"/>
        <color rgb="FF1155CC"/>
        <rFont val="Libre Franklin"/>
      </rPr>
      <t>https://zakon.rada.gov.ua/laws/show/615-2011-%D0%BF#Text</t>
    </r>
    <r>
      <rPr>
        <i/>
        <sz val="11"/>
        <color rgb="FF000000"/>
        <rFont val="Libre Franklin"/>
      </rPr>
      <t xml:space="preserve"> 
2) </t>
    </r>
    <r>
      <rPr>
        <i/>
        <u/>
        <sz val="11"/>
        <color rgb="FF1155CC"/>
        <rFont val="Libre Franklin"/>
      </rPr>
      <t>https://zakon.rada.gov.ua/laws/show/2545-19#Text</t>
    </r>
    <r>
      <rPr>
        <i/>
        <sz val="11"/>
        <color rgb="FF000000"/>
        <rFont val="Libre Franklin"/>
      </rPr>
      <t xml:space="preserve"> </t>
    </r>
  </si>
  <si>
    <t>EITI Report, Section 6.6.1, p. 234-235 (redacted under martial law), Section 6.6.3, 256-262, Section 6.6.4, 270-272 (redacted under martial law), Section 7.2, p. 299-300 (redacted under martial law)</t>
  </si>
  <si>
    <t xml:space="preserve">1) Procedure on granting special permits on subsoil use (expired on 26.07.2023, after expiration the procedure is covered by the amended Subsoil Code of Ukraine) contains rules regading license disclosurer.
2) Law of Ukraine "On Ensuring Transparency in Extractive Industries" No. 2545-VIII dated 18/09/2018 contains rules regarding lisence and contract disclosure.
</t>
  </si>
  <si>
    <t xml:space="preserve">1) Порядок надання спеціальних дозволів на користування надрами (втратив чинність 26.07.2023, після втрати чинності процедура регулюється зміненим Кодексом України про надра) містить норми щодо розкриття інформації про ліцензії.
2) Закон України «Про забезпечення прозорості у видобувних галузях» № 2545-VIII від 18.09.2018 містить правила щодо розкриття переліку та контрактів.
</t>
  </si>
  <si>
    <t>For contracts executed after 1 January 2021: Are contracts texts  including annexes and amendments  fully disclosed?</t>
  </si>
  <si>
    <r>
      <rPr>
        <i/>
        <sz val="11"/>
        <rFont val="Libre Franklin"/>
      </rPr>
      <t xml:space="preserve">1) </t>
    </r>
    <r>
      <rPr>
        <i/>
        <u/>
        <sz val="11"/>
        <color rgb="FF0563C1"/>
        <rFont val="Libre Franklin"/>
      </rPr>
      <t xml:space="preserve">https://geoinf.kiev.ua/wp/index.html
</t>
    </r>
    <r>
      <rPr>
        <i/>
        <sz val="11"/>
        <rFont val="Libre Franklin"/>
      </rPr>
      <t xml:space="preserve">2) </t>
    </r>
    <r>
      <rPr>
        <i/>
        <u/>
        <sz val="11"/>
        <color rgb="FF1155CC"/>
        <rFont val="Libre Franklin"/>
      </rPr>
      <t>https://www.geo.gov.ua/wp-content/uploads/2020/03/%D0%A1%D0%BF%D0%B5%D1%86%D1%96%D0%B0%D0%BB%D1%8C%D0%BD%D0%B8%D0%B9-%D0%B4%D0%BE%D0%B7%D0%B2%D1%96%D0%BB-%D0%BD%D0%B0-%D0%BA%D0%BE%D1%80%D0%B8%D1%81%D1%82%D1%83%D0%B2%D0%B0%D0%BD%D0%BD%D1%8F-%D0%BD%D0%B0%D0%B4%D1%80%D0%B0%D0%BC%D0%B8-%D0%B2%D1%96%D0%B4-21.12.1999-%E2%84%96-2060.pdf</t>
    </r>
    <r>
      <rPr>
        <i/>
        <sz val="11"/>
        <rFont val="Libre Franklin"/>
      </rPr>
      <t xml:space="preserve"> 
3) </t>
    </r>
    <r>
      <rPr>
        <i/>
        <u/>
        <sz val="11"/>
        <color rgb="FF1155CC"/>
        <rFont val="Libre Franklin"/>
      </rPr>
      <t>https://mev.gov.ua/storinka/uhody-pro-rozpodil-produktsiyi</t>
    </r>
    <r>
      <rPr>
        <i/>
        <sz val="11"/>
        <rFont val="Libre Franklin"/>
      </rPr>
      <t xml:space="preserve">   </t>
    </r>
  </si>
  <si>
    <t>EITI report, Section 6.6.4, p. 270-272 (redacted under martial law), Section 7.2, p. 299-300 (redacted under martial law)</t>
  </si>
  <si>
    <t>1) Scanned copies of all licenses together with agreements on the conditions of subsoil use (including work programs) used to be published on the website of The State Service of Geology.
Due to the martial law and the access to certain categories of open data is limited (incl. to texts of licenses and copies of contracts).  
Access to the electronic information database of special permits for subsoil use and to special permits for subsoil use and agreements on the terms of use posted on the Ukrainian Geological Survey official website is restricted for the purpose of averting a threat to national security.
2) Partially, access to copies of for licenses and contracts and agreements on the conditions of subsoil use can be obtained based on specific number of the license (the provided link 2) in column F is an example)
3) 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 
4) The majority of production sharing agreements were executed prior to 1 January 2021. A few production sharing agreements were entered in 2021, hopwever, the legal requirement to fully disclose the text of the agreements came into force in 2022, so there is no legal requirement to publish them. For two production sharing agreements entered in 2021 essential terms and excerpts are published (link 3) in column F).
5) All joint activity agreents and concession agreements were executed prior to 2021 so the requirement is not applicable to these agreements.</t>
  </si>
  <si>
    <t>1) Скан-копії всіх ліцензій разом з угодами про умови користування надрами (включаючи робочі програми), які раніше публікувалися на сайті Держгеонадр України.
У зв'язку з воєнним станом доступ до певних категорій відкритих даних обмежений (в т.ч. до текстів ліцензій та копій угод).  
Доступ до електронної інформаційної бази даних спеціальних дозволів на користування надрами та до спеціальних дозволів на користування надрами та угод про умови користування, розміщених на офіційному веб-сайті Держгеонадр, обмежено з метою відвернення загрози національній безпеці.
2) Частково доступ до копій ліцензій та контрактів і угод про умови користування надрами можна отримати за конкретним номером ліцензії (надане посилання 2) у колонці F є прикладом)
3) З метою відкриття інформації про ліцензії, видані протягом 2022 року, без шкоди для національної безпеки, перелік ліцензій та угод про умови користування надрами розміщено на Порталі ІПВГ та Порталі відкритих даних, але повний текст контрактів та ліцензій у відкритому доступі відсутній. 
4) Більшість угод про розподіл продукції було укладено до 1 січня 2021 року. Кілька угод про розподіл продукції було укладено у 2021 році, однак законодавча вимога щодо повного розкриття тексту угод набула чинності у 2022 році, тому немає юридичної необхідності їх публікувати. Для двох угод про розподіл продукції, укладених у 2021 році, опубліковані істотні умови та витяги з них (посилання 3) у колонці F).
5) Усі договори про спільну діяльність та концесійні договори були укладені до 2021 року, тому вимога не застосовується до цих договорів.</t>
  </si>
  <si>
    <t>For licenses executed after 1 January 2021 Are license texts including annexes and amendments  fully disclosed?</t>
  </si>
  <si>
    <r>
      <rPr>
        <i/>
        <sz val="11"/>
        <rFont val="Libre Franklin"/>
      </rPr>
      <t xml:space="preserve">1) </t>
    </r>
    <r>
      <rPr>
        <i/>
        <u/>
        <sz val="11"/>
        <color rgb="FF0563C1"/>
        <rFont val="Libre Franklin"/>
      </rPr>
      <t xml:space="preserve">https://geoinf.kiev.ua/wp/index.html
</t>
    </r>
    <r>
      <rPr>
        <i/>
        <sz val="11"/>
        <rFont val="Libre Franklin"/>
      </rPr>
      <t xml:space="preserve">2) </t>
    </r>
    <r>
      <rPr>
        <i/>
        <u/>
        <sz val="11"/>
        <color rgb="FF1155CC"/>
        <rFont val="Libre Franklin"/>
      </rPr>
      <t>https://www.geo.gov.ua/wp-content/uploads/2020/03/%D0%A1%D0%BF%D0%B5%D1%86%D1%96%D0%B0%D0%BB%D1%8C%D0%BD%D0%B8%D0%B9-%D0%B4%D0%BE%D0%B7%D0%B2%D1%96%D0%BB-%D0%BD%D0%B0-%D0%BA%D0%BE%D1%80%D0%B8%D1%81%D1%82%D1%83%D0%B2%D0%B0%D0%BD%D0%BD%D1%8F-%D0%BD%D0%B0%D0%B4%D1%80%D0%B0%D0%BC%D0%B8-%D0%B2%D1%96%D0%B4-21.12.1999-%E2%84%96-2060.pdf</t>
    </r>
    <r>
      <rPr>
        <i/>
        <sz val="11"/>
        <rFont val="Libre Franklin"/>
      </rPr>
      <t xml:space="preserve">   </t>
    </r>
  </si>
  <si>
    <t>Contract register for mining sector</t>
  </si>
  <si>
    <r>
      <rPr>
        <i/>
        <sz val="11"/>
        <rFont val="Libre Franklin"/>
      </rPr>
      <t xml:space="preserve">1) </t>
    </r>
    <r>
      <rPr>
        <i/>
        <u/>
        <sz val="11"/>
        <color rgb="FF0563C1"/>
        <rFont val="Libre Franklin"/>
      </rPr>
      <t>https://www.geo.gov.ua/?page_id=1836
2) https://eiti.gov.ua/upravlinnya-vidobuvnim-sektorom/dogovori-licenziyi-dozvoli/dogovori-i-dozvoli-vidobuvnih-pidpriyemstv/</t>
    </r>
  </si>
  <si>
    <t>Section 6.6.4., p. 272 (redacted under martial law)</t>
  </si>
  <si>
    <t>1) Scanned copies of all licenses together with agreements on the conditions of subsoil use (including work programs) used to be published on the website of The State Service of Geology.
Due to the martial law and the access to certain categories of open data is limited (incl. to texts of licenses and copies of contracts).  
Access to the electronic information database of special permits for subsoil use and to special permits for subsoil use and agreements on the terms of use posted on The State Service of Geology official website is restricted for the purpose of averting a threat to national security.
2) Partially, access to copies of for licenses and contracts and agreements on the conditions of subsoil use can be obtained based on specific number of the license (the provided link 2) in column F is an example)
3) 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 
4) The majority of production sharing agreements were executed prior to 1 January 2021. A few production sharing agreements were entered in 2021, hopwever, the legal requirement to fully disclose the text of the agreements came into force in 2022, so there is no legal requirement to publish them. For two production sharing agreements entered in 2021 essential terms and excerpts are published (link 3) in column F).
5) All joint activity agreents and concession agreements were executed prior to 2021 so the requirement is not applicable to these agreements.</t>
  </si>
  <si>
    <t>У колонці F:
1) сайт Державної служби геології та надр України (інформація в розділі обмежена у зв'язку з воєнним станом)
2) портал ІПВГ
Перелік договорів концесії доступний у звіті ІПВГ (колонка H)</t>
  </si>
  <si>
    <t>Contract register for petroleum sector</t>
  </si>
  <si>
    <r>
      <rPr>
        <i/>
        <sz val="11"/>
        <rFont val="Libre Franklin"/>
      </rPr>
      <t xml:space="preserve">1) </t>
    </r>
    <r>
      <rPr>
        <i/>
        <u/>
        <sz val="11"/>
        <color rgb="FF0563C1"/>
        <rFont val="Libre Franklin"/>
      </rPr>
      <t>https://www.geo.gov.ua/?page_id=1836
2) https://eiti.gov.ua/upravlinnya-vidobuvnim-sektorom/dogovori-licenziyi-dozvoli/dogovori-i-dozvoli-vidobuvnih-pidpriyemstv/</t>
    </r>
  </si>
  <si>
    <t>Section 6.6.3, 256-262, Section 6.6.4, 270-2721(redacted under martial law), Section 7.2, p. 299-300 (redacted under martial law)</t>
  </si>
  <si>
    <t>In the column F:
1) website of The State Service of Geology (the information in the section is restricted due to the martial law)
2) EITI portal
The list of PSAs and joint activity agreements is disclosed in EITI report (column H).</t>
  </si>
  <si>
    <t>У колонці F:
1) сайт Державної служби геології та надр України (інформація в розділі обмежена у зв'язку з воєнним станом)
2) портал ІПВГ
Перелік УРП та договорів про спільну діяльність розкрито у звіті ІПВГ (колонка H).</t>
  </si>
  <si>
    <t>Contract register for other sector(s) - add rows if several</t>
  </si>
  <si>
    <r>
      <rPr>
        <i/>
        <u/>
        <sz val="11"/>
        <color rgb="FF0563C1"/>
        <rFont val="Libre Franklin"/>
      </rPr>
      <t xml:space="preserve">https://eiti.gov.ua/upravlinnya-vidobuvnim-sektorom/dogovori-licenziyi-dozvoli/dogovori-i-dozvoli-vidobuvnih-pidpriyemstv/
</t>
    </r>
    <r>
      <rPr>
        <i/>
        <u/>
        <sz val="11"/>
        <color rgb="FF1155CC"/>
        <rFont val="Libre Franklin"/>
      </rPr>
      <t>https://data.gov.ua/dataset/7a4bd73a-a4e4-4a75-b47c-5b041597c63d</t>
    </r>
  </si>
  <si>
    <t>There is only one general register for all sectors.</t>
  </si>
  <si>
    <t>Існує лише один загальний реєстр для всіх секторів.</t>
  </si>
  <si>
    <t>License register for mining sector</t>
  </si>
  <si>
    <t>https://data.gov.ua/dataset/7a4bd73a-a4e4-4a75-b47c-5b041597c63d</t>
  </si>
  <si>
    <t xml:space="preserve">https://data.gov.ua/dataset/7a4bd73a-a4e4-4a75-b47c-5b041597c63d </t>
  </si>
  <si>
    <t>License register for other sector(s) - add rows if several</t>
  </si>
  <si>
    <r>
      <rPr>
        <i/>
        <u/>
        <sz val="11"/>
        <color rgb="FF0563C1"/>
        <rFont val="Libre Franklin"/>
      </rPr>
      <t xml:space="preserve">https://eiti.gov.ua/upravlinnya-vidobuvnim-sektorom/dogovori-licenziyi-dozvoli/dogovori-i-dozvoli-vidobuvnih-pidpriyemstv/
</t>
    </r>
    <r>
      <rPr>
        <i/>
        <u/>
        <sz val="11"/>
        <color rgb="FF1155CC"/>
        <rFont val="Libre Franklin"/>
      </rPr>
      <t>https://data.gov.ua/dataset/7a4bd73a-a4e4-4a75-b47c-5b041597c63d</t>
    </r>
  </si>
  <si>
    <t xml:space="preserve">Is there a publicly accessible list of all active exploitation and exploration contracts? </t>
  </si>
  <si>
    <r>
      <rPr>
        <i/>
        <sz val="11"/>
        <rFont val="Libre Franklin"/>
      </rPr>
      <t xml:space="preserve">1) </t>
    </r>
    <r>
      <rPr>
        <i/>
        <u/>
        <sz val="11"/>
        <color rgb="FF0563C1"/>
        <rFont val="Libre Franklin"/>
      </rPr>
      <t>https://www.geo.gov.ua/?page_id=1836
2) https://eiti.gov.ua/upravlinnya-vidobuvnim-sektorom/dogovori-licenziyi-dozvoli/dogovori-i-dozvoli-vidobuvnih-pidpriyemstv/</t>
    </r>
  </si>
  <si>
    <t>Section 6.6.3, 256-262, Section 6.6.4, 270-272 (redacted under martial law), Section 7.2, p. 299-300 (redacted under martial law)</t>
  </si>
  <si>
    <t>in the column F:
1) website of The State Service of Geology (the information in the section is restricted due to the martial law)
2) EITI portal
The list of active PSAs, joint activity agreements and concession agreements is disclosed in EITI report (column H).</t>
  </si>
  <si>
    <t>у колонці F:
1) сайт Державної служби геології та надр України (інформація в розділі обмежена у зв'язку з воєнним станом)
2) портал ІПВГ
Перелік діючих УРП, договорів про спільну діяльність та концесійних угод розкрито у Звіті ІПВГ (колонка H).</t>
  </si>
  <si>
    <t xml:space="preserve">Is there a publicly accessible list of all active exploitation and exploration licenses? </t>
  </si>
  <si>
    <r>
      <rPr>
        <i/>
        <u/>
        <sz val="11"/>
        <color rgb="FF000000"/>
        <rFont val="Libre Franklin"/>
      </rPr>
      <t xml:space="preserve">https://data.gov.ua/dataset/7a4bd73a-a4e4-4a75-b47c-5b041597c63d
</t>
    </r>
    <r>
      <rPr>
        <i/>
        <u/>
        <sz val="11"/>
        <color rgb="FF1155CC"/>
        <rFont val="Libre Franklin"/>
      </rPr>
      <t>https://eiti.gov.ua/upravlinnya-vidobuvnim-sektorom/dogovori-licenziyi-dozvoli/dogovori-i-dozvoli-vidobuvnih-pidpriyemstv/</t>
    </r>
  </si>
  <si>
    <t>As an effort to reopen information on licenses issued during 2022 without compromising natiuonal security, the list of licenses and agreement on the conditions of subsoil use is available on the EITI Portal and Open data portal, but the full text of the contracts and licenses is not publicly available.</t>
  </si>
  <si>
    <t>З метою відновлення доступу до інформації про ліцензії, видані протягом 2022 року, без шкоди для національної безпеки, перелік ліцензій та угод про умови користування надрами розміщено на Порталі ІПВГ та Порталі відкритих даних, але повний текст контрактів та ліцензій у відкритому доступі відсутній.</t>
  </si>
  <si>
    <t xml:space="preserve">Are there contracts/licenses executed before 1 January 2021, that are publicly disclosed? </t>
  </si>
  <si>
    <r>
      <rPr>
        <i/>
        <sz val="11"/>
        <rFont val="Libre Franklin"/>
      </rPr>
      <t xml:space="preserve">1) </t>
    </r>
    <r>
      <rPr>
        <i/>
        <u/>
        <sz val="11"/>
        <color rgb="FF0563C1"/>
        <rFont val="Libre Franklin"/>
      </rPr>
      <t xml:space="preserve">https://geoinf.kiev.ua/wp/index.html
</t>
    </r>
    <r>
      <rPr>
        <i/>
        <sz val="11"/>
        <rFont val="Libre Franklin"/>
      </rPr>
      <t xml:space="preserve">2) </t>
    </r>
    <r>
      <rPr>
        <i/>
        <u/>
        <sz val="11"/>
        <color rgb="FF1155CC"/>
        <rFont val="Libre Franklin"/>
      </rPr>
      <t>https://mev.gov.ua/storinka/uhody-pro-rozpodil-produktsiyi</t>
    </r>
    <r>
      <rPr>
        <i/>
        <sz val="11"/>
        <rFont val="Libre Franklin"/>
      </rPr>
      <t xml:space="preserve"> 
3) </t>
    </r>
    <r>
      <rPr>
        <i/>
        <u/>
        <sz val="11"/>
        <color rgb="FF1155CC"/>
        <rFont val="Libre Franklin"/>
      </rPr>
      <t>https://www.geo.gov.ua/wp-content/uploads/2020/06/%D1%81%D0%BF%D0%B5%D1%86%D0%B4%D0%BE%D0%B7%D0%B2%D1%96%D0%BB-%D0%B2%D1%96%D0%B4-27.05.2020-%E2%84%96-6404.pdf</t>
    </r>
    <r>
      <rPr>
        <i/>
        <sz val="11"/>
        <rFont val="Libre Franklin"/>
      </rPr>
      <t xml:space="preserve"> </t>
    </r>
  </si>
  <si>
    <t>Certain scanned copies of licenses together with agreements on the conditions of subsoil use (including work programs) executed before 1 January 2021 were published on the website of The State Service of Geology. Currently the access to the resourse is restricted due to the martial law.
Partially, access to copies of for licenses and contracts and agreements on the conditions of subsoil use can be obtained based on specific number of the license (the provided link 3) in column F is an example)</t>
  </si>
  <si>
    <t>На сайті Державної служби геології та надр України були опубліковані скановані копії ліцензій разом з угодами про умови користування надрами (у тому числі робочими програмами), укладеними до 1 січня 2021 року. Наразі доступ до ресурсу обмежений через воєнний стан.
Частково доступ до копій ліцензій та контрактів і угод про умови користування надрами можна отримати за конкретним номером ліцензії (надане посилання 3) у колонці F є прикладом)</t>
  </si>
  <si>
    <t>Requirement 2.5: Beneficial ownership</t>
  </si>
  <si>
    <t>Objective of Requirement 2.5</t>
  </si>
  <si>
    <t>Progress towards the objective of the requirement, to enable the public to know who ultimately owns and controls the companies operating in the country’s extractive industries, particularly those identified by the MSG as high-risk, to help deter improper practices in the management of extractive resources.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</si>
  <si>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</si>
  <si>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Government policy on beneficial ownership</t>
  </si>
  <si>
    <r>
      <rPr>
        <i/>
        <sz val="11"/>
        <color rgb="FF000000"/>
        <rFont val="Libre Franklin"/>
      </rPr>
      <t xml:space="preserve">1) </t>
    </r>
    <r>
      <rPr>
        <i/>
        <u/>
        <sz val="11"/>
        <color rgb="FF1155CC"/>
        <rFont val="Libre Franklin"/>
      </rPr>
      <t>https://zakon.rada.gov.ua/laws/show/755-15#n160</t>
    </r>
    <r>
      <rPr>
        <i/>
        <sz val="11"/>
        <color rgb="FF000000"/>
        <rFont val="Libre Franklin"/>
      </rPr>
      <t xml:space="preserve"> 
2) </t>
    </r>
    <r>
      <rPr>
        <i/>
        <u/>
        <sz val="11"/>
        <color rgb="FF1155CC"/>
        <rFont val="Libre Franklin"/>
      </rPr>
      <t>https://zakon.rada.gov.ua/laws/show/593-2016-%D0%BF/ed20180525#Text</t>
    </r>
    <r>
      <rPr>
        <i/>
        <sz val="11"/>
        <color rgb="FF000000"/>
        <rFont val="Libre Franklin"/>
      </rPr>
      <t xml:space="preserve"> 
3) </t>
    </r>
    <r>
      <rPr>
        <i/>
        <u/>
        <sz val="11"/>
        <color rgb="FF1155CC"/>
        <rFont val="Libre Franklin"/>
      </rPr>
      <t>https://www.openownership.org/news/ukraine-becomes-the-first-country-to-integrate-with-openownership/</t>
    </r>
    <r>
      <rPr>
        <i/>
        <sz val="11"/>
        <color rgb="FF000000"/>
        <rFont val="Libre Franklin"/>
      </rPr>
      <t xml:space="preserve">  </t>
    </r>
  </si>
  <si>
    <t>EITI Report, Section 6.4, p.193</t>
  </si>
  <si>
    <r>
      <rPr>
        <sz val="11"/>
        <color theme="1"/>
        <rFont val="Libre Franklin"/>
      </rPr>
      <t>1) Companies are required to disclose their beneficial owners as part of company registration to update it when changes occur.
2) Extractive companies are required to disclose their beneficial ownership as part of the EITI reports on payments to the state (forms of the report is approved by CMU and provided in ther link of column F in line 10) and not requested separately by the independent administrator.
3) In order to register in the system of electronic bidding for the sale of permits, the applicant must provide current information (data) as of the date of submission of the application, which makes it possible to establish the final beneficial owner - surname, first name, patronymic (if available), date of birth, country of citizenship (nationalities)
4) The EITI MSG resolved to evaluate the existing mechanisms to guarantee the reliability of beneficial ownership information and to determine the most effective means of confirming the accuracy and reliability of the information on beneficial owners provided by them. The discussion was recorded in the minutes of the MSG meeting held on 27 October 2023. Furthermore, the meeting addressed the challenges associated with disclosing information about the beneficiaries and the potential for integrating the task of expanding the set of data on beneficial owners into the EITI reporting process (</t>
    </r>
    <r>
      <rPr>
        <u/>
        <sz val="11"/>
        <color rgb="FF1155CC"/>
        <rFont val="Libre Franklin"/>
      </rPr>
      <t>https://eiti.org.ua/2023/12/informatsiia-pro-kintsevykh-benefitsiariv-vykorystannia-nadr-chomu-tse-vazhlyvo/</t>
    </r>
    <r>
      <rPr>
        <sz val="11"/>
        <color theme="1"/>
        <rFont val="Libre Franklin"/>
      </rPr>
      <t xml:space="preserve">) .
</t>
    </r>
  </si>
  <si>
    <t>1) Компанії зобов'язані розкривати своїх бенефіціарних власників під час реєстрації компанії та оновлювати інформацію про них у разі виникнення змін.
2) Видобувні компанії зобов'язані розкривати своїх бенефіціарних власників у складі звітів ІПВГ про платежі на користь держави (форма звіту затверджена КМУ та міститься за посиланням у колонці F у рядку 10), а не на окремий запит незалежного адміністратора.
3) Для реєстрації в системі електронних торгів з продажу дозволів заявник повинен надати актуальну інформацію (дані) станом на дату подання заявки, яка дає можливість встановити кінцевого бенефіціарного власника - прізвище, ім'я, по батькові (за наявності), дату народження, країну громадянства (національності)
4) БГЗО ІПВГ вирішила провести оцінку існуючих механізмів гарантування достовірності інформації про бенефіціарних власників та визначити найбільш ефективні засоби підтвердження точності та достовірності наданої ними інформації про бенефіціарних власників. Обговорення було зафіксовано у протоколі засідання БГЗО, яке відбулося 27 жовтня 2023 року. Крім того, на засіданні були розглянуті виклики, пов'язані з розкриттям інформації про бенефіціарів та потенціал інтеграції завдання з розширення набору даних про бенефіціарних власників у процес звітності ІПВГ (https://eiti.org.ua/2023/12/informatsiia-pro-kintsevykh-benefitsiariv-vykorystannia-nadr-chomu-tse-vazhlyvo/) .</t>
  </si>
  <si>
    <t>Definition of the term beneficial owner</t>
  </si>
  <si>
    <t>https://zakon.rada.gov.ua/laws/show/361-20#n52</t>
  </si>
  <si>
    <t>Laws, regulations or policies on beneficial ownership</t>
  </si>
  <si>
    <r>
      <rPr>
        <i/>
        <sz val="11"/>
        <color rgb="FF000000"/>
        <rFont val="Libre Franklin"/>
      </rPr>
      <t xml:space="preserve">1) </t>
    </r>
    <r>
      <rPr>
        <i/>
        <u/>
        <sz val="11"/>
        <color rgb="FF1155CC"/>
        <rFont val="Libre Franklin"/>
      </rPr>
      <t>https://zakon.rada.gov.ua/laws/show/755-15#n160</t>
    </r>
    <r>
      <rPr>
        <i/>
        <sz val="11"/>
        <color rgb="FF000000"/>
        <rFont val="Libre Franklin"/>
      </rPr>
      <t xml:space="preserve"> 
2) </t>
    </r>
    <r>
      <rPr>
        <i/>
        <u/>
        <sz val="11"/>
        <color rgb="FF1155CC"/>
        <rFont val="Libre Franklin"/>
      </rPr>
      <t>https://zakon.rada.gov.ua/laws/show/593-2016-%D0%BF/ed20180525#Text</t>
    </r>
    <r>
      <rPr>
        <i/>
        <sz val="11"/>
        <color rgb="FF000000"/>
        <rFont val="Libre Franklin"/>
      </rPr>
      <t xml:space="preserve"> 
3) </t>
    </r>
    <r>
      <rPr>
        <i/>
        <u/>
        <sz val="11"/>
        <color rgb="FF1155CC"/>
        <rFont val="Libre Franklin"/>
      </rPr>
      <t>https://www.openownership.org/news/ukraine-becomes-the-first-country-to-integrate-with-openownership/</t>
    </r>
    <r>
      <rPr>
        <i/>
        <sz val="11"/>
        <color rgb="FF000000"/>
        <rFont val="Libre Franklin"/>
      </rPr>
      <t xml:space="preserve">  </t>
    </r>
  </si>
  <si>
    <t>Is beneficial ownership data requested?</t>
  </si>
  <si>
    <t xml:space="preserve">yes </t>
  </si>
  <si>
    <r>
      <rPr>
        <i/>
        <u/>
        <sz val="11"/>
        <color rgb="FF000000"/>
        <rFont val="Libre Franklin"/>
      </rPr>
      <t>https://zakon.rada.gov.ua/laws/show/858-2020-%D0%BF#Text</t>
    </r>
    <r>
      <rPr>
        <i/>
        <sz val="11"/>
        <color rgb="FF000000"/>
        <rFont val="Libre Franklin"/>
      </rPr>
      <t xml:space="preserve"> </t>
    </r>
  </si>
  <si>
    <t>EITI Report, Annex 3, p.463</t>
  </si>
  <si>
    <t>Is beneficial ownership data disclosed?</t>
  </si>
  <si>
    <t>1) https://usr.minjust.gov.ua/content/free-search
2) https://eiti.gov.ua/upravlinnya-vidobuvnim-sektorom/beneficiari/</t>
  </si>
  <si>
    <t xml:space="preserve">EITI Report, Annex 3, p. 463-480 
</t>
  </si>
  <si>
    <t>Is beneficial ownership data disclosed by applicants and bidders?</t>
  </si>
  <si>
    <t>1) https://zakon.rada.gov.ua/laws/show/993-2020-%D0%BF/ed20220729#Text
2) https://prozorro.sale/auction/SUE001-UA-20240410-53516/</t>
  </si>
  <si>
    <t>EITI Report, Section 6.4 p.193-196</t>
  </si>
  <si>
    <t>MSG assessment of disclosures</t>
  </si>
  <si>
    <r>
      <rPr>
        <i/>
        <sz val="11"/>
        <color rgb="FF000000"/>
        <rFont val="Libre Franklin"/>
      </rPr>
      <t xml:space="preserve">1) </t>
    </r>
    <r>
      <rPr>
        <i/>
        <u/>
        <sz val="11"/>
        <color rgb="FF1155CC"/>
        <rFont val="Libre Franklin"/>
      </rPr>
      <t>https://eiti.org.ua/wp-content/uploads/2023/11/Protokol-BH-IPVH-vid-27.10.2023-.pdf</t>
    </r>
    <r>
      <rPr>
        <i/>
        <sz val="11"/>
        <color rgb="FF000000"/>
        <rFont val="Libre Franklin"/>
      </rPr>
      <t xml:space="preserve"> 
2) </t>
    </r>
    <r>
      <rPr>
        <i/>
        <u/>
        <sz val="11"/>
        <color rgb="FF1155CC"/>
        <rFont val="Libre Franklin"/>
      </rPr>
      <t>https://eiti.org.ua/2023/12/informatsiia-pro-kintsevykh-benefitsiariv-vykorystannia-nadr-chomu-tse-vazhlyvo/</t>
    </r>
    <r>
      <rPr>
        <i/>
        <sz val="11"/>
        <color rgb="FF000000"/>
        <rFont val="Libre Franklin"/>
      </rPr>
      <t xml:space="preserve"> </t>
    </r>
  </si>
  <si>
    <t xml:space="preserve">EITI Report, Section 6.4., p. 195-198, Annex 3 (redacted under martial law) </t>
  </si>
  <si>
    <t>Quality assurances for data reliability</t>
  </si>
  <si>
    <r>
      <rPr>
        <u/>
        <sz val="12"/>
        <color rgb="FF0563C1"/>
        <rFont val="Calibri"/>
      </rPr>
      <t xml:space="preserve">https://zakon.rada.gov.ua/laws/show/2571-20#Text
</t>
    </r>
    <r>
      <rPr>
        <u/>
        <sz val="12"/>
        <color rgb="FF1155CC"/>
        <rFont val="Calibri"/>
      </rPr>
      <t>https://www.mev.gov.ua/sites/default/files/2023-11/protokol-bg-ipvg-27.10.2023_22-stor.pdf</t>
    </r>
    <r>
      <rPr>
        <sz val="12"/>
        <color theme="10"/>
        <rFont val="Calibri"/>
      </rPr>
      <t xml:space="preserve"> </t>
    </r>
  </si>
  <si>
    <t>Names of stock exchanges for publicly-listed companies</t>
  </si>
  <si>
    <t>EITI Report, Section 6.4 p. 203</t>
  </si>
  <si>
    <t>Is information on legal owners disclosed?</t>
  </si>
  <si>
    <t>https://usr.minjust.gov.ua/content/free-search</t>
  </si>
  <si>
    <t xml:space="preserve"> 
</t>
  </si>
  <si>
    <t>Company register (legal ownership registry)</t>
  </si>
  <si>
    <t>EITI report, Section 6.4., p. 194</t>
  </si>
  <si>
    <t>Beneficial ownership registry</t>
  </si>
  <si>
    <t xml:space="preserve">EITI Report, Section 6.4., p. 194, Annex 3 (redacted under martial law) </t>
  </si>
  <si>
    <t>Requirement 2.6: State participation</t>
  </si>
  <si>
    <t>Objective of Requirement 2.6</t>
  </si>
  <si>
    <t>Progress towards the objective of the requirement, to ensure an effective mechanism for transparency and accountability for well-governed SOEs and state participation more broadly through a public understanding of whether SOEs’ management is undertaken in accordance with the relevant regulatory framework. This information provides the basis for continuous improvements in the SOE’s contribution to the national economy, whether financially, economically or socially.</t>
  </si>
  <si>
    <r>
      <rPr>
        <i/>
        <sz val="11"/>
        <color rgb="FF000000"/>
        <rFont val="Libre Franklin"/>
      </rPr>
      <t>Not applicable /Not met / Partly met / Mostly met</t>
    </r>
    <r>
      <rPr>
        <b/>
        <i/>
        <sz val="11"/>
        <color rgb="FF000000"/>
        <rFont val="Libre Franklin"/>
      </rPr>
      <t xml:space="preserve"> </t>
    </r>
    <r>
      <rPr>
        <i/>
        <sz val="11"/>
        <color rgb="FF000000"/>
        <rFont val="Libre Franklin"/>
      </rPr>
      <t>/</t>
    </r>
    <r>
      <rPr>
        <b/>
        <i/>
        <sz val="11"/>
        <color rgb="FF000000"/>
        <rFont val="Libre Franklin"/>
      </rPr>
      <t xml:space="preserve"> Fully met </t>
    </r>
    <r>
      <rPr>
        <i/>
        <sz val="11"/>
        <color rgb="FF000000"/>
        <rFont val="Libre Franklin"/>
      </rPr>
      <t>/ Exceeded</t>
    </r>
  </si>
  <si>
    <t>Is Requirement 2.6 applicable in the period under review?</t>
  </si>
  <si>
    <t>Applicability</t>
  </si>
  <si>
    <t>Does the government report how it participates in the extractive sector?</t>
  </si>
  <si>
    <t>systematically disclosed and through EITI Reporting</t>
  </si>
  <si>
    <r>
      <rPr>
        <i/>
        <sz val="11"/>
        <color rgb="FF000000"/>
        <rFont val="Libre Franklin"/>
      </rPr>
      <t xml:space="preserve">
1) </t>
    </r>
    <r>
      <rPr>
        <i/>
        <u/>
        <sz val="11"/>
        <color rgb="FF1155CC"/>
        <rFont val="Libre Franklin"/>
      </rPr>
      <t>https://www.spfu.gov.ua/ua/content/spf-subekti-gospodaruvannya.html</t>
    </r>
    <r>
      <rPr>
        <i/>
        <sz val="11"/>
        <color rgb="FF000000"/>
        <rFont val="Libre Franklin"/>
      </rPr>
      <t xml:space="preserve"> 
2) </t>
    </r>
    <r>
      <rPr>
        <i/>
        <u/>
        <sz val="11"/>
        <color rgb="FF1155CC"/>
        <rFont val="Libre Franklin"/>
      </rPr>
      <t>https://usr.minjust.gov.ua/content/free-search</t>
    </r>
    <r>
      <rPr>
        <i/>
        <sz val="11"/>
        <color rgb="FF000000"/>
        <rFont val="Libre Franklin"/>
      </rPr>
      <t xml:space="preserve"> 
3) </t>
    </r>
    <r>
      <rPr>
        <i/>
        <u/>
        <sz val="11"/>
        <color rgb="FF1155CC"/>
        <rFont val="Libre Franklin"/>
      </rPr>
      <t>https://mof.gov.ua/uk/reestr-derzhavnih-garantij</t>
    </r>
    <r>
      <rPr>
        <i/>
        <sz val="11"/>
        <color rgb="FF000000"/>
        <rFont val="Libre Franklin"/>
      </rPr>
      <t xml:space="preserve"> 
4) </t>
    </r>
    <r>
      <rPr>
        <i/>
        <u/>
        <sz val="11"/>
        <color rgb="FF1155CC"/>
        <rFont val="Libre Franklin"/>
      </rPr>
      <t xml:space="preserve">https://zakon.rada.gov.ua/rada/show/v0273922-21#n15
</t>
    </r>
    <r>
      <rPr>
        <i/>
        <sz val="11"/>
        <color rgb="FF000000"/>
        <rFont val="Libre Franklin"/>
      </rPr>
      <t xml:space="preserve">5) </t>
    </r>
    <r>
      <rPr>
        <i/>
        <u/>
        <sz val="11"/>
        <color rgb="FF1155CC"/>
        <rFont val="Libre Franklin"/>
      </rPr>
      <t>https://openbudget.gov.ua/annual-budget/credit?class=program</t>
    </r>
    <r>
      <rPr>
        <i/>
        <sz val="11"/>
        <color rgb="FF000000"/>
        <rFont val="Libre Franklin"/>
      </rPr>
      <t xml:space="preserve"> 
6) </t>
    </r>
    <r>
      <rPr>
        <i/>
        <u/>
        <sz val="11"/>
        <color rgb="FF1155CC"/>
        <rFont val="Libre Franklin"/>
      </rPr>
      <t>https://mev.gov.ua/storinka/uhody-pro-rozpodil-produktsiyi</t>
    </r>
    <r>
      <rPr>
        <i/>
        <sz val="11"/>
        <color rgb="FF000000"/>
        <rFont val="Libre Franklin"/>
      </rPr>
      <t xml:space="preserve"> </t>
    </r>
  </si>
  <si>
    <t>EITI Report, Section 7, p. 287-344
(redacted under martial law), Section 6.6.3, p. 260-261 (redacted under martial law)</t>
  </si>
  <si>
    <r>
      <rPr>
        <b/>
        <sz val="11"/>
        <color theme="1"/>
        <rFont val="Libre Franklin"/>
      </rPr>
      <t xml:space="preserve">Progress on corrective actions:  </t>
    </r>
    <r>
      <rPr>
        <sz val="11"/>
        <color theme="1"/>
        <rFont val="Libre Franklin"/>
      </rPr>
      <t xml:space="preserve">
Ukraine made progress in disclosing government participation in the extractive sector following the corrective actions: 
1) </t>
    </r>
    <r>
      <rPr>
        <b/>
        <sz val="11"/>
        <color theme="1"/>
        <rFont val="Libre Franklin"/>
      </rPr>
      <t>To bridge the gaps in publicly available information by EITI reportin</t>
    </r>
    <r>
      <rPr>
        <sz val="11"/>
        <color theme="1"/>
        <rFont val="Libre Franklin"/>
      </rPr>
      <t xml:space="preserve">g, at the end of 2021, amendments were adopted to the Law "On Ensuring Transparency in Extractive Industries" introducing a requiement for state owned companies to disclose information on financial relations with the state in the Report on Payments to the State, including, but not limited to, information on the full list of subisidiaries and minority shareholdings, dividends paid to the state, loans and other financial resources raised under state guarantees, retained earnings, quasi-fiscal expenditures: </t>
    </r>
    <r>
      <rPr>
        <u/>
        <sz val="11"/>
        <color rgb="FF1155CC"/>
        <rFont val="Libre Franklin"/>
      </rPr>
      <t>https://zakon.rada.gov.ua/laws/show/1974-20#n71</t>
    </r>
    <r>
      <rPr>
        <sz val="11"/>
        <color theme="1"/>
        <rFont val="Libre Franklin"/>
      </rPr>
      <t xml:space="preserve">  
Development of subordinate regulations to faciliate the reporting by SOE is currently being developed. MSG is currently working to improve information disclosure and develop reporting forms for extractive companies on the ownership structure, loans received, outstanding loans/guarantees from the state, retained earnings and reinvestments, etc.  
As part of preparation of EITI report, information requests are sent to SOEs  requiring to disclose the state participation data to bridge the gaps in publicly disclosed information and EITI report contains the rules and pratices.  Information of retained earnings, guarantees from the state, the ownership structure, etc is also available in the companies` financial reports. However, due to Russia's military aggression against Ukraine, and taking into account the Law of Ukraine On Protection of Interests of Reporting Entities and Other Documents during the Period of Martial Law or State of War”, some companies did not publish the financial statements.</t>
    </r>
    <r>
      <rPr>
        <sz val="11"/>
        <color rgb="FF1BC2EE"/>
        <rFont val="Libre Franklin"/>
      </rPr>
      <t xml:space="preserve">
</t>
    </r>
    <r>
      <rPr>
        <sz val="11"/>
        <color theme="1"/>
        <rFont val="Libre Franklin"/>
      </rPr>
      <t xml:space="preserve">
2) </t>
    </r>
    <r>
      <rPr>
        <b/>
        <sz val="11"/>
        <color theme="1"/>
        <rFont val="Libre Franklin"/>
      </rPr>
      <t xml:space="preserve">State participation: </t>
    </r>
    <r>
      <rPr>
        <sz val="11"/>
        <color theme="1"/>
        <rFont val="Libre Franklin"/>
      </rPr>
      <t>The goverment discloses its participation in the extractive sector. The State Property Fund publishes the list of state-owned companies where the state holds more than 50%. Minority shareholding by the state is also publicly disclosed in company register. 
EITI report for 2022 discloses both majority and minority state shareholding - please refer to section 7.2.1 of the EITI Report, pp. 292-300, for a list of companies in which NJSC Naftogaz of Ukraine had a minority share and also other companies and their minority state shareholding. The report also identifies enterprises indirectly owned by the state through subsidiaries of NJSC Naftogaz of Ukraine and list of joint venture agreements in the oil and gas industry in 2022. No associates or subsidiaries were identified in the mining sector, as well as no changes in the state's shareholding in the share capital of these companies during 2022 (section 7.2.1.1, p.288).
- EITI report discloses a list of production sharing agreements where the state is a party, as of the end of 2022 (Section 6.6.3, p. 260-261, redacted under martial law). Essential terms of these agreements are published  (</t>
    </r>
    <r>
      <rPr>
        <u/>
        <sz val="11"/>
        <color rgb="FF1155CC"/>
        <rFont val="Libre Franklin"/>
      </rPr>
      <t>https://mev.gov.ua/storinka/uhody-pro-rozpodil-produktsiyi</t>
    </r>
    <r>
      <rPr>
        <sz val="11"/>
        <color theme="1"/>
        <rFont val="Libre Franklin"/>
      </rPr>
      <t xml:space="preserve">) </t>
    </r>
    <r>
      <rPr>
        <b/>
        <sz val="11"/>
        <color rgb="FF1BC2EE"/>
        <rFont val="Libre Franklin"/>
      </rPr>
      <t xml:space="preserve">
</t>
    </r>
    <r>
      <rPr>
        <sz val="11"/>
        <color theme="1"/>
        <rFont val="Libre Franklin"/>
      </rPr>
      <t xml:space="preserve">
3) </t>
    </r>
    <r>
      <rPr>
        <b/>
        <sz val="11"/>
        <color theme="1"/>
        <rFont val="Libre Franklin"/>
      </rPr>
      <t xml:space="preserve">Rules and practices regarding financial relations:
</t>
    </r>
    <r>
      <rPr>
        <sz val="11"/>
        <color theme="1"/>
        <rFont val="Libre Franklin"/>
      </rPr>
      <t xml:space="preserve">3.1 In the EITI Report, section 7.6 p. 338 discloses data on dividends received by the subsidiaries of NJSC Naftogaz of Ukraine from its extractive subsidiaries in 2021-2022
3.2 The information on the payment schedule and interest rate, state guarantees for loans of reporting companies in the oil and gas industry was obtained from the responses from the material companies to the request on the role of the state and is reflected in the EITI Report, Section 7.5.3, pp. 3.2. Furthermore, information on the state guarantees provided, including the creditor, borrower, currency and amount of the guarantee, is systematically disclosed in the Register of State Guarantees at the following link: </t>
    </r>
    <r>
      <rPr>
        <u/>
        <sz val="11"/>
        <color rgb="FF1155CC"/>
        <rFont val="Libre Franklin"/>
      </rPr>
      <t>https://mof.gov.ua/uk/reestr-derzhavnih-garantij.</t>
    </r>
    <r>
      <rPr>
        <sz val="11"/>
        <color theme="1"/>
        <rFont val="Libre Franklin"/>
      </rPr>
      <t xml:space="preserve"> 
3.3 Access to data from the State Treasury Service is currently restricted. However, all the necessary data is requested for the purposes of preparing the EITI Report under a separate request. In addition, aggregated data of loans and guarantees is systematically disclosed on the website: </t>
    </r>
    <r>
      <rPr>
        <u/>
        <sz val="11"/>
        <color rgb="FF1155CC"/>
        <rFont val="Libre Franklin"/>
      </rPr>
      <t>https://openbudget.gov.ua/</t>
    </r>
    <r>
      <rPr>
        <sz val="11"/>
        <color theme="1"/>
        <rFont val="Libre Franklin"/>
      </rPr>
      <t xml:space="preserve">
3.4 The only coal company that reported on loans from state-owned enterprises in response to the request for information on the role of the state is SE "Myrnogradvuhillya" (please refer to the section 7.3.2.1, p.308). Information on transactions with state-controlled parties is disclosed in EITI Report, Section 7.3.2.2 and 7.3.2.3, including loans from state-owned banks and financing arrangements for subsidiaries. More detail information on loan agreements and state guarantees for loans of reporting companies is disclosed in section 7.5.3, p.325. 
3.5 Aggregated data on budget programmes are publicly available on </t>
    </r>
    <r>
      <rPr>
        <u/>
        <sz val="11"/>
        <color rgb="FF1155CC"/>
        <rFont val="Libre Franklin"/>
      </rPr>
      <t>https://openbudget.gov.ua/annual-budget/expenses?class=program</t>
    </r>
    <r>
      <rPr>
        <sz val="11"/>
        <color theme="1"/>
        <rFont val="Libre Franklin"/>
      </rPr>
      <t xml:space="preserve"> 
</t>
    </r>
    <r>
      <rPr>
        <sz val="11"/>
        <color rgb="FF1BC2EE"/>
        <rFont val="Libre Franklin"/>
      </rPr>
      <t xml:space="preserve">  </t>
    </r>
    <r>
      <rPr>
        <sz val="11"/>
        <color theme="1"/>
        <rFont val="Libre Franklin"/>
      </rPr>
      <t xml:space="preserve">
</t>
    </r>
  </si>
  <si>
    <r>
      <rPr>
        <sz val="11"/>
        <color theme="1"/>
        <rFont val="Libre Franklin"/>
      </rPr>
      <t xml:space="preserve">Прогрес у виконанні коригувальних дій:  
Україна досягла прогресу у розкритті інформації про участь держави у видобувному секторі після виконання коригувальних дій: 
1) </t>
    </r>
    <r>
      <rPr>
        <b/>
        <sz val="11"/>
        <color theme="1"/>
        <rFont val="Libre Franklin"/>
      </rPr>
      <t>Для заповнення прогалин у загальнодоступній інформації шляхом подання звітності ІПВГ</t>
    </r>
    <r>
      <rPr>
        <sz val="11"/>
        <color theme="1"/>
        <rFont val="Libre Franklin"/>
      </rPr>
      <t xml:space="preserve"> наприкінці 2021 року були прийняті зміни до Закону «Про забезпечення прозорості у видобувних галузях», які запроваджують вимогу до державних компаній розкривати інформацію про фінансові відносини з державою у Звіті про платежі на користь держави, включаючи, але не обмежуючись, інформацію про повний перелік дочірніх підприємств та міноритарних пакетів акцій, дивіденди, сплачені державі, кредити та інші фінансові ресурси, залучені під державні гарантії, нерозподілений прибуток, квазіфіскальні видатки: </t>
    </r>
    <r>
      <rPr>
        <u/>
        <sz val="11"/>
        <color rgb="FF1155CC"/>
        <rFont val="Libre Franklin"/>
      </rPr>
      <t>https://zakon.rada.gov.ua/laws/show/1974-20#n71</t>
    </r>
    <r>
      <rPr>
        <sz val="11"/>
        <color theme="1"/>
        <rFont val="Libre Franklin"/>
      </rPr>
      <t xml:space="preserve"> 
Наразі триває розробка підзаконних нормативно-правових актів для спрощення звітності державних підприємств. БГ працює над покращенням розкриття інформації та розробкою форм звітності для видобувних компаній щодо структури власності, отриманих кредитів, непогашених кредитів/гарантій від держави, нерозподіленого прибутку та реінвестицій тощо.  
В рамках підготовки звіту ІПВГ до державних підприємств надсилаються інформаційні запити з вимогою розкрити дані про державну участь, щоб заповнити прогалини в публічно розкритій інформації. Звіт ІПВГ такожрозкриває правила та практики.  Інформація про нерозподілений прибуток, гарантії від держави, структуру власності також доступна у фінансовій звітності компаній. 
2) </t>
    </r>
    <r>
      <rPr>
        <b/>
        <sz val="11"/>
        <color theme="1"/>
        <rFont val="Libre Franklin"/>
      </rPr>
      <t xml:space="preserve">Участь держави: </t>
    </r>
    <r>
      <rPr>
        <sz val="11"/>
        <color theme="1"/>
        <rFont val="Libre Franklin"/>
      </rPr>
      <t xml:space="preserve">Держава розкриває свою участь у видобувному секторі. Фонд державного майна публікує перелік державних компаній, в яких частка держави перевищує 50%. Міноритарна частка держави також публічно розкривається в реєстрі компаній. 
У Звіті ІПВГ за 2022 рік розкривається як мажоритарна, так і міноритарна частка держави - будь ласка, зверніться до розділу 7.2.1 Звіту ІПВГ, стор. 292-300, де наведено перелік компаній, в яких НАК «Нафтогаз України» має міноритарну частку, а також інших компаній та їхню міноритарну частку держави. У звіті також визначено підприємства, які опосередковано належать державі через дочірні компанії НАК «Нафтогаз України», та перелік договорів про спільну діяльність у нафтогазовій галузі у 2022 році. У видобувному секторі не виявлено асоційованих або дочірніх компаній, а також змін у частці держави в акціонерному капіталі цих компаній протягом 2022 року (розділ 7.2.1.1, стор.288).
- Звіт ІПВГ розкриває перелік угод про розподіл продукції, стороною яких є держава, станом на кінець 2022 року (розділ 6.6.3, стор. 260-261, відредаговано відповідно до воєнного стану). Опубліковані істотні умови цих угод ( </t>
    </r>
    <r>
      <rPr>
        <u/>
        <sz val="11"/>
        <color rgb="FF1155CC"/>
        <rFont val="Libre Franklin"/>
      </rPr>
      <t>https://mev.gov.ua/storinka/uhody-pro-rozpodil-produktsiyi</t>
    </r>
    <r>
      <rPr>
        <sz val="11"/>
        <color theme="1"/>
        <rFont val="Libre Franklin"/>
      </rPr>
      <t xml:space="preserve"> )
3)</t>
    </r>
    <r>
      <rPr>
        <b/>
        <sz val="11"/>
        <color theme="1"/>
        <rFont val="Libre Franklin"/>
      </rPr>
      <t xml:space="preserve"> Правила та практики щодо фінансових відносин:</t>
    </r>
    <r>
      <rPr>
        <sz val="11"/>
        <color theme="1"/>
        <rFont val="Libre Franklin"/>
      </rPr>
      <t xml:space="preserve">
3.1 У Звіті ІПВГ у розділі 7.6 на стор. 338 розкрито дані про дивіденди, отримані дочірніми компаніями НАК «Нафтогаз України» від своїх видобувних дочірніх компаній у 2021-2022 рр.
3.2 Інформація про графік платежів та відсоткову ставку, державні гарантії за кредитами підзвітних компаній нафтогазової галузі була отримана з відповідей суттєвих компаній на запит про роль держави та відображена у Звіті ІПВГ, розділ 7.5.3, пп. 3.2. Крім того, інформація про надані державні гарантії, включаючи кредитора, позичальника, валюту та суму гарантії, систематично розкривається в Реєстрі державних гарантій за наступним посиланням: </t>
    </r>
    <r>
      <rPr>
        <u/>
        <sz val="11"/>
        <color rgb="FF1155CC"/>
        <rFont val="Libre Franklin"/>
      </rPr>
      <t>https://mof.gov.ua/uk/reestr-derzhavnih-garantij</t>
    </r>
    <r>
      <rPr>
        <sz val="11"/>
        <color theme="1"/>
        <rFont val="Libre Franklin"/>
      </rPr>
      <t xml:space="preserve"> . 
3.3 Доступ до даних Державної казначейської служби наразі обмежений. Однак, всі необхідні дані запитуються для цілей підготовки Звіту ІПВГ за окремим запитом. Крім того, агреговані дані щодо кредитів та гарантій систематично оприлюднюються на веб-сайті: </t>
    </r>
    <r>
      <rPr>
        <u/>
        <sz val="11"/>
        <color rgb="FF1155CC"/>
        <rFont val="Libre Franklin"/>
      </rPr>
      <t>https://openbudget.gov.ua/</t>
    </r>
    <r>
      <rPr>
        <sz val="11"/>
        <color theme="1"/>
        <rFont val="Libre Franklin"/>
      </rPr>
      <t xml:space="preserve"> .
3.4 Єдиною вуглевидобувною компанією, яка повідомила про кредити від державних підприємств у відповідь на запит про роль держави, є ДП «Мирноградвугілля» (див. розділ 7.3.2.1, стор.308). Інформація про операції з особами, що перебувають під контролем держави, розкрита у Звіті ІПВГ, розділи 7.3.2.2 та 7.3.2.3, включаючи кредити від державних банків та фінансових установ, що належать державі.
3.5 Агреговані дані за бюджетними програмами знаходяться у відкритому доступі на сайті </t>
    </r>
    <r>
      <rPr>
        <u/>
        <sz val="11"/>
        <color rgb="FF1155CC"/>
        <rFont val="Libre Franklin"/>
      </rPr>
      <t>https://openbudget.gov.ua/annual-budget/expenses?class=program</t>
    </r>
    <r>
      <rPr>
        <sz val="11"/>
        <color theme="1"/>
        <rFont val="Libre Franklin"/>
      </rPr>
      <t xml:space="preserve"> </t>
    </r>
  </si>
  <si>
    <t>Statutory financial relations</t>
  </si>
  <si>
    <t>Where are the statutory rules and practices regarding SOEs' financial relations with government described?</t>
  </si>
  <si>
    <t>EITI Report, Section 7.1 and 7.2, p. 283-303, section 9.2, p.417-422</t>
  </si>
  <si>
    <t>Where are the statutory rules and practices regarding SOEs' entitlements to transfers from government described?</t>
  </si>
  <si>
    <t>EITI Report, Section 7.3.1, p. 304-307 and 7.5, p. 317-320</t>
  </si>
  <si>
    <t>Where are the statutory rules and practices regarding SOEs' distribution of profits described?</t>
  </si>
  <si>
    <t>EITI Report, Section 7.3.1, p. 307 and 7.4, p. 313-316</t>
  </si>
  <si>
    <t>Where are the statutory rules and practices regarding SOEs' ability to retain earnings described?</t>
  </si>
  <si>
    <t>EITI Report, Section 7.3.1, p. 307, 7.3.2, p. 307-312 and 7.4.1, 7.4.2, p. 313-316</t>
  </si>
  <si>
    <t>Where are the statutory rules and practices regarding SOEs' reinvestments described?</t>
  </si>
  <si>
    <t xml:space="preserve">EITI Report, Section 7.3.1, p. 304-307 and 7.3.2, p. 307-312 </t>
  </si>
  <si>
    <t>Where are the statutory rules and practices regarding SOEs' third-party financing described?</t>
  </si>
  <si>
    <t>Financial relations in practice</t>
  </si>
  <si>
    <t>References to state-owned enterprises portals or company website(s), for example as stated in the Report (Add rows if several SOEs)</t>
  </si>
  <si>
    <t xml:space="preserve">EITI Report, Annex 8, p. 529-535 
</t>
  </si>
  <si>
    <t>From October 1, 2018, the legal framework for auditing in Ukraine is set up by the new Law on Auditing. According to the law, auditing in Ukraine shall be carried out in accordance with International Auditing Standards.</t>
  </si>
  <si>
    <t>З 1 жовтня 2018 року законодавчу базу аудиторської діяльності в Україні створює новий Закон «Про аудиторську діяльність». Відповідно до закону, аудит в Україні здійснюється відповідно до Міжнародних стандартів аудиту.</t>
  </si>
  <si>
    <t>https://ugv.com.ua</t>
  </si>
  <si>
    <t>Ukrgazvydobuvannya JSC</t>
  </si>
  <si>
    <t>АТ «Укргазвидобування».</t>
  </si>
  <si>
    <t>https://www.ukrnafta.com/</t>
  </si>
  <si>
    <t>Ukrnafta PJSC</t>
  </si>
  <si>
    <t>ПАТ «Укрнафта».</t>
  </si>
  <si>
    <t>https://www.naftogaz.com/</t>
  </si>
  <si>
    <t>Naftogaz of Ukraine NJSC</t>
  </si>
  <si>
    <t>НАК «Нафтогаз України».</t>
  </si>
  <si>
    <t>https://tsoua.com</t>
  </si>
  <si>
    <t>Gas Transmission System Operator of Ukraine LLC</t>
  </si>
  <si>
    <t>ТОВ «Оператор газотранспортної системи України».</t>
  </si>
  <si>
    <t>https://www.ukrtransnafta.com</t>
  </si>
  <si>
    <t>Ukrtransnafta JSC</t>
  </si>
  <si>
    <t>АТ «Укртранснафта».</t>
  </si>
  <si>
    <t>https://utg.ua</t>
  </si>
  <si>
    <t>Ukrtransgaz JSC</t>
  </si>
  <si>
    <t>АТ «Укртрансгаз».</t>
  </si>
  <si>
    <t>https://www.umcc-titanium.com/</t>
  </si>
  <si>
    <t>United Mining and Chemical Company JSC</t>
  </si>
  <si>
    <t>ВАТ «Об'єднана гірничо-хімічна компанія».</t>
  </si>
  <si>
    <t>http://www.uko.kiev.ua</t>
  </si>
  <si>
    <t>JV Ukrkarpatoil</t>
  </si>
  <si>
    <t>СП Укркарпатойл</t>
  </si>
  <si>
    <t>http://www.lvug.com.ua</t>
  </si>
  <si>
    <t>Lvivvuhillia SE</t>
  </si>
  <si>
    <t>ДП "Львіввугілля".</t>
  </si>
  <si>
    <t>https://dobropillyavuhillya.com.ua/</t>
  </si>
  <si>
    <t>Dobropillyavygillya Vydobutok SE</t>
  </si>
  <si>
    <t>Добропіллявигілля ДП Видобуток</t>
  </si>
  <si>
    <t>Selydivvuhillia SE</t>
  </si>
  <si>
    <t>ДП «Селидіввугілля».</t>
  </si>
  <si>
    <t>Pervomaiskvuhillia SE</t>
  </si>
  <si>
    <t>ДП «Первомайськвугілля».</t>
  </si>
  <si>
    <t>https://www.mvug.com.ua</t>
  </si>
  <si>
    <t>Myrnohradvuhillia SE</t>
  </si>
  <si>
    <t>ДП «Мирноградвугілля».</t>
  </si>
  <si>
    <t>https://toretskvugillya.com.ua</t>
  </si>
  <si>
    <t>Toretskvuhillia SE</t>
  </si>
  <si>
    <t>ДП «Торецьквугілля».</t>
  </si>
  <si>
    <t>https://krasnolimanskaya.com.ua</t>
  </si>
  <si>
    <t>Krasnolymanska Coal Mining Company SE</t>
  </si>
  <si>
    <t>ДП «Краснолиманська вугільна компанія».</t>
  </si>
  <si>
    <t>References to state-owned enterprises or company Audited Financial Statement (Add rows if several SOEs)</t>
  </si>
  <si>
    <t xml:space="preserve">Partially </t>
  </si>
  <si>
    <r>
      <rPr>
        <b/>
        <sz val="11"/>
        <color rgb="FF000000"/>
        <rFont val="Libre Franklin"/>
      </rPr>
      <t>General comment on disclosure of audited financial statements</t>
    </r>
    <r>
      <rPr>
        <sz val="11"/>
        <color rgb="FF000000"/>
        <rFont val="Libre Franklin"/>
      </rPr>
      <t>: Due to martial law (special rules introduced in 2022 by Law No. 2115-IX On the Protection of the Interests of Entities Submitting Reports and Other Documents during the Period of Martial Law or State of Wa), companies are allowed to delay publication of their audited financial statements till the end of martial law. 13 SOEs used this rule and did not publish their audited financial statements on their websites,. However, as of now, main elements of their financial statements, without notes and the audit opinions can be found via an alternative public source (clarity project)</t>
    </r>
  </si>
  <si>
    <t>Загальний коментар щодо розкриття аудованої фінансової звітності: Через воєнний стан (спеціальні правила, запроваджені у 2022 році Законом № 2115-IX «Про захист інтересів суб'єктів господарювання, які подають звітність та інші документи в умовах воєнного або надзвичайного стану») компаніям дозволено відтермінувати публікацію своєї фінансової звітності до закінчення воєнного стану. 13 державних підприємств скористалися цим правилом і не опублікували свою перевірену аудиторами фінансову звітність на своїх веб-сайтах. Однак, станом на сьогодні, основні елементи їхньої фінансової звітності, без приміток та аудиторських висновків, можна знайти в альтернативному публічному джерелі (проект «Прозорість»)</t>
  </si>
  <si>
    <t>Yes, systematically disclosed</t>
  </si>
  <si>
    <t>https://ugv.com.ua/page/docs?count=1</t>
  </si>
  <si>
    <r>
      <rPr>
        <u/>
        <sz val="11"/>
        <color rgb="FF0563C1"/>
        <rFont val="Calibri, sans-serif"/>
      </rPr>
      <t>https://clarity-project.info/edr/00135390/finances</t>
    </r>
  </si>
  <si>
    <t>Annex 8, p. 529-535</t>
  </si>
  <si>
    <r>
      <rPr>
        <b/>
        <sz val="11"/>
        <color rgb="FF000000"/>
        <rFont val="Libre Franklin"/>
      </rPr>
      <t>Ukrnafta PJSC.</t>
    </r>
    <r>
      <rPr>
        <sz val="11"/>
        <color rgb="FF000000"/>
        <rFont val="Libre Franklin"/>
      </rPr>
      <t xml:space="preserve"> Due to the Law No. 2115-IX On the Protection of the Interests of Entities Submitting Reports and Other Documents during the Period of Martial Law or State of War, the Company did not publish its audited financial statements on its website for 2022 (this is allowed due to the martial law).
However, main elements of financial statements can be found via an alternative public source Clarity project</t>
    </r>
  </si>
  <si>
    <t>ПАТ «Укрнафта». Відповідно до Закону № 2115-IX «Про захист інтересів осіб, які подають звітність та інші документи під час воєнного чи воєнного стану», Компанія не оприлюднила фінансову звітність у відкритому доступі.</t>
  </si>
  <si>
    <t>https://www.naftogaz.com/short/2f215918</t>
  </si>
  <si>
    <r>
      <rPr>
        <u/>
        <sz val="11"/>
        <color rgb="FF0563C1"/>
        <rFont val="Calibri, sans-serif"/>
      </rPr>
      <t>https://clarity-project.info/edr/30019801/finances</t>
    </r>
    <r>
      <rPr>
        <sz val="11"/>
        <rFont val="Calibri, sans-serif"/>
      </rPr>
      <t xml:space="preserve">
 + EITI Portal</t>
    </r>
  </si>
  <si>
    <r>
      <rPr>
        <b/>
        <sz val="11"/>
        <color rgb="FF000000"/>
        <rFont val="Libre Franklin"/>
      </rPr>
      <t>Ukrtransnafta JSC</t>
    </r>
    <r>
      <rPr>
        <sz val="11"/>
        <color rgb="FF000000"/>
        <rFont val="Libre Franklin"/>
      </rPr>
      <t xml:space="preserve">. Due to the special rules under martial law,  the Company did not publish its audited financial statements on its website, but has been submitted to the online EITI platform: </t>
    </r>
    <r>
      <rPr>
        <u/>
        <sz val="11"/>
        <color rgb="FF1155CC"/>
        <rFont val="Libre Franklin"/>
      </rPr>
      <t>https://eiti.gov.ua/</t>
    </r>
    <r>
      <rPr>
        <sz val="11"/>
        <color rgb="FF000000"/>
        <rFont val="Libre Franklin"/>
      </rPr>
      <t xml:space="preserve">.
However, as of today main elements of financial statements for 2022 can be found via an alternative public source Clarity project. </t>
    </r>
  </si>
  <si>
    <t>АТ «Укртранснафта». Відповідно до Закону № 2115-IX «Про захист інтересів осіб, які подають звітність та інші документи під час воєнного чи воєнного стану», Компанія не оприлюднила свою фінансову звітність у відкритому доступі, але була подана на онлайн-платформу EITI: https://eiti.gov.ua/</t>
  </si>
  <si>
    <r>
      <rPr>
        <u/>
        <sz val="11"/>
        <color rgb="FF0563C1"/>
        <rFont val="Calibri, sans-serif"/>
      </rPr>
      <t>https://clarity-project.info/edr/36716128/finances</t>
    </r>
    <r>
      <rPr>
        <sz val="11"/>
        <rFont val="Calibri, sans-serif"/>
      </rPr>
      <t xml:space="preserve">
 + EITI Portal</t>
    </r>
  </si>
  <si>
    <r>
      <rPr>
        <b/>
        <sz val="11"/>
        <color rgb="FF000000"/>
        <rFont val="Libre Franklin"/>
      </rPr>
      <t>United Mining and Chemical Company JSC</t>
    </r>
    <r>
      <rPr>
        <sz val="11"/>
        <color rgb="FF000000"/>
        <rFont val="Libre Franklin"/>
      </rPr>
      <t xml:space="preserve">. Due to the Law No. 2115-IX On the Protection of the Interests of Entities Submitting Reports and Other Documents during the Period of Martial Law or State of War, the Company did not publish its financial statements in the public domain, but has been submitted to the online EITI platform
</t>
    </r>
  </si>
  <si>
    <t>ВАТ «Об'єднана гірничо-хімічна компанія». Відповідно до Закону № 2115-IX «Про захист інтересів осіб, які подають звітність та інші документи під час воєнного чи воєнного стану», Компанія не оприлюднила свою фінансову звітність у відкритому доступі, але була подана до онлайн-платформи EITI</t>
  </si>
  <si>
    <t>https://clarity-project.info/edr/42795490/finances</t>
  </si>
  <si>
    <r>
      <rPr>
        <sz val="11"/>
        <color rgb="FF000000"/>
        <rFont val="Libre Franklin"/>
      </rPr>
      <t>Due to the Law No. 2115-IX On the Protection of the Interests of Entities Submitting Reports and Other Documents during the Period of Martial Law or State of War, the Companies mentioned below did not publish their financial statements on their web site</t>
    </r>
    <r>
      <rPr>
        <b/>
        <sz val="11"/>
        <color rgb="FF000000"/>
        <rFont val="Libre Franklin"/>
      </rPr>
      <t xml:space="preserve"> 
 Gas Transmission System Operator of Ukraine LLC
</t>
    </r>
    <r>
      <rPr>
        <sz val="11"/>
        <color rgb="FF000000"/>
        <rFont val="Libre Franklin"/>
      </rPr>
      <t xml:space="preserve">However, main elements of financial statements can be found via an alternative public source Clarity project. </t>
    </r>
  </si>
  <si>
    <t>«У зв’язку із Законом № 2115-IX «Про захист інтересів осіб, які подають звітність та інші документи під час воєнного або воєнного стану», зазначені нижче компанії не оприлюднили свою фінансову звітність у відкритому доступі: ТОВ «Оператор газотранспортної системи України»</t>
  </si>
  <si>
    <t>https://clarity-project.info/edr/31570412/finances</t>
  </si>
  <si>
    <t>https://clarity-project.info/edr/23152126/finances</t>
  </si>
  <si>
    <t>JV Ukrkarpatoil LTD LLC</t>
  </si>
  <si>
    <t>ТОВ СП «Укркарпатоїл ЛТД».</t>
  </si>
  <si>
    <t>https://clarity-project.info/edr/32323256/finances</t>
  </si>
  <si>
    <t>https://clarity-project.info/edr/43895975/finances</t>
  </si>
  <si>
    <t>https://clarity-project.info/edr/33426253/finances</t>
  </si>
  <si>
    <t>https://clarity-project.info/edr/32320594/finances</t>
  </si>
  <si>
    <t>https://clarity-project.info/edr/32087941/finances</t>
  </si>
  <si>
    <t>https://clarity-project.info/edr/33839013/finances</t>
  </si>
  <si>
    <t>https://clarity-project.info/edr/31599557/finances</t>
  </si>
  <si>
    <t>State ownership</t>
  </si>
  <si>
    <t>Where is information on state and SOE equity in extractive companies publicly disclosed?</t>
  </si>
  <si>
    <r>
      <rPr>
        <i/>
        <sz val="11"/>
        <color rgb="FF000000"/>
        <rFont val="Libre Franklin"/>
      </rPr>
      <t xml:space="preserve">1) </t>
    </r>
    <r>
      <rPr>
        <i/>
        <u/>
        <sz val="11"/>
        <color rgb="FF1155CC"/>
        <rFont val="Libre Franklin"/>
      </rPr>
      <t>https://www.spfu.gov.ua/ua/content/spf-subekti-gospodaruvannya.html</t>
    </r>
    <r>
      <rPr>
        <i/>
        <sz val="11"/>
        <color rgb="FF000000"/>
        <rFont val="Libre Franklin"/>
      </rPr>
      <t xml:space="preserve"> 
2) </t>
    </r>
    <r>
      <rPr>
        <i/>
        <u/>
        <sz val="11"/>
        <color rgb="FF1155CC"/>
        <rFont val="Libre Franklin"/>
      </rPr>
      <t>https://usr.minjust.gov.ua/content/free-search</t>
    </r>
    <r>
      <rPr>
        <i/>
        <sz val="11"/>
        <color rgb="FF000000"/>
        <rFont val="Libre Franklin"/>
      </rPr>
      <t xml:space="preserve"> 
3) </t>
    </r>
    <r>
      <rPr>
        <i/>
        <u/>
        <sz val="11"/>
        <color rgb="FF1155CC"/>
        <rFont val="Libre Franklin"/>
      </rPr>
      <t>https://youcontrol.com.ua</t>
    </r>
    <r>
      <rPr>
        <i/>
        <sz val="11"/>
        <color rgb="FF000000"/>
        <rFont val="Libre Franklin"/>
      </rPr>
      <t xml:space="preserve"> 
4) </t>
    </r>
    <r>
      <rPr>
        <i/>
        <u/>
        <sz val="11"/>
        <color rgb="FF1155CC"/>
        <rFont val="Libre Franklin"/>
      </rPr>
      <t>https://www.naftogaz.com</t>
    </r>
    <r>
      <rPr>
        <i/>
        <sz val="11"/>
        <color rgb="FF000000"/>
        <rFont val="Libre Franklin"/>
      </rPr>
      <t xml:space="preserve"> 
 </t>
    </r>
  </si>
  <si>
    <t>EITI Report, Section 7.2, p. 287-303 
(redacted under martial law)</t>
  </si>
  <si>
    <t>The links in column F:
1)   List of business entities of the state sector of the economy (state-owned enterprises, their associations, subsidiaries, and economic partnerships, the state share in the charter capital of which exceeds 50%) updated by the State Property Fund of Ukraine
2) Unified State Register of Enterprises and Organizations of Ukraine, kept by Ministry of Justice of Ukraine
3) YouControl, Ukrainian online system for business analytics, contains legal and other related details of the companies incl. companies' shareholders
4) Website of Naftogaz group
In the EITI Report, section 7.2 p. 287-303 discloses available data on state and SOE equity, but as of now the data is redacted due to the martial law.</t>
  </si>
  <si>
    <t>Посилання в колонці F:
1) Перелік суб'єктів господарювання державного сектору економіки (державних підприємств, їх об'єднань, дочірніх підприємств, господарських товариств, у статутному капіталі яких державна частка перевищує 50%), що оновлюється Фондом державного майна України
2) Єдиний державний реєстр підприємств та організацій України, який веде Міністерство юстиції України
3) YouControl, українська онлайн-система бізнес-аналітики, містить юридичні та інші реквізити компаній, у тому числі акціонерів компаній
4) Веб-сайт групи Нафтогаз
У Звіті ІПВГ, розділ 7.2, стор. 287-303 розкриває наявні дані про власний капітал держави та ДП, але станом на сьогодні дані відредаговані через введення воєнного стану.</t>
  </si>
  <si>
    <t>Where is information on the terms attached to state and SOE equity in extractive companies publicly disclosed?</t>
  </si>
  <si>
    <r>
      <rPr>
        <i/>
        <sz val="11"/>
        <color rgb="FF000000"/>
        <rFont val="Libre Franklin"/>
      </rPr>
      <t xml:space="preserve">1) </t>
    </r>
    <r>
      <rPr>
        <i/>
        <u/>
        <sz val="11"/>
        <color rgb="FF1155CC"/>
        <rFont val="Libre Franklin"/>
      </rPr>
      <t>https://zakon.rada.gov.ua/laws/show/436-15/ed20220819/conv#n181</t>
    </r>
    <r>
      <rPr>
        <i/>
        <sz val="11"/>
        <color rgb="FF000000"/>
        <rFont val="Libre Franklin"/>
      </rPr>
      <t xml:space="preserve"> 
2) </t>
    </r>
    <r>
      <rPr>
        <i/>
        <u/>
        <sz val="11"/>
        <color rgb="FF1155CC"/>
        <rFont val="Libre Franklin"/>
      </rPr>
      <t>https://zakon.rada.gov.ua/laws/show/3293-20#Text</t>
    </r>
    <r>
      <rPr>
        <i/>
        <sz val="11"/>
        <color rgb="FF000000"/>
        <rFont val="Libre Franklin"/>
      </rPr>
      <t xml:space="preserve"> 
3) </t>
    </r>
    <r>
      <rPr>
        <i/>
        <u/>
        <sz val="11"/>
        <color rgb="FF1155CC"/>
        <rFont val="Libre Franklin"/>
      </rPr>
      <t>https://zakon.rada.gov.ua/laws/show/185-16/ed20221119/conv#n324</t>
    </r>
    <r>
      <rPr>
        <i/>
        <sz val="11"/>
        <color rgb="FF000000"/>
        <rFont val="Libre Franklin"/>
      </rPr>
      <t xml:space="preserve"> 
</t>
    </r>
  </si>
  <si>
    <t>The rules regarding the terms attached to state equity are presented in EITI report based on publicly available regulations, including:  
The links in column F:
1) Commercial Code of Ukraine No. 436-IV of 16.01.2003
2) Law of Ukraine "On Optimisation of the Ownership Structure of the Gas Transmission System Operator of Ukraine"
3) The Law of Ukraine "On the Management of State Property Items</t>
  </si>
  <si>
    <t>Правила щодо умов, пов'язаних з державним капіталом, представлені у звіті ІПВГ на основі загальнодоступних нормативно-правових актів, у тому числі, наведених у відкритому доступі:  
Посилання у колонці F:
1) Господарський кодекс України № 436-IV від 16.01.2003
2) Закон України «Про оптимізацію структури власності оператора газотранспортної системи України»
3) Закон України «Про управління об'єктами державної власності»</t>
  </si>
  <si>
    <t>Where is information on state and SOE participating interests in extractive projects publicly disclosed?</t>
  </si>
  <si>
    <t xml:space="preserve">EITI reporting, systematically disclosed </t>
  </si>
  <si>
    <r>
      <rPr>
        <i/>
        <u/>
        <sz val="11"/>
        <color rgb="FF1155CC"/>
        <rFont val="Libre Franklin"/>
      </rPr>
      <t>https://usr.minjust.gov.ua/content/free-search</t>
    </r>
    <r>
      <rPr>
        <i/>
        <sz val="11"/>
        <color rgb="FF000000"/>
        <rFont val="Libre Franklin"/>
      </rPr>
      <t xml:space="preserve"> </t>
    </r>
  </si>
  <si>
    <t>EITI Report, Section 6.6.3, p. 256-260, Section 6.6.4, p. 261-272, Section 7.2.1, p. 288-300
(redacted under martial law)</t>
  </si>
  <si>
    <t xml:space="preserve">State and SOE participating interest in extractive companies is also systematically disclosed in the company register.  </t>
  </si>
  <si>
    <t xml:space="preserve">Інформація про частку участі держави та державних підприємств у видобувних компаніях також систематично розкривається в реєстрі компаній.  </t>
  </si>
  <si>
    <t>Where is information on the terms attached to state and SOE participating interests in extractive projects publicly disclosed?</t>
  </si>
  <si>
    <t>Yes, EITI reporting, systematically disclosed</t>
  </si>
  <si>
    <t>https://mev.gov.ua/storinka/uhody-pro-rozpodil-produktsiyi</t>
  </si>
  <si>
    <t xml:space="preserve">1. The  rules for determining the terms attached to state and SOE participation in extractice companies are discribed in EITI report. 
2.Information on essential terms of production sharing agreements is published by the ministry of energy and available despite the martial law.  </t>
  </si>
  <si>
    <t xml:space="preserve">1. Правила визначення умов участі держави та державних підприємств у видобувних компаніях описані у звіті ІПВГ. 
2. інформація про істотні умови угод про розподіл продукції публікується міністерством енергетики і є доступною, незважаючи на воєнний стан.  </t>
  </si>
  <si>
    <t>Loans and guarantees</t>
  </si>
  <si>
    <t>Where are loans and loan guarantees from the state to extractive companies and projects disclosed?</t>
  </si>
  <si>
    <r>
      <rPr>
        <i/>
        <sz val="11"/>
        <color rgb="FF000000"/>
        <rFont val="Libre Franklin"/>
      </rPr>
      <t xml:space="preserve">1) </t>
    </r>
    <r>
      <rPr>
        <i/>
        <u/>
        <sz val="11"/>
        <color rgb="FF1155CC"/>
        <rFont val="Libre Franklin"/>
      </rPr>
      <t>https://openbudget.gov.ua/</t>
    </r>
    <r>
      <rPr>
        <i/>
        <sz val="11"/>
        <color rgb="FF000000"/>
        <rFont val="Libre Franklin"/>
      </rPr>
      <t xml:space="preserve"> 
2) </t>
    </r>
    <r>
      <rPr>
        <i/>
        <u/>
        <sz val="11"/>
        <color rgb="FF1155CC"/>
        <rFont val="Libre Franklin"/>
      </rPr>
      <t>https://mof.gov.ua/uk/reestr-derzhavnih-garantij</t>
    </r>
    <r>
      <rPr>
        <i/>
        <sz val="11"/>
        <color rgb="FF000000"/>
        <rFont val="Libre Franklin"/>
      </rPr>
      <t xml:space="preserve">  </t>
    </r>
  </si>
  <si>
    <t>EITI Report, Section 7.5.3, p. 322-324
(redacted under martial law)</t>
  </si>
  <si>
    <r>
      <rPr>
        <sz val="11"/>
        <color theme="1"/>
        <rFont val="Libre Franklin"/>
      </rPr>
      <t xml:space="preserve">1. The information on the payment schedule and interest rate, state guarantees for loans of reporting companies in the oil and gas industry  was obtained from the responses from the material companies to the request on the state participation and reflected in the EITI Report, Section 7.5.3.  (redacted under martial law).
2. Furthermore, information on the state guarantees provided, including the creditor, borrower, currency and amount of the guarantee, is systematically disclosed in the Register of State Guarantees at the following link: </t>
    </r>
    <r>
      <rPr>
        <u/>
        <sz val="11"/>
        <color rgb="FF1155CC"/>
        <rFont val="Libre Franklin"/>
      </rPr>
      <t>https://mof.gov.ua/uk/reestr-derzhavnih-garantij.</t>
    </r>
    <r>
      <rPr>
        <sz val="11"/>
        <color theme="1"/>
        <rFont val="Libre Franklin"/>
      </rPr>
      <t xml:space="preserve"> It is also disclosed in companies` financial reporting statements. However, due to the martial law, the reporting could be verified only for material companies that published financial statements in the public domain or provided information through the EITI platform.
3. The amount presented in the 2022 EITI Report may differ from the one indicated in the data of the Ministry of Finance of Ukraine.  This is due to the fact that the official data of the Ministry of Finance of Ukraine on the provided state guarantees are published at the time of the contract conclusion, therefore, the hryvnia equivalent is calculated based on the date of the agreement's entry into force. In turn, the data provided by the companies is calculated as of the end of the reporting period. 
</t>
    </r>
  </si>
  <si>
    <r>
      <rPr>
        <sz val="11"/>
        <color theme="1"/>
        <rFont val="Libre Franklin"/>
      </rPr>
      <t xml:space="preserve">1. Інформація про графік платежів та відсоткову ставку, державні гарантії за кредитами підзвітних компаній нафтогазової галузі була отримана з відповідей підзвітних компаній на запит щодо участі держави та відображена у Звіті ІПВГ, Розділ 7.5.3 (відредаговано внаслідок введення воєнного стану).
2. Крім того, інформація про надані державні гарантії, включаючи кредитора, позичальника, валюту та суму гарантії, систематично розкривається в Реєстрі державних гарантій за посиланням: </t>
    </r>
    <r>
      <rPr>
        <u/>
        <sz val="11"/>
        <color rgb="FF1155CC"/>
        <rFont val="Libre Franklin"/>
      </rPr>
      <t>https://mof.gov.ua/uk/reestr-derzhavnih-garantij</t>
    </r>
    <r>
      <rPr>
        <sz val="11"/>
        <color theme="1"/>
        <rFont val="Libre Franklin"/>
      </rPr>
      <t xml:space="preserve"> . Також ця інформація розкривається у фінансовій звітності компаній. Однак, через воєнний стан, звітність можна було перевірити лише для суттєвих компаній, які опублікували фінансову звітність у відкритому доступі або надали інформацію через платформу ІПВГ.
3.Сума, яка наведена у Звіті ІПВГ України за 2022 рік може відрізнятися від тієї, яка вказана у даних Міністерства фінансів України.  Це зумовлено тим, що офіційні дані Міністерства фінансів України щодо наданих державних гарантій публікуються на момент укладення договору, через це, гривневий еквівалент розраховується виходячи з дати набрання чинності угоди. В свою чергу, дані, надані компаніями на запит Незалежного адміністратора про Роль держави розраховані на кінець звітного періоду.
</t>
    </r>
  </si>
  <si>
    <t>Where are loans and loan guarantees from SOEs to extractive companies and projects disclosed?</t>
  </si>
  <si>
    <t>EITI Report, Section 7.5.3, p. 322-324 and 7.3.2, p. 307-312
(redacted under martial law)</t>
  </si>
  <si>
    <t>Information on loans and loan guarantees from SOEs to extractive companies was included in the request for state participation to the companies and reflected in EITI report (redacted under martial law). According to the companies' responses, there is no information on state-owned enterprises providing loans to other companies in the iron ore mining industry. Myrnogradvuhillya reported on loans from state-owned enterprises. Please refer to the section 7.3.2.1 p. 308</t>
  </si>
  <si>
    <t>Інформація про кредити та кредитні гарантії, надані державними підприємствами видобувним компаніям, була включена до запиту на державну участь, надісланого компаніям, та відображена у звіті ІПВГ (відредагованому з урахуванням введення воєнного стану). Згідно з відповідями компаній, інформація про надання державними підприємствами кредитів іншим компаніям у залізорудній галузі відсутня. «Мирноградвугілля» повідомило про позики від державних підприємств. Будь ласка, зверніться до розділу 7.3.2.1, стор. 308</t>
  </si>
  <si>
    <t>Corporate governance</t>
  </si>
  <si>
    <t>Where is corporate governance information on SOEs publicly disclosed?</t>
  </si>
  <si>
    <r>
      <rPr>
        <i/>
        <sz val="11"/>
        <rFont val="Libre Franklin"/>
      </rPr>
      <t xml:space="preserve">1) </t>
    </r>
    <r>
      <rPr>
        <i/>
        <u/>
        <sz val="11"/>
        <color rgb="FF1155CC"/>
        <rFont val="Libre Franklin"/>
      </rPr>
      <t>https://zakon.rada.gov.ua/laws/show/185-16#Text</t>
    </r>
    <r>
      <rPr>
        <i/>
        <sz val="11"/>
        <rFont val="Libre Franklin"/>
      </rPr>
      <t xml:space="preserve"> 
2) </t>
    </r>
    <r>
      <rPr>
        <i/>
        <u/>
        <sz val="11"/>
        <color rgb="FF1155CC"/>
        <rFont val="Libre Franklin"/>
      </rPr>
      <t>https://zakon.rada.gov.ua/laws/show/en/436-15#Text</t>
    </r>
  </si>
  <si>
    <t>EITI Report, Section 7.7 and 7.8, p. 339-344</t>
  </si>
  <si>
    <t>EITI report contains a number of links to the resources containing corporate governance information on SOE.  The rules are established by laws that are publicly available. For instance, Law of Ukraine on Management of state property or The Commercial Code of Ukraine.</t>
  </si>
  <si>
    <t>Звіт ІПВГ містить низку посилань на ресурси, що містять інформацію про корпоративне управління на ДП.  Правила встановлюються законами, які є загальнодоступними. Наприклад, Закон України «Про управління об'єктами державної власності» або Господарський кодекс України.</t>
  </si>
  <si>
    <t>Requirement 3.1: Exploration activities</t>
  </si>
  <si>
    <t>Objective of Requirement 3.1</t>
  </si>
  <si>
    <t>Progress towards the objective of the requirement, to ensure public access to an overview of the extractive sector in the country and its potential, including recent, ongoing and planned significant exploration activities.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</si>
  <si>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</si>
  <si>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Overview of the extractive industries</t>
  </si>
  <si>
    <t>EITI Report, Section 5, p. 38-149
(redacted under martial law)</t>
  </si>
  <si>
    <t>EITI Report, Section 4.1 p. 25 
Given the lack of official and reliable information on artisanal and small-scale minerals extraction and the geographical location of possible sites of such activities in the territories where the government agencies temporarily do not exercise their powers (territories occupied by the Russian Federation), it is not possible to conduct such an assessment. In this regard, as well as due to the lack of information in open sources, in accordance with the decision of the EITI MSG (minutes of the EITI MSG meeting dated 27/10/2023), this 2022 EITI Report does not disclose information on artisanal and small-scale minerals extraction. However, the EITI MSG intends to consider this type of extractive activity, develop an action plan to cover it in the next EITI Reports or analyse the obstacles to disclosure of such information.</t>
  </si>
  <si>
    <t>Звіт ІПВГ, розділ 4.1 с. 25 
З огляду на відсутність офіційної та достовірної інформації про старательську та дрібномасштабну розробку корисних копалин та географічне розташування можливих об’єктів такої діяльності на територіях, де органи державної влади тимчасово не здійснюють своїх повноважень (території, окуповані рф), можливість проведення такої оцінки відсутня. У зв’язку з цим, а також зважаючи на відсутність інформації у відкритих джерелах, відповідно до рішення БГ ІПВГ (протокол засідання БГ ІПВГ від 27.10.2023), у даному Звіті ІПВГ за 2022 р. не розкривається інформація щодо старательської та дрібномасштабної розробки корисних копалин. Проте БГ ІПВГ має намір розглянути питання такого виду видобувної діяльності, розробити план дій щодо висвітлення її в наступних Звітах ІПВГ або проаналізувати перешкоди до розкриття такої інформації.</t>
  </si>
  <si>
    <t>Overview of key companies in the extractive industries</t>
  </si>
  <si>
    <t>EITI Report, Section 5, p. 38-149 and Annex 2, p. 455-462
(redacted under martial law)</t>
  </si>
  <si>
    <t>Overview of significant exploration activities</t>
  </si>
  <si>
    <t>Requirement 3.2: Production data</t>
  </si>
  <si>
    <t>Objective of Requirement 3.2</t>
  </si>
  <si>
    <t>Progress towards the objective of the requirement, to ensure public understanding of extractive commodity(ies) production levels and the valuation of extractive commodity output, as a basis for addressing production-related issues in the extractive industries.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</si>
  <si>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</si>
  <si>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Is Requirement 3.2 applicable in the period under review?</t>
  </si>
  <si>
    <t>(Harmonised System Codes)</t>
  </si>
  <si>
    <t>Disclosure of production volumes</t>
  </si>
  <si>
    <r>
      <rPr>
        <i/>
        <sz val="11"/>
        <color rgb="FF000000"/>
        <rFont val="Libre Franklin"/>
      </rPr>
      <t xml:space="preserve">1) </t>
    </r>
    <r>
      <rPr>
        <i/>
        <u/>
        <sz val="11"/>
        <color rgb="FF1155CC"/>
        <rFont val="Libre Franklin"/>
      </rPr>
      <t>https://eiti.gov.ua/resursi-rozvidka-ta-vidobuvannya/kaminnya-budivelne_2022/</t>
    </r>
    <r>
      <rPr>
        <i/>
        <sz val="11"/>
        <color rgb="FF000000"/>
        <rFont val="Libre Franklin"/>
      </rPr>
      <t xml:space="preserve"> 
2) </t>
    </r>
    <r>
      <rPr>
        <i/>
        <u/>
        <sz val="11"/>
        <color rgb="FF1155CC"/>
        <rFont val="Libre Franklin"/>
      </rPr>
      <t>https://www.ukrstat.gov.ua/</t>
    </r>
    <r>
      <rPr>
        <i/>
        <sz val="11"/>
        <color rgb="FF000000"/>
        <rFont val="Libre Franklin"/>
      </rPr>
      <t xml:space="preserve"> </t>
    </r>
  </si>
  <si>
    <t>EITI report, Sections 5.1.3.1, 5.2.3.1, 5.3.3.1, 5.4.3.1, 5.5.3.1, 5.6.3.1, 5.7.3.1, 5.8.3.1, 5.9.3.1, 5.10.3.1, p. 38-149
(redacted under martial law)</t>
  </si>
  <si>
    <r>
      <rPr>
        <b/>
        <sz val="11"/>
        <color theme="1"/>
        <rFont val="Libre Franklin"/>
      </rPr>
      <t xml:space="preserve">Progress on corrective action:
</t>
    </r>
    <r>
      <rPr>
        <sz val="11"/>
        <color theme="1"/>
        <rFont val="Libre Franklin"/>
      </rPr>
      <t xml:space="preserve">1) The EITI report has incorporated new sections containing data on the value and volume of production for each type of mineral.
2) Three sources of information were used for disclosure of the value of commodities. Some aggregated data was obtained from State Statistics Service. To provide a deeper analysis of the value of extractive industry products, the Independent Administrator processed the information provided by the material reporting companies. Additionally, the Independent Administrator's calculation based on open data sources was used to determine the production value of certain commodities.  
3) The calculation methodology is published on the official website of the State Statistics Service:  </t>
    </r>
    <r>
      <rPr>
        <u/>
        <sz val="11"/>
        <color rgb="FF1155CC"/>
        <rFont val="Libre Franklin"/>
      </rPr>
      <t>https://www.ukrstat.gov.ua/</t>
    </r>
    <r>
      <rPr>
        <sz val="11"/>
        <color theme="1"/>
        <rFont val="Libre Franklin"/>
      </rPr>
      <t xml:space="preserve"> . The methodology for calculating the production value of crude oil and natural gas is also provided in the Report, Section 5.2.3, p.61. However, this data is redacted in the EITI Report due to the martial law. The price of crude oil is calculated based on the average monthly price of Brent crude oil on the European spot market in 2022, FOB (U.S. Energy Information Administration, </t>
    </r>
    <r>
      <rPr>
        <u/>
        <sz val="11"/>
        <color rgb="FF1155CC"/>
        <rFont val="Libre Franklin"/>
      </rPr>
      <t>https://www.eia.gov/LeafHandler).</t>
    </r>
    <r>
      <rPr>
        <sz val="11"/>
        <color theme="1"/>
        <rFont val="Libre Franklin"/>
      </rPr>
      <t xml:space="preserve"> The price of gas condensate of PJSC "Ukrnafta" is calculated based on the average price of gas condensate according to the stock exchange quotations of LLC "Ukrainian Energy Exchange" in 2022, excluding VAT: </t>
    </r>
    <r>
      <rPr>
        <u/>
        <sz val="11"/>
        <color rgb="FF1155CC"/>
        <rFont val="Libre Franklin"/>
      </rPr>
      <t>https://www.ueex.com.ua/exchange.</t>
    </r>
    <r>
      <rPr>
        <sz val="11"/>
        <color theme="1"/>
        <rFont val="Libre Franklin"/>
      </rPr>
      <t xml:space="preserve">
4) Due to the martial law or a state of war, access to production volumes in open data is limited.  However, the information was provided in response to a request from the Independent Administrator for the purpose of preparing the EITI Report for 2022 from The State Service of Geology. Furthermore, data on the production volumes of building stone, clay and sand obtained from reporting companies is accessible on the EITI online platform. The volumes of extraction of other minerals are currently freely available only for the 2021 reporting year on the EITI online platform.
</t>
    </r>
    <r>
      <rPr>
        <b/>
        <sz val="11"/>
        <color theme="1"/>
        <rFont val="Libre Franklin"/>
      </rPr>
      <t>Production volumes are discosed (</t>
    </r>
    <r>
      <rPr>
        <sz val="11"/>
        <color theme="1"/>
        <rFont val="Libre Franklin"/>
      </rPr>
      <t>the links in column F</t>
    </r>
    <r>
      <rPr>
        <b/>
        <sz val="11"/>
        <color theme="1"/>
        <rFont val="Libre Franklin"/>
      </rPr>
      <t>):</t>
    </r>
    <r>
      <rPr>
        <sz val="11"/>
        <color theme="1"/>
        <rFont val="Libre Franklin"/>
      </rPr>
      <t xml:space="preserve">
1) EITI portal
2) official website of the State Statistics Service</t>
    </r>
  </si>
  <si>
    <r>
      <rPr>
        <u/>
        <sz val="11"/>
        <color rgb="FF1155CC"/>
        <rFont val="Libre Franklin"/>
      </rPr>
      <t xml:space="preserve">
</t>
    </r>
    <r>
      <rPr>
        <b/>
        <sz val="11"/>
        <color theme="1"/>
        <rFont val="Libre Franklin"/>
      </rPr>
      <t>Прогрес у виконанні коригувальних дій:</t>
    </r>
    <r>
      <rPr>
        <sz val="11"/>
        <color theme="1"/>
        <rFont val="Libre Franklin"/>
      </rPr>
      <t xml:space="preserve">
1) До звіту ІПВГ включено нові розділи, що містять дані про вартість та обсяги видобутку для кожного виду корисних копалин.
2) Інформація щодо вартості реалізації продукції була отримана з трьох джерел інформації: від Держстату, від видобувних компаній через онлайн-платформу ІПВГ. Деяка інформація також була отримана з доступних джерел та відповідно розрахована Незалежним адміністратором. Методологія розрахунку публікується на офіційному сайті Держстату: </t>
    </r>
    <r>
      <rPr>
        <u/>
        <sz val="11"/>
        <color rgb="FF1155CC"/>
        <rFont val="Libre Franklin"/>
      </rPr>
      <t xml:space="preserve">https://www.ukrstat.gov.ua/
</t>
    </r>
    <r>
      <rPr>
        <sz val="11"/>
        <color theme="1"/>
        <rFont val="Libre Franklin"/>
      </rPr>
      <t xml:space="preserve">3)  Методика розрахунку опублікована на офіційному сайті Державної служби статистики: </t>
    </r>
    <r>
      <rPr>
        <u/>
        <sz val="11"/>
        <color rgb="FF1155CC"/>
        <rFont val="Libre Franklin"/>
      </rPr>
      <t>https://www.ukrstat.gov.ua/</t>
    </r>
    <r>
      <rPr>
        <sz val="11"/>
        <color theme="1"/>
        <rFont val="Libre Franklin"/>
      </rPr>
      <t xml:space="preserve">  . Методологія розрахунку вартості видобутку сирої нафти та природного газу також наведена у Звіті, Розділ 5.2.3, стор.61. Однак ці дані у Звіті ІПВГ відредаговані у зв'язку з воєнним станом. Ціна на нафту розрахована на основі середньомісячної ціни нафти марки Brent на європейському спотовому ринку у 2022 році, FOB (Адміністрація енергетичної інформації США, </t>
    </r>
    <r>
      <rPr>
        <u/>
        <sz val="11"/>
        <color rgb="FF1155CC"/>
        <rFont val="Libre Franklin"/>
      </rPr>
      <t>https://www.eia.gov/LeafHandler</t>
    </r>
    <r>
      <rPr>
        <sz val="11"/>
        <color theme="1"/>
        <rFont val="Libre Franklin"/>
      </rPr>
      <t xml:space="preserve"> ). Ціна газового конденсату ПАТ «Укрнафта» розрахована на основі середньої ціни газового конденсату за біржовими котируваннями ТОВ «Українська енергетична біржа» у 2022 році без ПДВ: </t>
    </r>
    <r>
      <rPr>
        <u/>
        <sz val="11"/>
        <color rgb="FF1155CC"/>
        <rFont val="Libre Franklin"/>
      </rPr>
      <t>https://www.ueex.com.ua/exchange</t>
    </r>
    <r>
      <rPr>
        <sz val="11"/>
        <color theme="1"/>
        <rFont val="Libre Franklin"/>
      </rPr>
      <t xml:space="preserve"> .
4) У зв'язку з військовим станом дані щодо видобутку є обмеженими у вільному доступі. Однак, на запит Незалежного адміністратора інформація була отримана від Державної служби геології та надр України. Також деяка інформація щодо каміння будівельного, глин та піску отримана від підзвітних компаній доступна на онлайн-платформі ІПВГ: </t>
    </r>
    <r>
      <rPr>
        <u/>
        <sz val="11"/>
        <color rgb="FF1155CC"/>
        <rFont val="Libre Franklin"/>
      </rPr>
      <t>https://eiti.gov.ua/resursi-rozvidka-ta-vidobuvannya/kaminnya-budivelne_2022/</t>
    </r>
  </si>
  <si>
    <t>Disclosure of production values</t>
  </si>
  <si>
    <t>https://www.ukrstat.gov.ua/operativ/operativ2007/pr/orp/orp_u/arh_orp_u.html</t>
  </si>
  <si>
    <t>EITI report, Sections 5.1.3.2, 5.2.3.2, 5.3.3.2, 5.4.3.2, 5.5.3.2, 5.6.3.2, 5.7.3.2, 5.8.3.2, 5.9.3.2, 5.10, p. 38-149
(redacted under martial law)</t>
  </si>
  <si>
    <t>Crude oil (2709), volume</t>
  </si>
  <si>
    <t>1 513 000</t>
  </si>
  <si>
    <t>Tonnes</t>
  </si>
  <si>
    <t>EITI Report, Section 5.2.3.1, p. 57
(redacted under martial law)</t>
  </si>
  <si>
    <t>According to Geoinform of Ukraine</t>
  </si>
  <si>
    <t>За даними ДНВП «Геоінформ України», отриманими у відповідь на запит Незалежного адміністратора для цілей підготовки Звіту ІПВГ за 2022 рік</t>
  </si>
  <si>
    <t>23 770 050 000</t>
  </si>
  <si>
    <t>EITI Report, Section 5.2.3.2, p. 61
(redacted under martial law)</t>
  </si>
  <si>
    <t>According to the calculation of the Independent Administrator (see chapter 5.2.3.2 in EITI Report 2022)</t>
  </si>
  <si>
    <t>Відповідно до розрахунку Незалежного адміністратора (розділ 5.2.3.2 Звіту ІПВГ 2022)</t>
  </si>
  <si>
    <t>Natural gas (2711), volume</t>
  </si>
  <si>
    <t>185 910 00</t>
  </si>
  <si>
    <t>Sm3 o.e.</t>
  </si>
  <si>
    <t>EITI Report, Section 5.2.3.1, p. 55
(redacted under martial law)</t>
  </si>
  <si>
    <t>192 703 440 000</t>
  </si>
  <si>
    <t>Gold (7108), volume</t>
  </si>
  <si>
    <r>
      <rPr>
        <sz val="11"/>
        <color theme="1"/>
        <rFont val="Libre Franklin"/>
      </rPr>
      <t xml:space="preserve">Gold and silver were not included in the EITI report, as decided by the EITI MSG. The sectors were determined through minutes of a multi-stakeholder meeting on 27 November: </t>
    </r>
    <r>
      <rPr>
        <u/>
        <sz val="11"/>
        <color rgb="FF1155CC"/>
        <rFont val="Libre Franklin"/>
      </rPr>
      <t>https://www.mev.gov.ua/sites/default/files/2023-11/protokol-bg-ipvg-27.10.2023_22-stor.pdf</t>
    </r>
  </si>
  <si>
    <r>
      <rPr>
        <sz val="11"/>
        <color theme="1"/>
        <rFont val="Libre Franklin"/>
      </rPr>
      <t xml:space="preserve">Золото та срібло не були включені до звіту ІПВГ за рішенням БГ ІПВГ. Сектори були визначені у протоколі багатосторонньої зустрічі зацікавлених сторін від 27 листопада: </t>
    </r>
    <r>
      <rPr>
        <u/>
        <sz val="11"/>
        <color rgb="FF1155CC"/>
        <rFont val="Libre Franklin"/>
      </rPr>
      <t>https://www.mev.gov.ua/sites/default/files/2023-11/protokol-bg-ipvg-27.10.2023_22-stor.pdf</t>
    </r>
  </si>
  <si>
    <t>USD</t>
  </si>
  <si>
    <t>Silver (7106), volume</t>
  </si>
  <si>
    <t>oz</t>
  </si>
  <si>
    <t>Coal (2701), volume</t>
  </si>
  <si>
    <t>14 847 000</t>
  </si>
  <si>
    <t>EITI Report, Section 5.1.3.1, p. 40
(redacted under martial law)</t>
  </si>
  <si>
    <t>In the previous year's EITI Reports, data on hard coal production was obtained and compared from three sources: the State Statistics Service, the Ministry of Energy and The State Service of Geology. However, given the current situation in connection with Russia's military aggression against Ukraine, and taking into account the Law of Ukraine "On Protection of the Interests of Subjects of Submission of Reports and Other Documents during Martial Law or a State of War", information on hard coal production in Ukraine was obtained only from “Geoinform of Ukraine” in response to a request for the purposes of preparing the 2022 EITI Report.</t>
  </si>
  <si>
    <t>Враховуючи ситуацію, пов'язану з військовою агресією росії проти України та Законом України «Про захист інтересів суб'єктів подання звітності та інших документів в умовах воєнного або надзвичайного стану», інформація щодо видобутку кам'яного вугілля в Україні від Міненерго та Держстату (використана при підготовці попередніх Звітів ІПВГ) не була надана Незалежному Адміністратору на запит для цілей підготовки Звіту ІПВГ за 2022 рік. Однак, дані були отримані від ДНВП «Геоінформ України» у відповідь на запит для цілей підготовки Звіту ІПВГ за 2022 рік.</t>
  </si>
  <si>
    <t>75 134 700 000</t>
  </si>
  <si>
    <t>EITI Report, Section 5.1.3.2, p. 42
(redacted under martial law)</t>
  </si>
  <si>
    <r>
      <rPr>
        <sz val="11"/>
        <color theme="1"/>
        <rFont val="Libre Franklin"/>
      </rPr>
      <t>The value of the products of the coal mining sector net of VAT and excise tax (NACE-2010 economic activity B05 "Mining of hard coal and lignite") according to the State Statistics Service (</t>
    </r>
    <r>
      <rPr>
        <u/>
        <sz val="11"/>
        <color rgb="FF1155CC"/>
        <rFont val="Libre Franklin"/>
      </rPr>
      <t>https://www.ukrstat.gov.ua/operativ/operativ2007/pr/orp/orp_u/arh_orp_u.html</t>
    </r>
    <r>
      <rPr>
        <sz val="11"/>
        <color theme="1"/>
        <rFont val="Libre Franklin"/>
      </rPr>
      <t xml:space="preserve"> ) There is no publicly available dissagregated information on the value of hard coal production. </t>
    </r>
  </si>
  <si>
    <t xml:space="preserve">Вартість реалізованої продукції вугільної промисловості без ПДВ та акцизного податку (КВЕД-2010 вид економічної діяльності В05 «Добування кам'яного та бурого вугілля») за даними Державної служби статистики (https://www.ukrstat.gov.ua/operativ/operativ2007/pr/orp/orp_u/arh_orp_u.html ). У відкритому доступі відсутня дезагрегована інформація про вартість видобутку кам'яного вугілля. </t>
  </si>
  <si>
    <t>Copper (2603), volume</t>
  </si>
  <si>
    <r>
      <rPr>
        <sz val="11"/>
        <color theme="1"/>
        <rFont val="Libre Franklin"/>
      </rPr>
      <t xml:space="preserve">Copper was not included in the EITI report, as decided by the EITI MSG. The sectors were determined through minutes of a multi-stakeholder meeting on 27 November: </t>
    </r>
    <r>
      <rPr>
        <u/>
        <sz val="11"/>
        <color rgb="FF1155CC"/>
        <rFont val="Libre Franklin"/>
      </rPr>
      <t>https://www.mev.gov.ua/sites/default/files/2023-11/protokol-bg-ipvg-27.10.2023_22-stor.pdf</t>
    </r>
  </si>
  <si>
    <r>
      <rPr>
        <sz val="11"/>
        <color theme="1"/>
        <rFont val="Libre Franklin"/>
      </rPr>
      <t xml:space="preserve">Золото та срібло не були включені до звіту ІПВГ за рішенням БГ ІПВГ. Сектори були визначені у протоколі багатосторонньої зустрічі зацікавлених сторін від 27 листопада: </t>
    </r>
    <r>
      <rPr>
        <u/>
        <sz val="11"/>
        <color rgb="FF1155CC"/>
        <rFont val="Libre Franklin"/>
      </rPr>
      <t>https://www.mev.gov.ua/sites/default/files/2023-11/protokol-bg-ipvg-27.10.2023_22-stor.pdf</t>
    </r>
  </si>
  <si>
    <t>Quartz (2506), volume</t>
  </si>
  <si>
    <t>668 420</t>
  </si>
  <si>
    <t>EITI Report, Section 5.8.3.1, p. 122
(redacted under martial law)</t>
  </si>
  <si>
    <t>&lt; number &gt;</t>
  </si>
  <si>
    <r>
      <rPr>
        <sz val="11"/>
        <color theme="1"/>
        <rFont val="Libre Franklin"/>
      </rPr>
      <t xml:space="preserve">The value of the products of the Extraction of stone, sand and clay mining sector  (NACE-2010 economic activity B08.1 "Extraction of stone, sand and clay", which includes of quartz sand) according to the State Statistics Service is amounted to 11 666,30 mln UAH 
( </t>
    </r>
    <r>
      <rPr>
        <u/>
        <sz val="11"/>
        <color rgb="FF1155CC"/>
        <rFont val="Libre Franklin"/>
      </rPr>
      <t>https://www.ukrstat.gov.ua/operativ/operativ2007/pr/orp/orp_u/arh_orp_u.html</t>
    </r>
    <r>
      <rPr>
        <sz val="11"/>
        <color theme="1"/>
        <rFont val="Libre Franklin"/>
      </rPr>
      <t xml:space="preserve"> )</t>
    </r>
  </si>
  <si>
    <t>Вартість продукції сектору добування кам'яних порід, піску та глини (КВЕД-2010 вид економічної діяльності В08.1 «Добування кам'яних порід, піску та глини», який включає кварцовий пісок) за даними Державної служби статистики становить 11 666,30 млн. грн. 
(https://www.ukrstat.gov.ua/operativ/operativ2007/pr/orp/orp_u/arh_orp_u.html )</t>
  </si>
  <si>
    <t>Iron (2601), volume</t>
  </si>
  <si>
    <t>68 910 000</t>
  </si>
  <si>
    <t>EITI Report, Section 5.3.3.1, p. 89
(redacted under martial law)</t>
  </si>
  <si>
    <t>98 772 950 000</t>
  </si>
  <si>
    <t>EITI Report, Section 5.3.3.2, p. 95
(redacted under martial law)</t>
  </si>
  <si>
    <t>There is no publicly available disaggregated data of the iron ore production value. An alternative assessment approach was to use the information on products sale revenues provided by reporting companies. The presented data covers only material iron ores mining companies that sent information for the preparation of the EITI Report in 2022.</t>
  </si>
  <si>
    <t>Загальнодоступних дезагрегованих даних про вартість видобутку залізної руди немає. Альтернативним підходом до оцінки було використання інформації про доходи від реалізації продукції, наданої підзвітними компаніями. Наведені дані охоплюють лише суттєві компанії з видобутку залізних руд, які надали інформацію для підготовки Звіту ІПВГ у 2022 році.</t>
  </si>
  <si>
    <t>Manganese (2602), volume</t>
  </si>
  <si>
    <t>2 714 700</t>
  </si>
  <si>
    <t>EITI Report, Section 5.5.3.1, p. 106
(redacted under martial law)</t>
  </si>
  <si>
    <t>2 241 190 000</t>
  </si>
  <si>
    <t>EITI Report, Section 5.5.3.2, p. 108
(redacted under martial law)</t>
  </si>
  <si>
    <t>There is no official disaggregated information on manganese ores production value. An alternative assessment approach was to use the information on products sale revenues provided by reporting companies through the online EITI platform. The presented data covers only material manganese ores mining companies that sent information for the preparation of the EITI Report in 2022.</t>
  </si>
  <si>
    <t>Офіційної дезагрегованої інформації щодо вартості видобутку марганцевих руд немає. Альтернативний підхід до оцінки полягав у використанні інформації про доходи від продажу продукції, наданої підзвітними компаніями через онлайн-платформу ІПВГ. Наведені дані охоплюють лише суттєві марганце-видобувні компанії, які надали інформацію для підготовки Звіту ІПВГ у 2022 році.</t>
  </si>
  <si>
    <t>Titanium (2614), volume</t>
  </si>
  <si>
    <t>257 000</t>
  </si>
  <si>
    <t>EITI Report, Section 5.4.3.1, p. 100
(redacted under martial law)</t>
  </si>
  <si>
    <r>
      <rPr>
        <sz val="11"/>
        <color theme="1"/>
        <rFont val="Libre Franklin"/>
      </rPr>
      <t xml:space="preserve">According to the US Geological Survey: </t>
    </r>
    <r>
      <rPr>
        <u/>
        <sz val="11"/>
        <color rgb="FF1155CC"/>
        <rFont val="Libre Franklin"/>
      </rPr>
      <t>https://pubs.usgs.gov/periodicals/mcs2023/mcs2023.pdf</t>
    </r>
  </si>
  <si>
    <r>
      <rPr>
        <sz val="11"/>
        <color theme="1"/>
        <rFont val="Libre Franklin"/>
      </rPr>
      <t xml:space="preserve">За даними Геологічної служби США: </t>
    </r>
    <r>
      <rPr>
        <u/>
        <sz val="11"/>
        <color rgb="FF1155CC"/>
        <rFont val="Libre Franklin"/>
      </rPr>
      <t>https://pubs.usgs.gov/periodicals/mcs2023/mcs2023.pdf</t>
    </r>
    <r>
      <rPr>
        <sz val="11"/>
        <color theme="1"/>
        <rFont val="Libre Franklin"/>
      </rPr>
      <t xml:space="preserve"> </t>
    </r>
  </si>
  <si>
    <t>3 948 010 000</t>
  </si>
  <si>
    <t>EITI Report, Section 5.4.3.2, p. 103
(redacted under martial law)</t>
  </si>
  <si>
    <r>
      <rPr>
        <sz val="11"/>
        <color theme="1"/>
        <rFont val="Libre Franklin"/>
      </rPr>
      <t xml:space="preserve">There is no official disaggregated information on titanium ores production value. An alternative assessment approach was to use the information on products sale revenues provided by reporting companies through the online EITI platform. The presented data covers only material titanium ores mining companies that sent information for the preparation of the EITI Report in 2022. EITI MSG discussed this matter in decision and hifhlighted ita importance in light of green transition during meeting on 27 November: </t>
    </r>
    <r>
      <rPr>
        <u/>
        <sz val="11"/>
        <color rgb="FF1155CC"/>
        <rFont val="Libre Franklin"/>
      </rPr>
      <t>https://www.mev.gov.ua/sites/default/files/2023-11/protokol-bg-ipvg-27.10.2023_22-stor.pdf</t>
    </r>
    <r>
      <rPr>
        <sz val="11"/>
        <color theme="1"/>
        <rFont val="Libre Franklin"/>
      </rPr>
      <t xml:space="preserve"> </t>
    </r>
  </si>
  <si>
    <t xml:space="preserve">Офіційної деталізованої інформації про вартість видобутку титанових руд немає. Альтернативним підходом до оцінки було використання інформації про виручку від реалізації продукції, наданої компаніями, що звітують, через онлайн-платформу ІПВГ. Представлені дані охоплюють лише суттєві компанії з видобутку титанових руд, які надіслали інформацію для підготовки Звіту ІПВГ у 2022 році. БГ ІПВГ обговорила це питання у своєму рішенні та підкреслила його важливість у світлі зеленого переходу під час засідання 27 листопада: https://www.mev.gov.ua/sites/default/files/2023-11/protokol-bg-ipvg-27.10.2023_22-stor.pdf </t>
  </si>
  <si>
    <t>Other (2617), volume</t>
  </si>
  <si>
    <t>12 097 000</t>
  </si>
  <si>
    <t>Sm3</t>
  </si>
  <si>
    <t>EITI Report, Section 5.9.3.1, p. 128
(redacted under martial law)</t>
  </si>
  <si>
    <t>12 097 thousand cubic meters of building stones were mined in Ukraine in 2022, according to Geoinform of Ukraine</t>
  </si>
  <si>
    <t>За даними Геоінформ Україна, у 2022 році в Україні видобули 12 097 тис. кубометрів будівельного каменю</t>
  </si>
  <si>
    <r>
      <rPr>
        <sz val="11"/>
        <color theme="1"/>
        <rFont val="Libre Franklin"/>
      </rPr>
      <t xml:space="preserve">The value of the products of the Extraction of stone, sand and clay mining sector  (NACE-2010 economic activity B08.1 "Extraction of stone, sand and clay", which includes mining of building stone) according to the State Statistics Service is amounted to 11 666,30 mln UAH. Link: </t>
    </r>
    <r>
      <rPr>
        <u/>
        <sz val="11"/>
        <color rgb="FF1155CC"/>
        <rFont val="Libre Franklin"/>
      </rPr>
      <t>https://www.ukrstat.gov.ua/operativ/operativ2007/pr/orp/orp_u/arh_orp_u.html</t>
    </r>
  </si>
  <si>
    <r>
      <rPr>
        <sz val="11"/>
        <color theme="1"/>
        <rFont val="Libre Franklin"/>
      </rPr>
      <t xml:space="preserve">Вартість продукції сектору добування кам'яних порід, піску та глини (КВЕД-2010 вид економічної діяльності В08.1 «Добування кам'яних порід, піску та глини», що включає видобування будівельного каменю) за даними Державної служби статистики становить 11 666,30 млн. грн. Посилання: </t>
    </r>
    <r>
      <rPr>
        <u/>
        <sz val="11"/>
        <color rgb="FF1155CC"/>
        <rFont val="Libre Franklin"/>
      </rPr>
      <t>https://www.ukrstat.gov.ua/operativ/operativ2007/pr/orp/orp_u/arh_orp_u.html</t>
    </r>
  </si>
  <si>
    <t>Other clays (2508), volume</t>
  </si>
  <si>
    <t>858 010</t>
  </si>
  <si>
    <t>EITI Report, Section 5.6.3.1, p. 111
(redacted under martial law)</t>
  </si>
  <si>
    <t>The volume of fire clays mined in 2022 amounted to 858.01 thousand tons, according to Geoinform of Ukraine</t>
  </si>
  <si>
    <t>За даними Геоінформ Україна, обсяг видобутку вогнетривкої глини у 2022 році склав 858,01 тис. тонн</t>
  </si>
  <si>
    <r>
      <rPr>
        <sz val="11"/>
        <color theme="1"/>
        <rFont val="Libre Franklin"/>
      </rPr>
      <t xml:space="preserve">The value of the products of the Extraction of stone, sand and clay mining sector  (NACE-2010 economic activity B08.1 "Extraction of stone, sand and clay", which includes mining of fire clays) according to the State Statistics Service is amounted to 11 666,30 mln UAH. Link: </t>
    </r>
    <r>
      <rPr>
        <u/>
        <sz val="11"/>
        <color rgb="FF1155CC"/>
        <rFont val="Libre Franklin"/>
      </rPr>
      <t>https://www.ukrstat.gov.ua/operativ/operativ2007/pr/orp/orp_u/arh_orp_u.html</t>
    </r>
  </si>
  <si>
    <r>
      <rPr>
        <sz val="11"/>
        <color theme="1"/>
        <rFont val="Libre Franklin"/>
      </rPr>
      <t xml:space="preserve">Вартість продукції сектору добування кам'яних порід, піску та глини (вид економічної діяльності КВЕД-2010 В08.1 «Добування кам'яних порід, піску та глини», що включає видобування вогнетривких глин) за даними Державної служби статистики становить 11 666,30 млн. грн. Посилання: </t>
    </r>
    <r>
      <rPr>
        <u/>
        <sz val="11"/>
        <color rgb="FF1155CC"/>
        <rFont val="Libre Franklin"/>
      </rPr>
      <t>https://www.ukrstat.gov.ua/operativ/operativ2007/pr/orp/orp_u/arh_orp_u.html</t>
    </r>
  </si>
  <si>
    <t>110 060</t>
  </si>
  <si>
    <t>EITI Report, Section 5.7.3.1, p. 117
(redacted under martial law)</t>
  </si>
  <si>
    <t>The volume of high-melting clay mined in 2022 amounted to 110,06 thousand tons, according to Geoinform of Ukraine</t>
  </si>
  <si>
    <t>За даними Геоінформ Україна, обсяг видобутої тугоплавкої глини у 2022 році склав 110,06 тис. тонн</t>
  </si>
  <si>
    <r>
      <rPr>
        <sz val="11"/>
        <color theme="1"/>
        <rFont val="Libre Franklin"/>
      </rPr>
      <t xml:space="preserve">The value of the products of the Extraction of stone, sand and clay mining sector  (NACE-2010 economic activity B08.1 "Extraction of stone, sand and clay", which includes mining of high-melting clay) according to the State Statistics Service is amounted to 11 666,30 mln UAH. Link: </t>
    </r>
    <r>
      <rPr>
        <u/>
        <sz val="11"/>
        <color rgb="FF1155CC"/>
        <rFont val="Libre Franklin"/>
      </rPr>
      <t>https://www.ukrstat.gov.ua/operativ/operativ2007/pr/orp/orp_u/arh_orp_u.html</t>
    </r>
  </si>
  <si>
    <r>
      <rPr>
        <sz val="11"/>
        <color theme="1"/>
        <rFont val="Libre Franklin"/>
      </rPr>
      <t xml:space="preserve">Вартість продукції сектору добування кам'яних порід, піску та глини (КВЕД-2010 вид економічної діяльності В08.1 «Добування кам'яних порід, піску та глини», що включає добування тугоплавких глин) за даними Державної служби статистики становить 11 666,30 млн. грн. Посилання: </t>
    </r>
    <r>
      <rPr>
        <u/>
        <sz val="11"/>
        <color rgb="FF1155CC"/>
        <rFont val="Libre Franklin"/>
      </rPr>
      <t>https://www.ukrstat.gov.ua/operativ/operativ2007/pr/orp/orp_u/arh_orp_u.html</t>
    </r>
  </si>
  <si>
    <t xml:space="preserve">Requirement 3.3: Export data </t>
  </si>
  <si>
    <t>Objective of Requirement 3.3</t>
  </si>
  <si>
    <t>Progress towards the objective of the requirement, to ensure public understanding of extractive commodity(ies) export levels and the valuation of extractive commodity exports, as a basis for addressing export-related issues in the extractive industries.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</si>
  <si>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</si>
  <si>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Is Requirement 3.3 applicable in the period under review?</t>
  </si>
  <si>
    <t>Disclosure of export volumes</t>
  </si>
  <si>
    <t>1) http://www.ukrstat.gov.ua/
 2) https://customs.gov.ua/en/statistika-ta-reiestri</t>
  </si>
  <si>
    <t>5.1.4, 5.2.5, 5.3.4, 5.4.4, 5.5.4, 5.6.4, 5.7.4, 5.8.4, 5.9.4, 5.10, p. 38-149
(redacted under martial law)</t>
  </si>
  <si>
    <t>Due to the Law No. 2115-IX dated 03.03.2022 On the Protection of the Interests of Entities Submitting Reports and Other Documents during the Period of Martial Law or State of War, the Company has not made its financial and statistical statements publicly available. State Statistics Service of Ukraine has suspended publication of data on its website to prevent the disclosure of incomplete information. Therefore, the data on exports from the State Customs Service of Ukraine was used as an alternative source.</t>
  </si>
  <si>
    <t>Відповідно до Закону № 2115-IX від 19.07.2022 «Про захист інтересів осіб, які подають звітність та інші документи під час воєнного чи воєнного стану», Компанія не оприлюднила фінансову звітність. Державна служба статистики України призупинила публікацію даних на своєму сайті, щоб запобігти оприлюдненню неповної інформації. Тому як альтернативне джерело були використані дані щодо експорту від Державної митної служби України.</t>
  </si>
  <si>
    <t>Disclosure of export values</t>
  </si>
  <si>
    <t>5.1.4, 5.2.5, 5.3.4, 5.4.4, 5.5.4, 5.6.4, 5.7.4, 5.8.4, 5.9.4, 5.10,  p. 38-149
(redacted under martial law)</t>
  </si>
  <si>
    <t xml:space="preserve">Data on crude oil exports by country (Ukrainian Classification of Goods for Foreign Economic Activity (UCGFEA) code - 2709000000 - Oil and oil products derived from bituminous rocks (minerals)) is incomplete
</t>
  </si>
  <si>
    <t>Дані щодо експорту сирої нафти по країнах (код УКТЗЕД - 2709000000 - Нафта і нафтопродукти, одержані з бітумінозних порід (мінералів)) є неповними.</t>
  </si>
  <si>
    <t>62 070</t>
  </si>
  <si>
    <t>EITI Report, Section 5.2.5, p. 85
(redacted under martial law)</t>
  </si>
  <si>
    <t xml:space="preserve">According to the State Customs Service of Ukraine
</t>
  </si>
  <si>
    <t>За даними Державної митної служби</t>
  </si>
  <si>
    <t>48 680 000</t>
  </si>
  <si>
    <t xml:space="preserve">According to the State Customs Service of Ukraine the export value of natural gas (Ukrainian Classification of Goods for Foreign Economic Activity (UCGFEA) code - 2711 natural gas) is amounted to 48,68 mln USD
</t>
  </si>
  <si>
    <t>За даними Державної митної служби України, вартість експорту природного газу (код УКТЗЕД – 2711 газ природний) становить 48,68 млн дол.</t>
  </si>
  <si>
    <t>321 640</t>
  </si>
  <si>
    <t xml:space="preserve">EITI Report, Section 5.4.4, p. 103
</t>
  </si>
  <si>
    <t>According to the State Customs Service of Ukraine</t>
  </si>
  <si>
    <t>Titanium (2614), value</t>
  </si>
  <si>
    <t>129 290 000</t>
  </si>
  <si>
    <t>According to the State Customs Service of Ukraine the export value of titanium ore (Ukrainian Classification of Goods for Foreign Economic Activity (UCGFEA) code) is amounted to 129,29 mln USD</t>
  </si>
  <si>
    <t>За даними Держмитслужби України, вартість експорту титанової руди (код УКТЗЕД) становить 129,29 млн дол.</t>
  </si>
  <si>
    <t>No manganese was exported from Ukraine in 2022</t>
  </si>
  <si>
    <t>У 2022 році марганець з України не експортувався</t>
  </si>
  <si>
    <t>Manganese (2602), value</t>
  </si>
  <si>
    <t>As Ukraine did not export manganese in 2022, the value is not applicable for disclosure</t>
  </si>
  <si>
    <t>Оскільки Україна не експортувала марганець у 2022 році, вартість непридатна для розкриття</t>
  </si>
  <si>
    <t>708 460</t>
  </si>
  <si>
    <t xml:space="preserve">EITI Report, Section 5.1.4, p. 43
</t>
  </si>
  <si>
    <t>Coal (2701), value</t>
  </si>
  <si>
    <t>215 770 000</t>
  </si>
  <si>
    <t>According to the State Customs Service of Ukraine the export total value of coal (UCGFEA code - 2701) is amounted to 215,77 mln USD</t>
  </si>
  <si>
    <t>За даними Державної митної служби України, загальна вартість експорту вугілля (код УКТЗЕД - 2701) склала 215,77 млн. доларів США.</t>
  </si>
  <si>
    <t>23 984 620</t>
  </si>
  <si>
    <t xml:space="preserve">EITI Report, Section 5.3.4, p. 92
</t>
  </si>
  <si>
    <t>Exports of agglomerated and non-agglomerated iron ores and concentrates according to the State Customs Service of Ukraine</t>
  </si>
  <si>
    <t>Експорт агломерованих і неагломерованих залізних руд і концентратів за даними Держмитслужби України</t>
  </si>
  <si>
    <t>Iron (2601), value</t>
  </si>
  <si>
    <t>2 912 970 000</t>
  </si>
  <si>
    <t>According to the State Customs Service of Ukraine the export total value of iron ore agglomerated (UCGFEA code - 2601120000) and iron ore non-agglomerated (UCGFEA code - 2601110090) is amounted to 2912,97 mln USD</t>
  </si>
  <si>
    <t>За даними Держмитслужби України, загальна вартість експорту руди залізної агломерованої (код УГВЕД - 2601120000) та руди залізної неагломерованої (код УГВЕД - 2601110090) становить 2912,97 млн. дол.</t>
  </si>
  <si>
    <t>28 600</t>
  </si>
  <si>
    <t xml:space="preserve">EITI Report, Section 5.8.4, p. 124
</t>
  </si>
  <si>
    <t>Quartz (2506), value</t>
  </si>
  <si>
    <t>980 000</t>
  </si>
  <si>
    <t>According to the State Customs Service of Ukraine the export value of quartz (Ukrainian Classification of Goods for Foreign Economic Activity (UCGFEA) code 2505100000) is amounted to 0,98 mln USD</t>
  </si>
  <si>
    <t>За даними Держмитслужби України, вартість експорту кварцу (код УКТЗЕД 2505100000) становить 0,98 млн дол.</t>
  </si>
  <si>
    <t>492 570</t>
  </si>
  <si>
    <t xml:space="preserve">EITI Report, Section 5.9.4, p. 130
</t>
  </si>
  <si>
    <t>According to the State Customs Service of Ukraine (in Ukrainian Classification of Goods for Foreign Economic Activity (UCGFEA) - pebbles, gravel and crushed stone) the export volume of building stone is amounted to 492,57 thousand tonnes</t>
  </si>
  <si>
    <t>За даними Державної митної служби України (в УКТЗЕД – галька, гравій та щебінь) обсяг експорту будівельного каменю становить 492,57 тис. тонн.</t>
  </si>
  <si>
    <t>Other (2617), value</t>
  </si>
  <si>
    <t>5 780 000</t>
  </si>
  <si>
    <t>According to the State Customs Service of Ukraine the export value of building stone (in Ukrainian Classification of Goods for Foreign Economic Activity (UCGFEA) - pebbles, gravel and crushed stone) is amounted to 5,78 mln USD</t>
  </si>
  <si>
    <t>За даними Державної митної служби України, вартість експорту будівельного каменю (в УКТЗЕД – галька, гравій та щебінь) становить 5,78 млн дол.</t>
  </si>
  <si>
    <t>High-melting clays. Data on exports and imports in Ukraine are recorded using the Ukrainian Classification of Goods for Foreign Economic Affairs (UCGFA). This classification does not provide the separation of a category of goods for the mining of high-melting clays. Therefore, data on exports of high-melting clays for 2022 are not available in open sources.</t>
  </si>
  <si>
    <t>Тугоплавкі глини. Дані щодо експорту та імпорту в Україну фіксуються за УКТЗЕД. Ця класифікація не передбачає виділення категорії товарів для видобутку тугоплавких глин. Тому даних щодо експорту тугоплавких глин за 2022 рік у відкритих джерелах немає.</t>
  </si>
  <si>
    <t>Other clays (2508), value</t>
  </si>
  <si>
    <t xml:space="preserve">1 267 360 </t>
  </si>
  <si>
    <t xml:space="preserve">EITI Report, Section 5.6.4, p. 113
</t>
  </si>
  <si>
    <t xml:space="preserve">88 130 000 </t>
  </si>
  <si>
    <t>Fire clays</t>
  </si>
  <si>
    <t>Вогнетривкі глини</t>
  </si>
  <si>
    <t>Requirement 4.1: Comprehensive disclosure of taxes and revenues</t>
  </si>
  <si>
    <t>Objective of Requirement 4.1</t>
  </si>
  <si>
    <t>Progress towards the objective of the requirement, to ensure comprehensive disclosures of company payments and government revenues from oil, gas and mining as the basis for a detailed public understanding of the contribution of the extractive industries to government revenues.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</si>
  <si>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</si>
  <si>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Does the government fully disclose extractive sector revenues by revenue stream?</t>
  </si>
  <si>
    <t>EITI Report, Section 9.1.3, p. 400-405
EITI Report, Section 9.1.2, p. 399-400
Appendix 9, p. 536-601 (redacted under martial law)
EITI Report, Section 9.1.4, p. 410-412</t>
  </si>
  <si>
    <r>
      <rPr>
        <b/>
        <sz val="11"/>
        <color theme="1"/>
        <rFont val="Libre Franklin"/>
      </rPr>
      <t xml:space="preserve">Progress on corrective action:
</t>
    </r>
    <r>
      <rPr>
        <sz val="11"/>
        <color theme="1"/>
        <rFont val="Libre Franklin"/>
      </rPr>
      <t xml:space="preserve">1) The amount of tax and other revenues from extractive industries by type of economic activity, including uranium and thorium ore mining, is shown in section 9.1.2, p. 399-400. 
2) The stages of assessing the materiality of government revenues and determining the material payments and reporting companies are disclosed in the EITI Report, Section 9.1.4, p.409 and on the EITI portal: </t>
    </r>
    <r>
      <rPr>
        <u/>
        <sz val="11"/>
        <color rgb="FF1155CC"/>
        <rFont val="Libre Franklin"/>
      </rPr>
      <t>https://eiti.gov.ua/podatkovi-platezhi/zvirka-platezhiv/</t>
    </r>
    <r>
      <rPr>
        <sz val="11"/>
        <color theme="1"/>
        <rFont val="Libre Franklin"/>
      </rPr>
      <t xml:space="preserve"> 
3) All of the material payments account for 99.20% of all tax and other payments to the government from companies of the reporting extractive industries in 2022. The following significant reporting sectors have been included in the scope of the 2022 EITI Report: Extraction of natural gas; Extraction of crude oil; Extraction of iron ores; Extraction of hard coal; Pipeline transport.
Taking into account the economic importance of titanium and manganese ore mining, as well as the government's plans to privatise key titanium enterprises, we included in the 2022 EITI Report the following significant extractive industries: extraction of titanium ores, extraction of manganese ores.
In addition, according to the decision of the EITI MSG (Minutes of the EITI MSG meeting dated 27 October 2023 </t>
    </r>
    <r>
      <rPr>
        <u/>
        <sz val="11"/>
        <color rgb="FF1155CC"/>
        <rFont val="Libre Franklin"/>
      </rPr>
      <t>https://www.mev.gov.ua/sites/default/files/2023-11/protokol-bg-ipvg-27.10.2023_22-stor.pdf</t>
    </r>
    <r>
      <rPr>
        <sz val="11"/>
        <color theme="1"/>
        <rFont val="Libre Franklin"/>
      </rPr>
      <t xml:space="preserve"> ), the 2022 EITI Report discloses contextual information on the following extractive industries: Extraction of fire clays (clay for fireproof materials); Extraction of high-melting clays; Extraction of quartz sand (sand for glass industry); Extraction of natural stone; Extraction of uranium and thorium ores (included in uranium ores).
Consolidated database of taxes and other payments by the material reporting companies of extractive industries that provided information for the 2022 EITI Report is available in the Appendix 9, p. 536-601 (redacted under martial law). 
4) According to the EITI report, material revenues from non-material companies amounted to UAH 1,523,357.50 thousand (0.81% of payments from all reporting extractive industries).  
Government revenues from reporting companies by material payments in 2022 are provided in Section 9.14, p. 410-412 of the Report (redacted under martial law)</t>
    </r>
  </si>
  <si>
    <r>
      <rPr>
        <sz val="11"/>
        <color theme="1"/>
        <rFont val="Libre Franklin"/>
      </rPr>
      <t xml:space="preserve">
1)1) Обсяг податкових та інших надходжень від видобувних галузей за видами економічної діяльності, включаючи видобування уранових та торієвих руд, наведено в розділі 9.1.2, с. 399-400. 
2) Етапи оцінки суттєвості державних доходів та визначення суттєвих платежів і підзвітних компаній розкрито у Звіті ІПВГ, Розділ 9.1.4, стор.409 та на порталі ІПВГ: </t>
    </r>
    <r>
      <rPr>
        <u/>
        <sz val="11"/>
        <color rgb="FF1155CC"/>
        <rFont val="Libre Franklin"/>
      </rPr>
      <t>https://eiti.gov.ua/podatkovi-platezhi/zvirka-platezhiv/</t>
    </r>
    <r>
      <rPr>
        <sz val="11"/>
        <color theme="1"/>
        <rFont val="Libre Franklin"/>
      </rPr>
      <t xml:space="preserve"> 
3) Усі суттєві платежі становлять 99,20% усіх податкових та інших платежів на користь держави від компаній видобувних галузей, що звітують, у 2022 році. В сферу охоплення Звіту ІПВГ за 2022 рік було включено наступні суттєві підзвітні галузі: Добування природного газу; Добування сирої нафти; Добування залiзних руд; Добування кам'яного вугiлля; Трубопровiдний транспорт. Зважаючи на економічну важливість видобування руд титану та марганцю, а також плани уряду щодо приватизації ключових титанових підприємств, додатково до визначених за результатами техніко-економічного аналізу суттєвих видобувних галузей у Звіт ІПВГ за 2022 рік включено: Добування руд титану; Добування руд марганцю. 
Згідно з рішенням БГ ІПВГ (Протокол засідання БГ ІПВГ від 27 жовтня 2023 року), у Звіті ІПВГ за 2022 рік розкрита контекстна інформація (у випадку її доступності у відкритих джерелах) щодо таких видобувних галузей:  Добування вогнетривких глин (глин для вогнетривів); Добування тугоплавких глин; Добування піску кварцового (піску для скляної промисловості); Добування каміння будівельного; Добування уранових та торієвих руд (в частині уранових руд)
Консолідована база даних податкових та інших платежів суттєвих підзвітних компаній видобувних галузей, які надали інформацію для Звіту ІПВГ за 2022 рік, доступна у Додатку 9, стор. 536-601
4) За даними Звіту ІПВГ, матеріальні надходження від нематеріальних компаній склали 1 523 357,50 тис. грн (0,81% платежів від усіх підзвітних видобувних галузей).  
Надходження до бюджету від підзвітних компаній за матеріальними платежами у 2022 році наведені у Розділі 9.14, с. 410-412 Звіту</t>
    </r>
  </si>
  <si>
    <t>Are MSG decisions on the materiality threshold for revenue streams publicly available?</t>
  </si>
  <si>
    <t>systematically disclosed and through EITI reporting</t>
  </si>
  <si>
    <t>https://www.mev.gov.ua/sites/default/files/2023-11/protokol-bg-ipvg-27.10.2023_22-stor.pdf</t>
  </si>
  <si>
    <t xml:space="preserve"> EITI Report, Section 9.1.3 p. 403-404</t>
  </si>
  <si>
    <r>
      <rPr>
        <sz val="11"/>
        <color theme="1"/>
        <rFont val="Libre Franklin"/>
      </rPr>
      <t xml:space="preserve">Taking into account the requirements of the EITI Standard, including requirement 4.1, as well as Instruction №13 ‘Determination of materiality, reporting thresholds and reporting entities’, the decision of the EITI MSG (Minutes of the EITI MSG meeting of 27 October 2023, </t>
    </r>
    <r>
      <rPr>
        <u/>
        <sz val="11"/>
        <color rgb="FF1155CC"/>
        <rFont val="Libre Franklin"/>
      </rPr>
      <t>https://www.mev.gov.ua/sites/default/files/2023-11/protokol-bg-ipvg-27.10.2023_22-stor.pdf</t>
    </r>
    <r>
      <rPr>
        <sz val="11"/>
        <color theme="1"/>
        <rFont val="Libre Franklin"/>
      </rPr>
      <t xml:space="preserve"> ) established the materiality threshold  for revenues by type of payment in the amount of 0.5% from all amount of payments from extractive sectors companies.</t>
    </r>
  </si>
  <si>
    <r>
      <rPr>
        <sz val="11"/>
        <color theme="1"/>
        <rFont val="Libre Franklin"/>
      </rPr>
      <t xml:space="preserve">Враховуючи вимоги Стандарту ІПВГ, зокрема вимогу 4.1, а також Інструкції №13 «Визначення суттєвості, порогів звітності та підзвітних осіб», рішенням БГ ІПВГ (Протокол засідання БГ ІПВГ від 27 жовтня 2023 року, </t>
    </r>
    <r>
      <rPr>
        <u/>
        <sz val="11"/>
        <color rgb="FF1155CC"/>
        <rFont val="Libre Franklin"/>
      </rPr>
      <t>https://www.mev.gov.ua/sites/default/files/2023-11/protokol-bg-ipvg-27.10.2023_22-stor.pdf)</t>
    </r>
    <r>
      <rPr>
        <sz val="11"/>
        <color theme="1"/>
        <rFont val="Libre Franklin"/>
      </rPr>
      <t xml:space="preserve"> встановлено поріг суттєвості для надходжень за видами платежів у розмірі 0,5% від усієї суми платежів компаній видобувних секторів.</t>
    </r>
  </si>
  <si>
    <t>Are MSG decisions on materiality thresholds for companies publicly available?</t>
  </si>
  <si>
    <t xml:space="preserve">EITI Report, Section 9.1.4, page 407-412
</t>
  </si>
  <si>
    <t xml:space="preserve">According to the decision of the EITI MSG (Minutes of the EITI MSG meeting of 27 October 2023), for the purposes of determining the list of material extractive companies of the reporting extractive industries, as well as compliance with requirement 4.1 of the EITI Standard, in 2022 the threshold of materiality of revenues to the state for the identification of material reporting companies was set at UAH 113 million.  Based on the analysis of the information received from the government authorities and the established threshold, we compiled a list of 65 significant reporting companies that paid UAH 185,384,062.65 thousand to the government in 2022 in material payments (including VAT refund), or 98.39% of the total revenues from all types of payments from all companies in the extractive industries </t>
  </si>
  <si>
    <t xml:space="preserve">Відповідно до рішення БГ ІПВГ (Протокол засідання БГ ІПВГ від 27 жовтня 2023 року), з метою визначення переліку суттєвих видобувних компаній видобувних галузей, що звітують, а також виконання вимоги 4.1 Стандарту ІПВГ, у 2022 році поріг суттєвості надходжень на користь держави для визначення суттєвих підзвітних компаній було встановлено на рівні 113 млн грн.  На основі аналізу інформації, отриманої від державних органів, та встановленого порогу, ми сформували перелік з 65 суттєвих підзвітних компаній, які сплатили державі у 2022 році 185 384 062,65 тис. грн суттєвих платежів (з урахуванням відшкодування ПДВ), або 98,39% від загальних надходжень за всіма видами платежів від усіх компаній у видобувних галузях </t>
  </si>
  <si>
    <t>Are the revenue streams considered material are publicly listed and described?</t>
  </si>
  <si>
    <t>https://eiti.gov.ua/podatkovi-platezhi/</t>
  </si>
  <si>
    <t xml:space="preserve"> EITI Report, Section 9.1.3 p. 400-406</t>
  </si>
  <si>
    <r>
      <rPr>
        <sz val="11"/>
        <color theme="1"/>
        <rFont val="Libre Franklin"/>
      </rPr>
      <t xml:space="preserve">Extractive sector revenue streams considered material is disclosed by companies through the EITI platform and in the EITI Report, Section 9.1.3 p. 405-406.
According to the decision of the EITI MSG (Minutes of the EITI MSG meeting dated 27 October 2023, </t>
    </r>
    <r>
      <rPr>
        <u/>
        <sz val="11"/>
        <color rgb="FF1155CC"/>
        <rFont val="Libre Franklin"/>
      </rPr>
      <t>https://www.mev.gov.ua/sites/default/files/2023-11/protokol-bg-ipvg-27.10.2023_22-stor.pdf</t>
    </r>
    <r>
      <rPr>
        <sz val="11"/>
        <color theme="1"/>
        <rFont val="Libre Franklin"/>
      </rPr>
      <t xml:space="preserve"> ), the Independent Administrator determined the list of 11 payments as material within the 2022 EITI Report. The total amount of all payments is 188,422,641.58 thousand UAH, of which 0.80% ( 1,515,221.44 thousand UAH) are payments that were determined as insignificant according to the established threshold of 0.5%.</t>
    </r>
  </si>
  <si>
    <r>
      <rPr>
        <sz val="11"/>
        <color rgb="FF000000"/>
        <rFont val="Libre Franklin"/>
      </rPr>
      <t xml:space="preserve">Потоки доходів видобувного сектору, які вважаються суттєвими, розкриваються компаніями через платформу ІПВГ та у Звіті ІПВГ, розділ 9.1.3, стор. 405-406.
Відповідно до рішення БГ ІПВГ (Протокол засідання БГ ІПВГ від 27 жовтня 2023 року, </t>
    </r>
    <r>
      <rPr>
        <u/>
        <sz val="11"/>
        <color rgb="FF1155CC"/>
        <rFont val="Libre Franklin"/>
      </rPr>
      <t>https://www.mev.gov.ua/sites/default/files/2023-11/protokol-bg-ipvg-27.10.2023_22-stor.pdf</t>
    </r>
    <r>
      <rPr>
        <sz val="11"/>
        <color rgb="FF000000"/>
        <rFont val="Libre Franklin"/>
      </rPr>
      <t xml:space="preserve"> ), Незалежний Адміністратор визначив перелік з 11 платежів як суттєві у Звіті ІПВГ за 2022 рік. Загальна сума всіх платежів становить 188 422 641,58 тис. грн, з яких 0,80% (1 515 221,44 тис. грн) - це платежі, які були визначені як несуттєві за встановленим порогом 0,5%.</t>
    </r>
  </si>
  <si>
    <t>Have the revenue streams listed in Requirement 4.1.c been considered? Where the MSG has agreed to exclude certain revenue streams from the scope of EITI disclosures, are the rationale for their exclusion, and their values, clearly documented?</t>
  </si>
  <si>
    <r>
      <rPr>
        <i/>
        <sz val="11"/>
        <color rgb="FF000000"/>
        <rFont val="Libre Franklin"/>
      </rPr>
      <t xml:space="preserve"> </t>
    </r>
    <r>
      <rPr>
        <i/>
        <sz val="11"/>
        <color rgb="FF000000"/>
        <rFont val="Libre Franklin"/>
      </rPr>
      <t>https://www.mev.gov.ua/sites/default/files/2023-11/protokol-bg-ipvg-27.10.2023_22-stor.pdf</t>
    </r>
  </si>
  <si>
    <t xml:space="preserve">The MSG has decided to exclude the following revenue streams from the scope as they are not material and amounted to UAH 1,515,221.44 thousand: -Rent for transportation, -Property tax (excluding corporate land tax and corporate land lease fee), -Compensation of government expenses for geological exploration works, -Rent for special water use, -Other income, -Excise tax on sales of excisable goods by retailers, -Fee for administrative services, -Rent for using the radio frequency resource of Ukraine,-Tourist tax, -Price of the auction documentation package, -Rent for special use of forest resources, -Single social tax, -Fee for environmental pollution
According to the State Tax Service of Ukraine data on tax and non-tax payments, in 2022, the budget of Ukraine received significant amounts of excise tax on excisable goods (products) produced in Ukraine, which fall within the established materiality threshold of 0.5%. 
However, this payment is not directly related to extractive activities, i.e. it is imposed on activities not related to mineral extraction. Thus, in accordance with the decision of the EITI MSG dated 27 October 2023,"Excise tax on excisable goods (products) produced in Ukraine"  was excluded from the list of material tax payments as it is not directly related to extractive activities. </t>
  </si>
  <si>
    <t xml:space="preserve">БГЗО вирішила виключити наступні потоки надходжень з аналізу, оскільки вони є несуттєвими та становлять 1 515 221 грн. 44 тис. грн.: - Рентна плата за транспорт, - Податок на майно (крім земельного податку та орендної плати за землю), - Компенсація державних витрат на геологорозвідувальні роботи, - Рентна плата за спеціальне використання води, - Інші доходи, - Акцизний податок з реалізації суб'єктами господарювання роздрібної торгівлі підакцизних товарів, - Плата за адміністративні послуги, - Рентна плата за користування радіочастотним ресурсом України, - Туристичний збір, - Вартість пакета аукціонної документації, - Рентна плата за спеціальне використання лісових ресурсів, - Єдиний соціальний внесок, - Збір за забруднення навколишнього середовища
Згідно з даними Державної податкової служби України про податкові та неподаткові платежі, у 2022 році до бюджету України надійшли значні суми акцизного податку з вироблених в Україні підакцизних товарів (продукції), які підпадають під встановлений поріг суттєвості 0,5%. 
Однак цей платіж не має прямого відношення до видобувної діяльності, тобто оподатковується діяльність, не пов'язана з видобутком корисних копалин. Таким чином, відповідно до рішення БГЗО ІПВГ від 27 жовтня 2023 року, «Акцизний податок з вироблених в Україні підакцизних товарів (продукції)» було виключено з переліку суттєвих податкових платежів, оскільки він не має прямого відношення до видобувної діяльності. </t>
  </si>
  <si>
    <t>Has the MSG identified the companies making material payments?</t>
  </si>
  <si>
    <r>
      <rPr>
        <i/>
        <sz val="11"/>
        <rFont val="Libre Franklin"/>
      </rPr>
      <t xml:space="preserve">1) </t>
    </r>
    <r>
      <rPr>
        <i/>
        <u/>
        <sz val="11"/>
        <color rgb="FF1155CC"/>
        <rFont val="Libre Franklin"/>
      </rPr>
      <t>https://eiti.gov.ua/pidpriyemstva-ta-organizaciyi/suttyevi-pidzvitni-kompaniyi/</t>
    </r>
    <r>
      <rPr>
        <i/>
        <sz val="11"/>
        <rFont val="Libre Franklin"/>
      </rPr>
      <t xml:space="preserve"> 
2) </t>
    </r>
    <r>
      <rPr>
        <i/>
        <u/>
        <sz val="11"/>
        <color rgb="FF1155CC"/>
        <rFont val="Libre Franklin"/>
      </rPr>
      <t>https://www.mev.gov.ua/sites/default/files/2023-11/protokol-bg-ipvg-27.10.2023_22-stor.pdf</t>
    </r>
    <r>
      <rPr>
        <i/>
        <sz val="11"/>
        <rFont val="Libre Franklin"/>
      </rPr>
      <t xml:space="preserve"> </t>
    </r>
  </si>
  <si>
    <t>EITI Report, Section 9.1.4, page 407-412 (redacted under martial law)
Section 9.2, page 413-415,
Annex 2, p 455-462 (redacted under martial law)</t>
  </si>
  <si>
    <t>According to the decision of the EITI MSG (Minutes of the EITI MSG meeting of 27 October 2023), for the purposes of determining the list of material extractive companies of the reporting extractive industries, as well as compliance with requirement 4.1 of the EITI Standard, in 2022 the threshold of materiality of revenues to the state for the identification of material reporting companies was set at UAH 113 million. 
Based on the analysis of the information received from the state authorities and based on the established threshold, a list of 65 material reporting companies was formed, which in 2022 paid to the state by material types of payments. According to the EITI report, material revenues from non-material companies amounted to UAH 1,523,357.50 thousand (0.81% of payments from all reporting extractive industries).  The steps for the determination of materiality are on page 409 of the Report.
In Appendix 2 is also described the list of extractive companies of the significant reporting sectors included in the reconciliation scope of EITI Report.</t>
  </si>
  <si>
    <t>Згідно з рішенням MSG EITI (протокол засідання MSG EITI від 27 жовтня 2023 р.), для цілей визначення переліку суттєвих компаній видобувних галузей, що звітують, а також дотримання вимоги 4.1 Стандарту EITI, у 2022 році встановлено поріг суттєвості надходжень до держави для визначення суттєвих підзвітних компаній.
113 млн грн.
За результатами аналізу отриманої від органів державної влади інформації та на основі встановленого граничного значення сформовано перелік із 65 суттєвих звітних підприємств, які у 2022 році сплачували державі за суттєвими видами платежів. Згідно зі Звітом ІПВГ, суттєві надходження від нематеріальних компаній склали 1 523 357,50 тис. грн. (0,81% платежів від усіх видобувних галузей, що прозвітували).  Кроки для визначення суттєвості наведені на сторінці 409 Звіту.
У Додатку 2 також описано перелік видобувних компаній важливих звітних секторів, включених до сфери узгодження Звіту ІПВГ.</t>
  </si>
  <si>
    <t>Have all material companies fully reported all payments in accordance with the materiality definition?</t>
  </si>
  <si>
    <t>EITI Report, Section 9.2.1, p.413 and Appendix 11, p. 716 (redacted under martial law)</t>
  </si>
  <si>
    <t xml:space="preserve"> In 2022, was identified 65 companies subject to reconciliation of tax and non-tax payments to the government. All significant reporting companies, according to the government authorities, paid a total of UAH 185,384,062.65 thousand in material payments (including VAT refund). The information was received from 59 out of 65 reporting companies on their payments to the government.
Appendix 11 included the consolidated database on payment of taxes and other payments by reporting extractive companies that did not provide information for the EITI Report 2022</t>
  </si>
  <si>
    <t xml:space="preserve"> У 2022 році було визначено 65 компаній, які підлягають звірці податкових та неподаткових платежів до бюджету. Усі суттєві підзвітні компанії, за даними державних органів, сплатили загалом 185 384 062,65 тис. грн суттєвих платежів (включно з відшкодуванням ПДВ). Інформацію про платежі на користь держави було отримано від 59 з 65 підзвітних компаній.
У Додатку 11 наведено консолідовану базу даних щодо сплати податків та інших платежів видобувними компаніями, які не надали інформацію для Звіту ІПВГ за 2022 рік</t>
  </si>
  <si>
    <t>Has the MSG identified the government entities receiving material revenues?</t>
  </si>
  <si>
    <t>EITI Reporting</t>
  </si>
  <si>
    <t>EITI Report, Section 9.1.3 p. 401
EITI Report, Appendix 1  p. 454</t>
  </si>
  <si>
    <t xml:space="preserve">1The list of government agencies and institutions to be surveyed as part of the preparation of the 2022 EITI Report was determined according to the MSG decision dated 27.10.2023. It is also disclosed in the EITI Report, Appendix 1, p. 454. 
Currently, the Independent Administrator always receives information on payments from the agencies that control the collection of budget revenues in terms of budget revenue classification codes, namely: State Tax Service of Ukraine, State Customs Service of Ukraine, The State Geologic and Subsoil Survey of Ukraine and the Ministry of Economy of Ukraine, in accordance with the Budget Code of Ukraine and the CMU Resolution No. 106 dated 16/02/2011. These bodies do not receive the respective payments (they are not entitled to accumulate such revenues on their own accounts), but only control the correctness and timeliness of their collection. 
Starting from 7 April 2021, the Appendix to the KMU Resolution No. 106 dated 16 February 2011 was amended, according to which the State Tax Service  is the administrator of information on the payment "Dividends (Income) Accrued on Shares (Stakes) of Business Companies with State Ownership in the Charter Capital", while the Ministry of Economy administers the data on this payment in terms of accounting for the accrual and payment of penalties.
The Independent Administrator received information on the receipt of payments under the category "Dividends and Payments of a Share of Net Profit" through separate requests to the State Tax Service of Ukraine and the Ministry of Economy of Ukraine. Based on the analysis of the information received, we determined that in 2022, companies of significant extractive industries did not pay the penalty on the mentioned  payment, and therefore, only the the State Tax Service of Ukraine data was used for the preparation of the 2022 EITI Report. 
</t>
  </si>
  <si>
    <t xml:space="preserve">1Перелік державних органів та установ, які підлягають опитуванню в рамках підготовки Звіту ІПВГ за 2022 рік, було визначено рішенням БГЗО від 27.10.2023. Він також розкритий у Звіті ІПВГ, Додаток 1, стор. 454. 
Наразі Незалежний Адміністратор постійно отримує інформацію про платежі від органів, що контролюють справляння надходжень до бюджету в розрізі кодів класифікації доходів бюджету, а саме Державної податкової служби України, Державної митної служби України, Державної служби геології та надр України та Міністерства економіки України, відповідно до Бюджетного кодексу України та Постанови КМУ № 106 від 16.02.2011. Ці органи не отримують відповідні платежі (вони не мають права акумулювати такі надходження на власних рахунках), а лише контролюють правильність та своєчасність їх справляння. 
З 7 квітня 2021 року внесено зміни до додатку до постанови КМУ від 16 лютого 2011 р. № 106, відповідно до яких Державна податкова служба є розпорядником інформації про платіж «Дивіденди (дохід), нараховані на акції (частки) господарських товариств, у статутному капіталі яких є державна власність», а Мінекономіки здійснює адміністрування даних про цей платіж в частині обліку нарахування та сплати пені.
Інформацію про надходження платежів за категорією «Дивіденди та виплата частки чистого прибутку» Незалежний адміністратор отримав через окремі запити до Державної податкової служби України та Міністерства економіки України. На основі аналізу отриманої інформації ми визначили, що у 2022 році компанії значних видобувних галузей не сплачували пеню за вказаним платежем, а тому для підготовки Звіту ІПВГ за 2022 рік були використані лише дані Державної податкової служби України. 
</t>
  </si>
  <si>
    <t>Have all material government entities fully reported all receipts in accordance with the materiality definition?</t>
  </si>
  <si>
    <t>EITI Report, Section 9.1.3 p. 401</t>
  </si>
  <si>
    <t>All government entities have fully reported all receipts.</t>
  </si>
  <si>
    <t>Всі державні установи повністю відзвітували про надходження.</t>
  </si>
  <si>
    <t>Has the government fully reported all revenues, including any revenues below the materiality thresholds? Note: for revenues related to revenue streams below the materiality threshold, this information can be provided in aggregate, if accompanied by an explanation of which precise revenue streams are included in the aggregate.</t>
  </si>
  <si>
    <t>EITI Report, Section 9.1.3, p.401-403</t>
  </si>
  <si>
    <t>Total payments amounted to 188,422,641.58 thousand UAH of which total amount of the revenue streams below the materiality threshold is 1 515 221,44  thousand UAH.  Non-material payments include: 
-Rent for transportation, 
-Property tax (excluding corporate land tax and corporate land lease fee), 
-Compensation of government expenses for geological exploration works, 
-Rent for special water use, 
-Other income, 
-Excise tax on sales of excisable goods by retailers, 
-Fee for administrative services, 
-Rent for using the radio frequency resource of Ukraine,
-Tourist tax, 
-Price of the auction documentation package, 
-Rent for special use of forest resources, 
-Single social tax, 
-Fee for environmental pollution</t>
  </si>
  <si>
    <t>Загальна сума платежів склала 188 422 641,58 тис. грн., з яких загальна сума надходжень нижче порогу суттєвості становить 1 515 221,44 тис. грн. До нематеріальних виплат належать:
- рентна плата за транспортування,
-Податок на майно (крім податку на землю підприємства та плати за оренду землі підприємства),
-компенсація державних витрат на геологорозвідувальні роботи,
-рентна плата за спеціальне водокористування,
-Інші надходження,
- акцизний податок з продажу підакцизних товарів суб’єктами господарювання роздрібної торгівлі,
- плата за адміністративні послуги,
- рентна плата за користування радіочастотним ресурсом України,
- Туристичний збір,
- Вартість пакета аукціонної документації,
- рентна плата за спеціальне використання лісових ресурсів,
- Єдиний податок,
-Збір за забруднення навколишнього природного середовища</t>
  </si>
  <si>
    <t>Where companies or government entities paying or receiving material revenues have not submitted reporting templates, or have not fully disclosed all the payments and revenues, have public disclosures documented these issues and included an assessment of the impact on the comprehensiveness of the report?</t>
  </si>
  <si>
    <t>Section 9.2.1, page 413
Appendix 11, page 716 (redacted under martial law)</t>
  </si>
  <si>
    <t>The Independent Administrator issued a request for information on tax and other payments to the state. This part of the request required the State Tax Service, the State Customs Service, The State Geologic and Subsoil Survey of Ukraine and the Ministry of Economy of Ukraine to provide information on tax and other payments to the state by extractive companies of the reporting extractive industries. Further details can be found in Section 9.1.3 on p. 401 of the EITI Report. 
The consolidated database on payment of taxes and other payments by the reporting companies of the extractive industries that did not provide information for the EITI 2022 Report is presented in Annex 11. Information disclosed unilaterally on the basis of information received from state authorities.</t>
  </si>
  <si>
    <t>Незалежний адміністратор направив запит на отримання інформації про податкові та інші платежі на користь держави. Ця частина запиту вимагала від Державної податкової служби, Державної митної служби, Державної служби геології та надр України та Міністерства економіки України надати інформацію про податкові та інші платежі на користь держави видобувними компаніями видобувних галузей, що звітують. Більш детальну інформацію можна знайти у Розділі 9.1.3 на стор. 401 Звіту ІПВГ. 
Консолідована база даних щодо сплати податків та інших платежів видобувними компаніями, які не надали інформацію для Звіту ІПВГ 2022, наведена у Додатку 11. Інформація розкрита в односторонньому порядку на основі інформації, отриманої від державних органів.</t>
  </si>
  <si>
    <t>Reconciliation coverage</t>
  </si>
  <si>
    <t>94,55%</t>
  </si>
  <si>
    <t xml:space="preserve">https://www.eiti.gov.ua/podatkovi-platezhi/zvirka-platezhiv </t>
  </si>
  <si>
    <t>EITI Report, Section 9.2.1, p. 413-414</t>
  </si>
  <si>
    <t>The Independent Administrator reconciled the data on government revenues from 59 significant companies in the amount of UAH 175,281,911.64 thousand (according to the information provided by the government agencies). As a result, the reconciliation was 94.55% complete in terms of the amount of government revenues. The total amount of revenues from significant reporting companies that did not provide the necessary information for reconciliation is UAH 10,102,151.01 thousand or 5.45%.</t>
  </si>
  <si>
    <t>Незалежний адміністратор звірив дані про державні надходження від 59 значущих компаній на суму 175 281 911,64 тис. грн (за інформацією держорганів). У результаті звірка за обсягом державних надходжень виконана на 94,55%. Загальна сума надходжень від значних підзвітних підприємств, які не надали необхідну інформацію для звірки, становить 10 102 151,01 тис. грн або 5,45%.</t>
  </si>
  <si>
    <t>Have the companies making material payments to government publicly disclosed their audited financial statements, or the main items (i.e. balance sheet, profit/loss statement, cash flows) where financial statements are not available?</t>
  </si>
  <si>
    <t xml:space="preserve">EITI reporting
</t>
  </si>
  <si>
    <r>
      <rPr>
        <i/>
        <sz val="11"/>
        <color rgb="FF000000"/>
        <rFont val="Libre Franklin"/>
      </rPr>
      <t xml:space="preserve">1) Official websites of the extractive companies (please refer to the sheet 4.1 Reporting entities) 
2) Partially
</t>
    </r>
    <r>
      <rPr>
        <i/>
        <u/>
        <sz val="11"/>
        <color rgb="FF1155CC"/>
        <rFont val="Libre Franklin"/>
      </rPr>
      <t>https://clarity-project.info/edr/00135390/finances?current_year=2022</t>
    </r>
    <r>
      <rPr>
        <i/>
        <sz val="11"/>
        <color rgb="FF000000"/>
        <rFont val="Libre Franklin"/>
      </rPr>
      <t xml:space="preserve"> </t>
    </r>
  </si>
  <si>
    <t xml:space="preserve">EITI Report, Appendix 8, p. 529-535
</t>
  </si>
  <si>
    <r>
      <rPr>
        <sz val="11"/>
        <color theme="1"/>
        <rFont val="Libre Franklin"/>
      </rPr>
      <t xml:space="preserve">1.Due to martial law, under Law of Ukraine "On Protection of Interests of Reporting Entities and Other Documents during the Period of Martial Law or State of War" No. 2115-IX dated 03 March 2022 stipulates that, inter alia, legal entities, except for those with budgetary powers, are allowed to delay submition and publication of financial, audit reports and any other documents required to be submitted in accordance with the applicable law in hard copy and/or soft copy until three months after the termination or cancellation of martial law or state of war for the entire period of failure to submit reports or obligation to submit reports . Some of the extractive companies used this rule and did not publish their audited financial statements. However, certain companies have submitted their financial statements to the online EITI platform.
The negative impact of martial law on the process of information disclosure by business entities and access to public information was discussed and documented at the EITI MSG meeting on 27 October 2023 </t>
    </r>
    <r>
      <rPr>
        <u/>
        <sz val="11"/>
        <color rgb="FF1155CC"/>
        <rFont val="Libre Franklin"/>
      </rPr>
      <t>https://www.mev.gov.ua/sites/default/files/2023-11/protokol-bg-ipvg-27.10.2023_22-stor.pdf</t>
    </r>
    <r>
      <rPr>
        <sz val="11"/>
        <color theme="1"/>
        <rFont val="Libre Franklin"/>
      </rPr>
      <t xml:space="preserve"> 
2.Appendix 8 (p. 529-535) provides a table of the status of receiving information from reporting companies based on the results of requests. 29 companies out of 65 (44,62%) submitted financial statements for 2022 through the EITI Portal.
Total companies covered by the EITI Report for 2022: 65, of which:
-14 companies (21,54%) have financial statements for 2022 in public access, 12 of which submitted financial statements for 2022 also through the EITI Portal;
-51 (78,46%) do not have public financial statements, but 17 of them have submitted financial statements for 2022 through the EITI Portal
3. As of the date of completing this Transparency template, main items from financial statements of the companies that have not published financial statements for 2022 can be found in an alternative public source, clarity project. However, notes and audit reports  are not available and it is not clear whether the main items reflect audited or unaudited financial statements. </t>
    </r>
  </si>
  <si>
    <t xml:space="preserve">1.У зв'язку з введенням воєнного стану, відповідно до Закону України «Про забезпечення інтересів суб'єктів подання звітності та інших документів в умовах воєнного або надзвичайного стану» №. 2115-IX від 03 березня 2022 року передбачено, що, серед іншого, юридичним особам, крім розпорядників бюджетних коштів, дозволяється відстрочити подання та оприлюднення фінансової, аудиторської звітності та будь-яких інших документів, які відповідно до чинного законодавства підлягають поданню на паперових та/або електронних носіях, до трьох місяців після закінчення або скасування воєнного чи надзвичайного стану за весь період неподання звітності або виникнення обов'язку щодо подання звітності . Деякі видобувні компанії скористалися цим правилом і не опублікували свою аудовану фінансову звітність. Однак деякі компанії подали свої фінансові звіти на онлайн-платформу ІПВГ.
Негативний вплив воєнного стану на процес розкриття інформації суб'єктами господарювання та доступ до публічної інформації було обговорено та задокументовано на засіданні БГЗО ІПВГ 27 жовтня 2023 року https://www.mev.gov.ua/sites/default/files/2023-11/protokol-bg-ipvg-27.10.2023_22-stor.pdf 
2.У Додатку 8 (с. 529-535) наведено таблицю стану отримання інформації від підзвітних компаній за результатами запитів. 29 компаній з 65 (44,62%) подали фінансову звітність за 2022 рік через Портал ІПВГ.
Всього компаній, охоплених Звітом ІПВГ за 2022 рік: 65, з них:
-14 компаній (21,54%) мають фінансову звітність за 2022 рік у публічному доступі, 12 з яких подали фінансову звітність за 2022 рік також через Портал ІПВГ
-51 (78,46%) не мають фінансової звітності у відкритому доступі, але 17 з них подали фінансову звітність за 2022 рік через Портал ІПВГ
3. Станом на дату заповнення цього шаблону Прозорості, основні статті з фінансової звітності компаній, які не оприлюднили фінансову звітність за 2022 рік, можна знайти в альтернативному публічному джерелі - проекті «Прозорість». Однак примітки та аудиторські звіти недоступні, і незрозуміло, чи відображають основні статті аудовану або неаудовану фінансову звітність. </t>
  </si>
  <si>
    <t xml:space="preserve">#4.1 (Reporting entities) covers lists reporting entities (Government agencies, companies and projects) and related information. </t>
  </si>
  <si>
    <r>
      <rPr>
        <i/>
        <sz val="11"/>
        <color theme="1"/>
        <rFont val="Libre Franklin"/>
      </rPr>
      <t>1.Please begin  with the first box (</t>
    </r>
    <r>
      <rPr>
        <b/>
        <i/>
        <sz val="11"/>
        <color theme="1"/>
        <rFont val="Franklin Gothic Book"/>
      </rPr>
      <t>Reporting government entities list</t>
    </r>
    <r>
      <rPr>
        <i/>
        <sz val="11"/>
        <color theme="1"/>
        <rFont val="Franklin Gothic Book"/>
      </rPr>
      <t>), with the name of each government reporting agency</t>
    </r>
  </si>
  <si>
    <r>
      <rPr>
        <i/>
        <sz val="11"/>
        <color theme="1"/>
        <rFont val="Libre Franklin"/>
      </rPr>
      <t xml:space="preserve">2.Fill the </t>
    </r>
    <r>
      <rPr>
        <b/>
        <i/>
        <sz val="11"/>
        <color theme="1"/>
        <rFont val="Franklin Gothic Book"/>
      </rPr>
      <t>Company ID</t>
    </r>
    <r>
      <rPr>
        <i/>
        <sz val="11"/>
        <color theme="1"/>
        <rFont val="Franklin Gothic Book"/>
      </rPr>
      <t xml:space="preserve"> row. Guidance will be provided in yellow boxes once the cell is highlighted.</t>
    </r>
  </si>
  <si>
    <t>3.Fill the Reporting Companies' list, beginning with first column "Full Company name". Please fill out as directed, completing every column for each row before beginning the next.</t>
  </si>
  <si>
    <r>
      <rPr>
        <i/>
        <sz val="11"/>
        <color theme="1"/>
        <rFont val="Libre Franklin"/>
      </rPr>
      <t xml:space="preserve">4.Fill the </t>
    </r>
    <r>
      <rPr>
        <b/>
        <i/>
        <sz val="11"/>
        <color theme="1"/>
        <rFont val="Franklin Gothic Book"/>
      </rPr>
      <t xml:space="preserve">Reporting projects' list, </t>
    </r>
    <r>
      <rPr>
        <i/>
        <sz val="11"/>
        <color theme="1"/>
        <rFont val="Franklin Gothic Book"/>
      </rPr>
      <t>beginning with first column "Full project name"</t>
    </r>
  </si>
  <si>
    <t>#4.1 Reporting entities</t>
  </si>
  <si>
    <t>Please provide a list of all reporting entities, alongside relevant information</t>
  </si>
  <si>
    <t>Reporting government entities list</t>
  </si>
  <si>
    <t>Full name of agency</t>
  </si>
  <si>
    <t>Agency type</t>
  </si>
  <si>
    <t>ID number (if applicable)</t>
  </si>
  <si>
    <t>Submitted reporting templates?</t>
  </si>
  <si>
    <t>Adhered to MSG's quality assurances?</t>
  </si>
  <si>
    <t>Total reported</t>
  </si>
  <si>
    <t>State Tax Service of Ukraine</t>
  </si>
  <si>
    <t>State government</t>
  </si>
  <si>
    <t>State Customs Service of Ukraine</t>
  </si>
  <si>
    <t>The State Geologic and Subsoil Survey of Ukraine</t>
  </si>
  <si>
    <t>Other Govt. Agency</t>
  </si>
  <si>
    <t>&lt; Agency type &gt;</t>
  </si>
  <si>
    <t>&lt;Use Legal Entity Identifier if available&gt;</t>
  </si>
  <si>
    <t>&lt; Yes / No / Partially &gt;</t>
  </si>
  <si>
    <t>-</t>
  </si>
  <si>
    <t>Add new rows as necessary, right click the row number to the left and select "Insert"</t>
  </si>
  <si>
    <t>Reporting companies' list</t>
  </si>
  <si>
    <t>Company ID references</t>
  </si>
  <si>
    <t>EDRPOU code</t>
  </si>
  <si>
    <t>Ministry of Justice of Ukraine</t>
  </si>
  <si>
    <t>https://usr.minjust.gov.ua/ua/freesearch</t>
  </si>
  <si>
    <t>Full company name</t>
  </si>
  <si>
    <t>Company type</t>
  </si>
  <si>
    <t>Company ID number</t>
  </si>
  <si>
    <t>Sector</t>
  </si>
  <si>
    <t>Commodities (comma-separated)</t>
  </si>
  <si>
    <t xml:space="preserve">Stock exchange listing or company website </t>
  </si>
  <si>
    <t>Audited financial statement (or balance sheet, cash flows, profit/loss statement if unavailable)</t>
  </si>
  <si>
    <t>Payments to Governments Report</t>
  </si>
  <si>
    <t>State-owned enterprises &amp; public corporations</t>
  </si>
  <si>
    <t>Oil &amp; Gas</t>
  </si>
  <si>
    <t>Oil, Gas</t>
  </si>
  <si>
    <t>https://ugv.com.ua/uk</t>
  </si>
  <si>
    <t>https://ugv.com.ua/page/docs?count=1 + EITI Portal</t>
  </si>
  <si>
    <t>Non-listed securities on the stock exchange list of Fondova JSC PFTS exchange" https://pfts.ua/tabdata/bs/moreinformation.html?ticker=UNAF 
Non-listed securities on the stock exchange list of PJSC "Perspektiva Stock Exchange" https://fbp.com.ua/SecuritiesInfo.aspx?ISIN=UA4000117501</t>
  </si>
  <si>
    <r>
      <rPr>
        <u/>
        <sz val="11"/>
        <color rgb="FF0563C1"/>
        <rFont val="Calibri, sans-serif"/>
      </rPr>
      <t>https://clarity-project.info/edr/00135390/finances</t>
    </r>
  </si>
  <si>
    <t>Naftogazvydobuvannya PrJSC</t>
  </si>
  <si>
    <t>Private</t>
  </si>
  <si>
    <t>https://www.ngv.com.ua/</t>
  </si>
  <si>
    <r>
      <rPr>
        <u/>
        <sz val="11"/>
        <color rgb="FF0563C1"/>
        <rFont val="Calibri, sans-serif"/>
      </rPr>
      <t>https://clarity-project.info/edr/32377038/finances</t>
    </r>
  </si>
  <si>
    <t>https://www.naftogaz.com/short/2f215918 + EITI Portal</t>
  </si>
  <si>
    <t>Vydobuvna kompaniia Ukrnaftoburinnia PrJSC</t>
  </si>
  <si>
    <t>https://unb.ua/</t>
  </si>
  <si>
    <t>https://clarity-project.info/edr/33152471/finances</t>
  </si>
  <si>
    <t>Nadra-Geoinvest LLC</t>
  </si>
  <si>
    <t>https://nadrageo.com.ua/</t>
  </si>
  <si>
    <t>http://nadrageo.com.ua/reporting/ +EITI Portal</t>
  </si>
  <si>
    <t>Energy Service Company Esco-Pivnich LLC</t>
  </si>
  <si>
    <t>https://clarity-project.info/edr/30732144/finances</t>
  </si>
  <si>
    <t>Poltava Petroleum Company JV</t>
  </si>
  <si>
    <t>https://www.ppc.net.ua/en/</t>
  </si>
  <si>
    <t>https://clarity-project.info/edr/00191282/finances</t>
  </si>
  <si>
    <t>Natural resources PrJSC</t>
  </si>
  <si>
    <t>https://geo-alliance.com.ua/uk/pjsc-natural-resources/</t>
  </si>
  <si>
    <r>
      <rPr>
        <u/>
        <sz val="11"/>
        <color rgb="FF0563C1"/>
        <rFont val="Calibri, sans-serif"/>
      </rPr>
      <t>https://clarity-project.info/edr/33100376/finances</t>
    </r>
    <r>
      <rPr>
        <sz val="11"/>
        <rFont val="Calibri, sans-serif"/>
      </rPr>
      <t xml:space="preserve">
 + EITI Portal</t>
    </r>
  </si>
  <si>
    <t>Horyzonty LLC</t>
  </si>
  <si>
    <t>https://horyzonty.net.ua/</t>
  </si>
  <si>
    <t>http://horyzonty.net.ua/publichna-informacziya</t>
  </si>
  <si>
    <t>Representative Office of Regal Petroleum Corporation Limited</t>
  </si>
  <si>
    <t>https://regalukraine.com/en</t>
  </si>
  <si>
    <t>https://clarity-project.info/edr/26333503/finances</t>
  </si>
  <si>
    <t>Ukrgazvydobutok PrJSC</t>
  </si>
  <si>
    <t>https://ukrgv.com/en</t>
  </si>
  <si>
    <t>https://clarity-project.info/edr/25635581/finances</t>
  </si>
  <si>
    <t>Kosul LLC</t>
  </si>
  <si>
    <t>https://kosul.kiev.ua/</t>
  </si>
  <si>
    <r>
      <rPr>
        <u/>
        <sz val="11"/>
        <color rgb="FF0563C1"/>
        <rFont val="Calibri, sans-serif"/>
      </rPr>
      <t>https://clarity-project.info/edr/38453810/finances</t>
    </r>
    <r>
      <rPr>
        <sz val="11"/>
        <rFont val="Calibri, sans-serif"/>
      </rPr>
      <t xml:space="preserve">
 + EITI Portal</t>
    </r>
  </si>
  <si>
    <t>PC Nordik</t>
  </si>
  <si>
    <t>https://www.nordik.com.ua/</t>
  </si>
  <si>
    <t>https://www.nordik.com.ua/upload/nord/FS'22_Nordik_signed.pdf + EITI Portal</t>
  </si>
  <si>
    <t>Zakhidnadraservice LLC</t>
  </si>
  <si>
    <t>https://www.zns.com.ua/</t>
  </si>
  <si>
    <t>https://www.zns.com.ua/upload/zns/FS'22_ZNS_ukr_signed.pdf + EITI Portal</t>
  </si>
  <si>
    <t>Systemoilengineering LLC</t>
  </si>
  <si>
    <t>https://clarity-project.info/edr/438203132/finances</t>
  </si>
  <si>
    <t>Stryinaftogaz LLC</t>
  </si>
  <si>
    <t>https://struinaftogaz.com.ua/</t>
  </si>
  <si>
    <t>https://struinaftogaz.com.ua/zvitnist/ + EITI Portal</t>
  </si>
  <si>
    <t>http://uko.kiev.ua/</t>
  </si>
  <si>
    <t>Stratum Ukraine LLC</t>
  </si>
  <si>
    <r>
      <rPr>
        <u/>
        <sz val="11"/>
        <color rgb="FF0563C1"/>
        <rFont val="Calibri, sans-serif"/>
      </rPr>
      <t>https://clarity-project.info/edr/25168700/finances</t>
    </r>
    <r>
      <rPr>
        <sz val="11"/>
        <rFont val="Calibri, sans-serif"/>
      </rPr>
      <t xml:space="preserve">
 + EITI Portal</t>
    </r>
  </si>
  <si>
    <t>Proekt-Bud LLC</t>
  </si>
  <si>
    <t>https://pbud.lviv.ua/</t>
  </si>
  <si>
    <t>https://www.pbud.lviv.ua/upload/pbud/FS'22_Project-Bud_signed.pdf + EITI Portal</t>
  </si>
  <si>
    <t>Persha ukraiinska gazonaftova kompaniia LLC</t>
  </si>
  <si>
    <t>https://clarity-project.info/edr/36050166/finances</t>
  </si>
  <si>
    <t>Energy-95 LLC</t>
  </si>
  <si>
    <t>East Geological Union LLC</t>
  </si>
  <si>
    <t>https://geo-alliance.com.ua/uk/llc-eastern-geological-union/</t>
  </si>
  <si>
    <t>https://clarity-project.info/edr/32426289/finances</t>
  </si>
  <si>
    <t>Pari LLC</t>
  </si>
  <si>
    <t>https://clarity-project.info/edr/31037994/finances</t>
  </si>
  <si>
    <t>Boryslav oil company JV in the form of LLC</t>
  </si>
  <si>
    <t>https://spbnk.com.ua/</t>
  </si>
  <si>
    <t>https://spbnk.com.ua/ + EITI Portal</t>
  </si>
  <si>
    <t>Kub-gaz LLC</t>
  </si>
  <si>
    <t>https://clarity-project.info/edr/30694895/finances</t>
  </si>
  <si>
    <t>Geo-Nadra-Invest LLC</t>
  </si>
  <si>
    <t>https://www.geonadrainvest.com.ua/</t>
  </si>
  <si>
    <t>https://www.geonadrainvest.com.ua/upload/gni/FS%6022_GNI_signed.pdf</t>
  </si>
  <si>
    <t>Nadragaz LLC</t>
  </si>
  <si>
    <t>https://clarity-project.info/edr/37332410/finances</t>
  </si>
  <si>
    <t>Sens-D LLC</t>
  </si>
  <si>
    <t>https://sens-d.com.ua/</t>
  </si>
  <si>
    <t>https://sens-d.com.ua/wp-content/uploads/2023/06/%D0%97%D0%B2%D1%96%D1%82-%D0%BD%D0%B5%D0%B7%D0%B0%D0%BB%D0%B5%D0%B6%D0%BD%D0%BE%D0%B3%D0%BE-%D0%B0%D1%83%D0%B4%D0%B8%D1%82%D0%BE%D1%80%D0%B0-2022.pdf + EITI Portal</t>
  </si>
  <si>
    <t>Ukrainian Drilling Company LLC</t>
  </si>
  <si>
    <t>https://clarity-project.info/edr/33750826/finances</t>
  </si>
  <si>
    <t>WELL KO LLC</t>
  </si>
  <si>
    <t>https://wellko.com.ua/#page-top</t>
  </si>
  <si>
    <r>
      <rPr>
        <u/>
        <sz val="11"/>
        <color rgb="FF0563C1"/>
        <rFont val="Calibri, sans-serif"/>
      </rPr>
      <t xml:space="preserve">https://clarity-project.info/edr/43002645/finances </t>
    </r>
    <r>
      <rPr>
        <sz val="11"/>
        <rFont val="Calibri, sans-serif"/>
      </rPr>
      <t xml:space="preserve">
 EITI Portal</t>
    </r>
  </si>
  <si>
    <t>Joint activity agreement of 28/01/2008 р. № 35/21. operator - Chernihivnaftogaz Oil and Gas Production Division of PJSC Ukrnafta</t>
  </si>
  <si>
    <t>Prom-Energo Product LLC</t>
  </si>
  <si>
    <t>https://www.prom-energo.com.ua/ua/</t>
  </si>
  <si>
    <t>https://clarity-project.info/edr/31747429/finances</t>
  </si>
  <si>
    <t>Joint activity agreement of 10/06/1997 № operator - SE USENCO UKRAINE 30051913</t>
  </si>
  <si>
    <t>Production Sharing Agreement of 31/12/2020 No. 7 - investor (operator) WELL CO LLC 43002645</t>
  </si>
  <si>
    <t>DTEK Pavlohradcoal PrJSC</t>
  </si>
  <si>
    <t>Mining</t>
  </si>
  <si>
    <t>Coal</t>
  </si>
  <si>
    <t>https://dtek.com/investors_and_partners/asset/pavlograd-ugol/</t>
  </si>
  <si>
    <r>
      <rPr>
        <u/>
        <sz val="11"/>
        <color rgb="FF0563C1"/>
        <rFont val="Calibri, sans-serif"/>
      </rPr>
      <t>https://clarity-project.info/edr/00178353/finances</t>
    </r>
    <r>
      <rPr>
        <sz val="11"/>
        <rFont val="Calibri, sans-serif"/>
      </rPr>
      <t xml:space="preserve">
 +EITI Portal</t>
    </r>
  </si>
  <si>
    <t>Colliery Group Pokrovs’ke PJSC</t>
  </si>
  <si>
    <t>https://pokrovskoe.metinvestholding.com/</t>
  </si>
  <si>
    <r>
      <rPr>
        <u/>
        <sz val="11"/>
        <color rgb="FF0563C1"/>
        <rFont val="Calibri, sans-serif"/>
      </rPr>
      <t>https://clarity-project.info/edr/13498562/finances</t>
    </r>
    <r>
      <rPr>
        <sz val="11"/>
        <rFont val="Calibri, sans-serif"/>
      </rPr>
      <t xml:space="preserve">
 + EITI portal</t>
    </r>
  </si>
  <si>
    <t>Dobropillyavugillya-Vydobutok SE</t>
  </si>
  <si>
    <t>Krasnolimanske LLC</t>
  </si>
  <si>
    <t>https://clarity-project.info/edr/32281519/finances</t>
  </si>
  <si>
    <t>Bilozerska Mine LLC</t>
  </si>
  <si>
    <r>
      <rPr>
        <u/>
        <sz val="11"/>
        <color rgb="FF0563C1"/>
        <rFont val="Calibri, sans-serif"/>
      </rPr>
      <t>https://clarity-project.info/edr/36028628/finances</t>
    </r>
    <r>
      <rPr>
        <sz val="11"/>
        <rFont val="Calibri, sans-serif"/>
      </rPr>
      <t xml:space="preserve">
 + EITI Portal</t>
    </r>
  </si>
  <si>
    <t>ArcelorMittal Kryvyi Rih PJSC</t>
  </si>
  <si>
    <t>Iron ore</t>
  </si>
  <si>
    <t>Non-listed  securities in the stock exchange list JSC "Ukrainian Exchange" https://www.ux.ua/ua/issues.aspx</t>
  </si>
  <si>
    <r>
      <rPr>
        <u/>
        <sz val="11"/>
        <color rgb="FF0563C1"/>
        <rFont val="Calibri, sans-serif"/>
      </rPr>
      <t>https://clarity-project.info/edr/24432974/finances</t>
    </r>
    <r>
      <rPr>
        <sz val="11"/>
        <rFont val="Calibri, sans-serif"/>
      </rPr>
      <t xml:space="preserve">
 + EITI Portal</t>
    </r>
  </si>
  <si>
    <t>Poltava Iron Ore Enrichment Works PrJSC</t>
  </si>
  <si>
    <t>https://www.ferrexpo.ua/</t>
  </si>
  <si>
    <t>https://www.ferrexpo.ua/shareholders-and-investors/information-disclosure/information-about-results-of-financial-activity + EITI Portal</t>
  </si>
  <si>
    <t>Yerystiv Iron-Ore Enrichment Works LLC</t>
  </si>
  <si>
    <t>Southern Iron Ore Enrichment Works JSC</t>
  </si>
  <si>
    <t>https://www.ugok.com.ua/ua/</t>
  </si>
  <si>
    <r>
      <rPr>
        <u/>
        <sz val="11"/>
        <color rgb="FF0563C1"/>
        <rFont val="Calibri, sans-serif"/>
      </rPr>
      <t>https://clarity-project.info/edr/00191000/finances</t>
    </r>
    <r>
      <rPr>
        <sz val="11"/>
        <rFont val="Calibri, sans-serif"/>
      </rPr>
      <t xml:space="preserve">
 + EITI Portal</t>
    </r>
  </si>
  <si>
    <t>Nothern Iron Ore Enrichment Works PrJSC</t>
  </si>
  <si>
    <t>https://vostgok.com.ua/</t>
  </si>
  <si>
    <r>
      <rPr>
        <u/>
        <sz val="11"/>
        <color rgb="FF0563C1"/>
        <rFont val="Calibri, sans-serif"/>
      </rPr>
      <t>https://clarity-project.info/edr/00191023/finances</t>
    </r>
    <r>
      <rPr>
        <sz val="11"/>
        <rFont val="Calibri, sans-serif"/>
      </rPr>
      <t xml:space="preserve">
 + EITI Portal</t>
    </r>
  </si>
  <si>
    <t>Central Iron Ore Enrichment Works PrJSC</t>
  </si>
  <si>
    <t>https://cgok.metinvestholding.com/ua</t>
  </si>
  <si>
    <r>
      <rPr>
        <u/>
        <sz val="11"/>
        <color rgb="FF0563C1"/>
        <rFont val="Calibri, sans-serif"/>
      </rPr>
      <t>https://clarity-project.info/edr/00190977/finances</t>
    </r>
    <r>
      <rPr>
        <sz val="11"/>
        <rFont val="Calibri, sans-serif"/>
      </rPr>
      <t xml:space="preserve">
 + EITI Portal</t>
    </r>
  </si>
  <si>
    <t>Ingulets Iron Ore Enrichment Works PrJSC</t>
  </si>
  <si>
    <t>https://ingok.metinvestholding.com/ua</t>
  </si>
  <si>
    <r>
      <rPr>
        <u/>
        <sz val="11"/>
        <color rgb="FF0563C1"/>
        <rFont val="Calibri, sans-serif"/>
      </rPr>
      <t>https://clarity-project.info/edr/00190905/finances</t>
    </r>
    <r>
      <rPr>
        <sz val="11"/>
        <rFont val="Calibri, sans-serif"/>
      </rPr>
      <t xml:space="preserve">
 + EITI Portal</t>
    </r>
  </si>
  <si>
    <t>Krivyi Rig Iron-Ore Combine PJSC</t>
  </si>
  <si>
    <r>
      <rPr>
        <u/>
        <sz val="11"/>
        <color rgb="FF0563C1"/>
        <rFont val="Calibri, sans-serif"/>
      </rPr>
      <t>https://clarity-project.info/edr/00191307/finances</t>
    </r>
    <r>
      <rPr>
        <sz val="11"/>
        <rFont val="Calibri, sans-serif"/>
      </rPr>
      <t xml:space="preserve">
 + EITI Portal</t>
    </r>
  </si>
  <si>
    <t>Suha Balka PrJSC</t>
  </si>
  <si>
    <t>https://sukhabalka.com/ua/</t>
  </si>
  <si>
    <r>
      <rPr>
        <u/>
        <sz val="11"/>
        <color rgb="FF0563C1"/>
        <rFont val="Calibri, sans-serif"/>
      </rPr>
      <t>https://clarity-project.info/edr/00191329/finances</t>
    </r>
    <r>
      <rPr>
        <sz val="11"/>
        <rFont val="Calibri, sans-serif"/>
      </rPr>
      <t xml:space="preserve">
 + EITI Portal</t>
    </r>
  </si>
  <si>
    <t>Titanium ore</t>
  </si>
  <si>
    <r>
      <rPr>
        <u/>
        <sz val="11"/>
        <color rgb="FF0563C1"/>
        <rFont val="Calibri, sans-serif"/>
      </rPr>
      <t>https://clarity-project.info/edr/36716128/finances</t>
    </r>
    <r>
      <rPr>
        <sz val="11"/>
        <rFont val="Calibri, sans-serif"/>
      </rPr>
      <t xml:space="preserve">
 + EITI Portal</t>
    </r>
  </si>
  <si>
    <t>The foreign investment enterprise Zaporizhzhia iron ore industrial complex PrJSC</t>
  </si>
  <si>
    <t>https://clarity-project.info/edr/00191218/finances</t>
  </si>
  <si>
    <t>Pokrovskyi GZK JSC</t>
  </si>
  <si>
    <t>Manganese ore</t>
  </si>
  <si>
    <t>https://pokrovgzk.com.ua/</t>
  </si>
  <si>
    <r>
      <rPr>
        <u/>
        <sz val="11"/>
        <color rgb="FF0563C1"/>
        <rFont val="Calibri, sans-serif"/>
      </rPr>
      <t>https://clarity-project.info/edr/00190928/finances</t>
    </r>
    <r>
      <rPr>
        <sz val="11"/>
        <rFont val="Calibri, sans-serif"/>
      </rPr>
      <t xml:space="preserve">
 + EITI Portal</t>
    </r>
  </si>
  <si>
    <t>Marganets Mining and Processing Plant PJSC</t>
  </si>
  <si>
    <t>https://clarity-project.info/edr/00190911/finances</t>
  </si>
  <si>
    <t>Rudomain LLC</t>
  </si>
  <si>
    <t>https://rudomain.com.ua/</t>
  </si>
  <si>
    <t>https://rudomain.com.ua/wp-content/uploads/2023/04/zvit2022.pdf + EITI Portal</t>
  </si>
  <si>
    <t>Mezhyrichny Mining and Processing Plant LLC</t>
  </si>
  <si>
    <t>https://clarity-project.info/edr/30597936/finances</t>
  </si>
  <si>
    <t>Velta LLC</t>
  </si>
  <si>
    <t>https://velta-ua.com/</t>
  </si>
  <si>
    <t>https://clarity-project.info/edr/30912734/finances</t>
  </si>
  <si>
    <t>https://tsoua.com/</t>
  </si>
  <si>
    <t>https://utg.ua/</t>
  </si>
  <si>
    <r>
      <rPr>
        <u/>
        <sz val="11"/>
        <color rgb="FF0563C1"/>
        <rFont val="Calibri, sans-serif"/>
      </rPr>
      <t>https://clarity-project.info/edr/30019801/finances</t>
    </r>
    <r>
      <rPr>
        <sz val="11"/>
        <rFont val="Calibri, sans-serif"/>
      </rPr>
      <t xml:space="preserve">
 + EITI Portal</t>
    </r>
  </si>
  <si>
    <t>&lt;URL&gt;</t>
  </si>
  <si>
    <t>Reporting projects' list</t>
  </si>
  <si>
    <t>Full project name</t>
  </si>
  <si>
    <t>Legal agreement reference number(s): contract, licence, lease, concession, …</t>
  </si>
  <si>
    <t>Affiliated companies, start with Operator</t>
  </si>
  <si>
    <t>Commodities (one commodity/row)</t>
  </si>
  <si>
    <t>Status</t>
  </si>
  <si>
    <t>Production (volume)</t>
  </si>
  <si>
    <t>Unit</t>
  </si>
  <si>
    <t>Production (value)</t>
  </si>
  <si>
    <t>Currency</t>
  </si>
  <si>
    <t>Total</t>
  </si>
  <si>
    <t>Crude oil (2709)</t>
  </si>
  <si>
    <t>Production</t>
  </si>
  <si>
    <t>mln UAH</t>
  </si>
  <si>
    <t>Natural gas (2711)</t>
  </si>
  <si>
    <t>Condensate</t>
  </si>
  <si>
    <t>Subsoil use special permit No. 832, dated 31.03.1997</t>
  </si>
  <si>
    <t>Subsoil use special permit No. 914, dated 09.06.1997</t>
  </si>
  <si>
    <t>Subsoil use special permit No. 944, dated 27.06.1997</t>
  </si>
  <si>
    <t>Subsoil use special permit No. 945, dated 27.06.1997</t>
  </si>
  <si>
    <t>Subsoil use special permit No. 946, dated 27.06.1997</t>
  </si>
  <si>
    <t>Subsoil use special permit No. 947, dated 27.06.1997</t>
  </si>
  <si>
    <t>Subsoil use special permit No. 1038, dated 12.08.1997</t>
  </si>
  <si>
    <t>Subsoil use special permit No. 1074, dated 23.09.1997</t>
  </si>
  <si>
    <t>Subsoil use special permit No. 1075, dated 23.09.1997</t>
  </si>
  <si>
    <t>Subsoil use special permit No. 1222, dated 26.01.1998</t>
  </si>
  <si>
    <t>Subsoil use special permit No. 1266, dated 10.03.1998</t>
  </si>
  <si>
    <t>Subsoil use special permit No. 1267, dated 10.03.1998</t>
  </si>
  <si>
    <t>Subsoil use special permit No. 1268, dated 10.03.1998</t>
  </si>
  <si>
    <t>Subsoil use special permit No. 1269, dated 10.03.1998</t>
  </si>
  <si>
    <t>Subsoil use special permit No. 1273, dated 10.03.1998</t>
  </si>
  <si>
    <t>Subsoil use special permit No. 1277, dated 26.03.1998</t>
  </si>
  <si>
    <t>Subsoil use special permit No. 1278, dated 26.03.1998</t>
  </si>
  <si>
    <t>Subsoil use special permit No. 1347, dated 30.04.1998</t>
  </si>
  <si>
    <t>Subsoil use special permit No. 1362, dated 13.05.1998</t>
  </si>
  <si>
    <t>Subsoil use special permit No. 1388, dated 25.05.1998</t>
  </si>
  <si>
    <t>Subsoil use special permit No. 1434, dated 16.06.1998</t>
  </si>
  <si>
    <t>Subsoil use special permit No. 1435, dated 16.06.1998</t>
  </si>
  <si>
    <t>Subsoil use special permit No. 1439, dated 22.06.1998</t>
  </si>
  <si>
    <t>Subsoil use special permit No. 1511, dated 28.07.1998</t>
  </si>
  <si>
    <t>Subsoil use special permit No. 1562, dated 31.08.1998</t>
  </si>
  <si>
    <t>Subsoil use special permit No. 1563, dated 31.08.1998</t>
  </si>
  <si>
    <t>Subsoil use special permit No. 1596, dated 05.10.1998</t>
  </si>
  <si>
    <t>Subsoil use special permit No. 1597, dated 05.10.1998</t>
  </si>
  <si>
    <t>Subsoil use special permit No. 1621, dated 27.10.1998</t>
  </si>
  <si>
    <t>Subsoil use special permit No. 1622, dated 27.10.1998</t>
  </si>
  <si>
    <t>Subsoil use special permit No. 1637, dated 12.11.1998</t>
  </si>
  <si>
    <t>Subsoil use special permit No. 1643, dated 12.11.1998</t>
  </si>
  <si>
    <t>Subsoil use special permit No. 1669, dated 17.11.1998</t>
  </si>
  <si>
    <t>Subsoil use special permit No. 1670, dated 17.11.1998</t>
  </si>
  <si>
    <t>Subsoil use special permit No. 1671, dated 17.11.1998</t>
  </si>
  <si>
    <t>Subsoil use special permit No. 1685, dated 07.12.1998</t>
  </si>
  <si>
    <t>Subsoil use special permit No. 1703, dated 22.12.1998</t>
  </si>
  <si>
    <t>Subsoil use special permit No. 1714, dated 25.12.1998</t>
  </si>
  <si>
    <t>Subsoil use special permit No. 1736, dated 05.02.1999</t>
  </si>
  <si>
    <t>Subsoil use special permit No. 1757, dated 22.02.1999</t>
  </si>
  <si>
    <t>Subsoil use special permit No. 1773, dated 16.03.1999</t>
  </si>
  <si>
    <t>Subsoil use special permit No. 1825, dated 05.04.1999</t>
  </si>
  <si>
    <t>Subsoil use special permit No. 1826, dated 05.04.1999</t>
  </si>
  <si>
    <t>Subsoil use special permit No. 1857, dated 26.04.1999</t>
  </si>
  <si>
    <t>Subsoil use special permit No. 1858, dated 26.04.1999</t>
  </si>
  <si>
    <t>Subsoil use special permit No. 1859, dated 26.04.1999</t>
  </si>
  <si>
    <t>Subsoil use special permit No. 1869, dated 30.04.1999</t>
  </si>
  <si>
    <t>Subsoil use special permit No. 2031, dated 11.11.1999</t>
  </si>
  <si>
    <t>Subsoil use special permit No. 2032, dated 11.11.1999</t>
  </si>
  <si>
    <t>Subsoil use special permit No. 2033, dated 11.11.1999</t>
  </si>
  <si>
    <t>Subsoil use special permit No. 2034, dated 11.11.1999</t>
  </si>
  <si>
    <t>Subsoil use special permit No. 2060, dated 21.12.1999</t>
  </si>
  <si>
    <t>Subsoil use special permit No. 2061, dated 21.12.1999</t>
  </si>
  <si>
    <t>Subsoil use special permit No. 2075, dated 22.12.1999</t>
  </si>
  <si>
    <t>Subsoil use special permit No. 2086, dated 24.12.1999</t>
  </si>
  <si>
    <t>Subsoil use special permit No. 2087, dated 24.12.1999</t>
  </si>
  <si>
    <t>Subsoil use special permit No. 2088, dated 24.12.1999</t>
  </si>
  <si>
    <t>Subsoil use special permit No. 2089, dated 24.12.1999</t>
  </si>
  <si>
    <t>Subsoil use special permit No. 2090, dated 24.12.1999</t>
  </si>
  <si>
    <t>Subsoil use special permit No. 2139, dated 21.02.2000</t>
  </si>
  <si>
    <t>Subsoil use special permit No. 2142, dated 23.02.2000</t>
  </si>
  <si>
    <t>Subsoil use special permit No. 2177, dated 23.03.2000</t>
  </si>
  <si>
    <t>Subsoil use special permit No. 2181, dated 23.03.2000</t>
  </si>
  <si>
    <t>Subsoil use special permit No. 2200, dated 30.03.2000</t>
  </si>
  <si>
    <t>Subsoil use special permit No. 2223, dated 16.08.2000</t>
  </si>
  <si>
    <t>Subsoil use special permit No. 2224, dated 16.08.2000</t>
  </si>
  <si>
    <t>Subsoil use special permit No. 2225, dated 16.08.2000</t>
  </si>
  <si>
    <t>Subsoil use special permit No. 2238, dated 07.09.2000</t>
  </si>
  <si>
    <t>Subsoil use special permit No. 2268, dated 10.10.2000</t>
  </si>
  <si>
    <t>Subsoil use special permit No. 2308, dated 13.11.2000</t>
  </si>
  <si>
    <t>Subsoil use special permit No. 2309, dated 13.11.2000</t>
  </si>
  <si>
    <t>Subsoil use special permit No. 2397, dated 26.03.2001</t>
  </si>
  <si>
    <t>Subsoil use special permit No. 2727, dated 06.06.2002</t>
  </si>
  <si>
    <t>Subsoil use special permit No. 2729, dated 06.06.2002</t>
  </si>
  <si>
    <t>Subsoil use special permit No. 2794, dated 16.10.2002</t>
  </si>
  <si>
    <t>Subsoil use special permit No. 2795, dated 16.10.2002</t>
  </si>
  <si>
    <t>Subsoil use special permit No. 3347, dated 20.07.2004</t>
  </si>
  <si>
    <t>Subsoil use special permit No. 3348, dated 20.07.2004</t>
  </si>
  <si>
    <t>Subsoil use special permit No. 4049, dated 04.10.2006</t>
  </si>
  <si>
    <t>Subsoil use special permit No. 4255, dated 14.05.2007</t>
  </si>
  <si>
    <t>Subsoil use special permit No. 4387, dated 25.09.2007</t>
  </si>
  <si>
    <t>Subsoil use special permit No. 5243, dated 14.12.2010</t>
  </si>
  <si>
    <t>Subsoil use special permit No. 5246, dated 16.12.2010</t>
  </si>
  <si>
    <t>Subsoil use special permit No. 5247, dated 16.12.2010</t>
  </si>
  <si>
    <t>Subsoil use special permit No. 6444, dated 13.11.2020</t>
  </si>
  <si>
    <t>Subsoil use special permit No. 6106, dated 16.03.2016</t>
  </si>
  <si>
    <t>Subsoil use special permit No.2427, dated 04.05.2001</t>
  </si>
  <si>
    <t>Subsoil use special permit No.5544, dated 05.07.2012</t>
  </si>
  <si>
    <t>Subsoil use special permit No.4164, dated 22.12.2006</t>
  </si>
  <si>
    <t>Subsoil use special permit No.1787, dated 16.03.1999</t>
  </si>
  <si>
    <t>Subsoil use special permit No.2456, dated 27.04.2001</t>
  </si>
  <si>
    <t>Subsoil use special permit No.3340, dated 13.07.2004</t>
  </si>
  <si>
    <t>Subsoil use special permit No.2391, dated 21.02.2001</t>
  </si>
  <si>
    <t>Subsoil use special permit No.1827, dated 04.05.1999</t>
  </si>
  <si>
    <t>Subsoil use special permit No.2368, dated 02.01.2001</t>
  </si>
  <si>
    <t>Subsoil use special permit No.5652, dated 10.05.2012</t>
  </si>
  <si>
    <t>Subsoil use special permit No.2351, dated 28.12.2000</t>
  </si>
  <si>
    <t>Subsoil use special permit No.5178, dated 07.01.2010</t>
  </si>
  <si>
    <t>Subsoil use special permit No.2355, dated 28.12.2000</t>
  </si>
  <si>
    <t>Subsoil use special permit No.5406, dated 31.10.2011</t>
  </si>
  <si>
    <t>Subsoil use special permit No.2370, dated 02.08.2001</t>
  </si>
  <si>
    <t>Subsoil use special permit No.4621, dated 17.12.2014</t>
  </si>
  <si>
    <t>Subsoil use special permit No.5405, dated 31.10.2011</t>
  </si>
  <si>
    <t>Subsoil use special permit No.2367, dated 02.01.2001</t>
  </si>
  <si>
    <t>Subsoil use special permit No.4002, dated 08.09.2006</t>
  </si>
  <si>
    <t>Subsoil use special permit No.1777, dated 16.03.1999</t>
  </si>
  <si>
    <t>Subsoil use special permit No.2356, dated 28.12.2000</t>
  </si>
  <si>
    <t>Subsoil use special permit No.5650, dated 10.05.2012</t>
  </si>
  <si>
    <t>Subsoil use special permit No.1816, dated 25.03.1999</t>
  </si>
  <si>
    <t>Subsoil use special permit No.2492, dated 20.06.2001</t>
  </si>
  <si>
    <t>Subsoil use special permit No.1772, dated 03.05.1999</t>
  </si>
  <si>
    <t>Subsoil use special permit No.3342, dated 13.07.2004</t>
  </si>
  <si>
    <t>Subsoil use special permit No.5649, dated 10.04.2012</t>
  </si>
  <si>
    <t>Subsoil use special permit No.6516, dated 26.05.2021</t>
  </si>
  <si>
    <t>Subsoil use special permit No.6097, dated 02.11.2016</t>
  </si>
  <si>
    <t>Subsoil use special permit No.2273, dated 10.12.2000</t>
  </si>
  <si>
    <t>Subsoil use special permit No.3117, dated 08.12.2003</t>
  </si>
  <si>
    <t>Subsoil use special permit No.1776, dated 16.03.1999</t>
  </si>
  <si>
    <t>Subsoil use special permit No.2594, dated 23.11.2001</t>
  </si>
  <si>
    <t>Subsoil use special permit No.4003, dated 08.09.2006</t>
  </si>
  <si>
    <t>Subsoil use special permit No.2369, dated 02.01.2001</t>
  </si>
  <si>
    <t>Subsoil use special permit No.2343, dated 20.12.2000</t>
  </si>
  <si>
    <t>Subsoil use special permit No.6289, dated 18.10.2018</t>
  </si>
  <si>
    <t>Subsoil use special permit No.4165, dated 22.12.2006</t>
  </si>
  <si>
    <t>Subsoil use special permit No.5009, dated 09.03.2009</t>
  </si>
  <si>
    <t>Subsoil use special permit No.3116, dated 08.12.2003</t>
  </si>
  <si>
    <t>Subsoil use special permit No.3341, dated 13.07.2004</t>
  </si>
  <si>
    <t>Subsoil use special permit No.5408, dated 31.10.2011</t>
  </si>
  <si>
    <t>Subsoil use special permit No.5253, dated 21.12.2010</t>
  </si>
  <si>
    <t>Subsoil use special permit No.5407, dated 31.10.2011</t>
  </si>
  <si>
    <t>Subsoil use special permit No.2653, dated 03.01.2002</t>
  </si>
  <si>
    <t>Subsoil use special permit No.2354, dated 28.12.2000</t>
  </si>
  <si>
    <t>Subsoil use special permit No.2350, dated 28.12.2000</t>
  </si>
  <si>
    <t>Subsoil use special permit No.3118, dated 08.12.2003</t>
  </si>
  <si>
    <t>Subsoil use special permit No.5011, dated 09.03.2009</t>
  </si>
  <si>
    <t>Subsoil use special permit No.2371, dated 02.08.2001</t>
  </si>
  <si>
    <t>Subsoil use special permit No.2271, dated 10.12.2000</t>
  </si>
  <si>
    <t>Subsoil use special permit No.4001, dated 08.09.2006</t>
  </si>
  <si>
    <t>Subsoil use special permit No.4290, dated 17.07.2007</t>
  </si>
  <si>
    <t>Subsoil use special permit No.6517, dated 31.05.2021</t>
  </si>
  <si>
    <t>Subsoil use special permit No.6600, dated 23.12.2021</t>
  </si>
  <si>
    <t>Subsoil use special permit No.4871, dated 22.12.2017</t>
  </si>
  <si>
    <t>Subsoil use special permit No.6630, dated 28.06.2022</t>
  </si>
  <si>
    <t>Subsoil use special permit No.5046, dated 21.11.2019</t>
  </si>
  <si>
    <t>Subsoil use special permit No.4808, dated 12.12.2016</t>
  </si>
  <si>
    <t>Subsoil use special permit No.4992, dated 23.04.2019</t>
  </si>
  <si>
    <t>Subsoil use special permit No.4932, dated 26.10.2018</t>
  </si>
  <si>
    <t>Subsoil use special permit No.4946, dated 14.12.2018</t>
  </si>
  <si>
    <t>Subsoil use special permit No.4991, dated 23.04.2019</t>
  </si>
  <si>
    <t>Subsoil use special permit No.4804, dated 12.12.2016</t>
  </si>
  <si>
    <t>Subsoil use special permit No.4810, dated 14.12.2016</t>
  </si>
  <si>
    <t>Subsoil use special permit No.4811, dated 14.12.2016</t>
  </si>
  <si>
    <t>Subsoil use special permit No.4658, dated 03.05.2015</t>
  </si>
  <si>
    <t>Subsoil use special permit No.4620, dated 17.12.2014</t>
  </si>
  <si>
    <t>Subsoil use special permit No.5035, dated 09.12.2019</t>
  </si>
  <si>
    <t>Subsoil use special permit No.5036, dated 09.12.2019</t>
  </si>
  <si>
    <t>Subsoil use special permit No.5057, dated 13.03.2020</t>
  </si>
  <si>
    <t>Subsoil use special permit No.4590, dated 20.10.2014</t>
  </si>
  <si>
    <t>Subsoil use special permit No.2102, dated 27.12.1999</t>
  </si>
  <si>
    <t>Subsoil use special permit No.5404, dated 31.10.2011</t>
  </si>
  <si>
    <t>Subsoil use special permit No.1979, dated 09.10.1999</t>
  </si>
  <si>
    <t>Subsoil use special permit No.5914, dated 27.02.2014</t>
  </si>
  <si>
    <t>Subsoil use special permit No.1803, dated 25.03.1999</t>
  </si>
  <si>
    <t>Subsoil use special permit No.5414, dated 31.10.2011</t>
  </si>
  <si>
    <t>Subsoil use special permit No.5413, dated 31.10.2011</t>
  </si>
  <si>
    <t>Subsoil use special permit No.6658, dated 16.12.2022</t>
  </si>
  <si>
    <t>Subsoil use special permit No.2386, dated 21.02.2001</t>
  </si>
  <si>
    <t>Subsoil use special permit No.2363, dated 31.01.2001</t>
  </si>
  <si>
    <t>Subsoil use special permit No.2364, dated 31.01.2001</t>
  </si>
  <si>
    <t>Subsoil use special permit No.2428, dated 04.05.2001</t>
  </si>
  <si>
    <t>Subsoil use special permit No.5967, dated 31.07.2014</t>
  </si>
  <si>
    <t>Subsoil use special permit No.5411, dated 31.10.2011</t>
  </si>
  <si>
    <t>Subsoil use special permit No.5410, dated 31.10.2011</t>
  </si>
  <si>
    <t>Subsoil use special permit No.2353, dated 28.12.2000</t>
  </si>
  <si>
    <t>Subsoil use special permit No.5713, dated 22.01.2013</t>
  </si>
  <si>
    <t>Subsoil use special permit No.2487, dated 13.06.2001</t>
  </si>
  <si>
    <t>Subsoil use special permit No.2429, dated 04.05.2001</t>
  </si>
  <si>
    <t>Subsoil use special permit No.5651, dated 10.05.2012</t>
  </si>
  <si>
    <t>Subsoil use special permit No.2182, dated 23.03.2000</t>
  </si>
  <si>
    <t>Subsoil use special permit No.1805, dated 25.03.1999</t>
  </si>
  <si>
    <t>Subsoil use special permit No.1980, dated 09.10.1999</t>
  </si>
  <si>
    <t>Subsoil use special permit No.1804, dated 25.03.1999</t>
  </si>
  <si>
    <t>Subsoil use special permit No.2372, dated 02.08.2001</t>
  </si>
  <si>
    <t>Subsoil use special permit No.2390, dated 21.02.2001</t>
  </si>
  <si>
    <t>Subsoil use special permit No.2387, dated 21.02.2001</t>
  </si>
  <si>
    <t>Subsoil use special permit No.6285, dated 10.02.2018</t>
  </si>
  <si>
    <t>Subsoil use special permit No.5913, dated 27.02.2014</t>
  </si>
  <si>
    <t>Subsoil use special permit No.5409, dated 31.10.2011</t>
  </si>
  <si>
    <t>Subsoil use special permit No.2389, dated 21.02.2001</t>
  </si>
  <si>
    <t>Subsoil use special permit No.1935, dated 14.07.1999</t>
  </si>
  <si>
    <t>Subsoil use special permit No.2493, dated 20.06.2001</t>
  </si>
  <si>
    <t>Subsoil use special permit No.2388, dated 21.02.2001</t>
  </si>
  <si>
    <t>Subsoil use special permit No.5010, dated 09.03.2009</t>
  </si>
  <si>
    <t>Subsoil use special permit No.2352, dated 28.12.2000</t>
  </si>
  <si>
    <t>Subsoil use special permit No.5915, dated 27.02.2014</t>
  </si>
  <si>
    <t>Subsoil use special permit No.2365, dated 31.01.2001</t>
  </si>
  <si>
    <t>Subsoil use special permit No.2398, dated 26.03.2001</t>
  </si>
  <si>
    <t>Subsoil use special permit No.2430, dated 04.05.2001</t>
  </si>
  <si>
    <t>Subsoil use special permit No.2373, dated 02.08.2001</t>
  </si>
  <si>
    <t>Subsoil use special permit No.1817, dated 25.03.1999</t>
  </si>
  <si>
    <t>Subsoil use special permit No.1936, dated 14.07.1999</t>
  </si>
  <si>
    <t>Subsoil use special permit No.4581, dated 09.12.2014</t>
  </si>
  <si>
    <t>Subsoil use special permit No.6217, dated 09.01.2017</t>
  </si>
  <si>
    <t>Subsoil use special permit No.4805, dated 12.05.2008</t>
  </si>
  <si>
    <t>Subsoil use special permit No.2425, dated 04.05.2001</t>
  </si>
  <si>
    <t>Subsoil use special permit No.2236, dated 09.07.2000</t>
  </si>
  <si>
    <t>Subsoil use special permit No.1808, dated 03.02.1999</t>
  </si>
  <si>
    <t>Subsoil use special permit No.6631, dated 28.06.2022</t>
  </si>
  <si>
    <t>Subsoil use special permit No.5903, dated 30.01.2014</t>
  </si>
  <si>
    <t>Subsoil use special permit No.5989, dated 20.10.2014</t>
  </si>
  <si>
    <t>Subsoil use special permit No.2228, dated 18.08.2000</t>
  </si>
  <si>
    <t>Subsoil use special permit No.1810, dated 25.03.1999</t>
  </si>
  <si>
    <t>Subsoil use special permit No.2462, dated 14.05.2001</t>
  </si>
  <si>
    <t>Subsoil use special permit No.1796, dated 24.03.1999</t>
  </si>
  <si>
    <t>Subsoil use special permit No.1807, dated 25.03.1999</t>
  </si>
  <si>
    <t>Subsoil use special permit No.6230, dated 18.10.2017</t>
  </si>
  <si>
    <t>Subsoil use special permit No.6218, dated 09.01.2017</t>
  </si>
  <si>
    <t>Subsoil use special permit No.1786, dated 16.03.1999</t>
  </si>
  <si>
    <t>Subsoil use special permit No.1811, dated 25.03.1999</t>
  </si>
  <si>
    <t>Subsoil use special permit No.1791, dated 24.03.1999</t>
  </si>
  <si>
    <t>Subsoil use special permit No.5542, dated 05.03.2012</t>
  </si>
  <si>
    <t>Subsoil use special permit No.1780, dated 16.03.1999</t>
  </si>
  <si>
    <t>Subsoil use special permit No.1806, dated 25.03.1999</t>
  </si>
  <si>
    <t>Subsoil use special permit No.2486, dated 13.06.2001</t>
  </si>
  <si>
    <t>Subsoil use special permit No.5541, dated 05.03.2012</t>
  </si>
  <si>
    <t>Subsoil use special permit No.5012, dated 09.03.2009</t>
  </si>
  <si>
    <t>Subsoil use special permit No.2375, dated 02.08.2001</t>
  </si>
  <si>
    <t>Subsoil use special permit No.1815, dated 25.03.1999</t>
  </si>
  <si>
    <t>Subsoil use special permit No.4192, dated 20.07.2012</t>
  </si>
  <si>
    <t>Subsoil use special permit No.1809, dated 25.03.1999</t>
  </si>
  <si>
    <t>Subsoil use special permit No.6009, dated 17.12.2014</t>
  </si>
  <si>
    <t>Subsoil use special permit No.2452, dated 23.04.2001</t>
  </si>
  <si>
    <t>Subsoil use special permit No.1814, dated 25.03.1999</t>
  </si>
  <si>
    <t>Subsoil use special permit No.5177, dated 07.01.2010</t>
  </si>
  <si>
    <t>Subsoil use special permit No.1775, dated 16.03.1999</t>
  </si>
  <si>
    <t>Subsoil use special permit No.1813, dated 25.03.1999</t>
  </si>
  <si>
    <t>Subsoil use special permit No.1793, dated 24.03.1999</t>
  </si>
  <si>
    <t>Subsoil use special permit No.2463, dated 14.05.2001</t>
  </si>
  <si>
    <t>Subsoil use special permit No.1778, dated 16.03.1999</t>
  </si>
  <si>
    <t>Subsoil use special permit No.6133, dated 07.08.2016</t>
  </si>
  <si>
    <t>Subsoil use special permit No.2272, dated 10.12.2000</t>
  </si>
  <si>
    <t>Subsoil use special permit No.5902, dated 30.01.2014</t>
  </si>
  <si>
    <t>Subsoil use special permit No.1812, dated 25.03.1999</t>
  </si>
  <si>
    <t>Subsoil use special permit No.1779, dated 16.03.1999</t>
  </si>
  <si>
    <t>Subsoil use special permit No.1774, dated 16.03.1999</t>
  </si>
  <si>
    <t>Subsoil use special permit No.4924, dated 10.01.2018</t>
  </si>
  <si>
    <t>Subsoil use special permit No.5025, dated 19.08.2019</t>
  </si>
  <si>
    <t>Subsoil use special permit No.4190, dated 20.07.2012</t>
  </si>
  <si>
    <t>Subsoil use special permit No.5026, dated 19.08.2019</t>
  </si>
  <si>
    <t>Subsoil use special permit No.4518, dated 15.04.2014</t>
  </si>
  <si>
    <t>Subsoil use special permit No.4619, dated 17.12.2014</t>
  </si>
  <si>
    <t>Subsoil use special permit No.4806, dated 12.12.2016</t>
  </si>
  <si>
    <t>Subsoil use special permit No.4676, dated 31.05.2015</t>
  </si>
  <si>
    <t>Subsoil use special permit No.4815, dated 14.12.2016</t>
  </si>
  <si>
    <t>Subsoil use special permit No.5013, dated 07.02.2019</t>
  </si>
  <si>
    <t>Subsoil use special permit No.4809, dated 14.12.2016</t>
  </si>
  <si>
    <t>Subsoil use special permit No.4659, dated 03.05.2015</t>
  </si>
  <si>
    <t>Subsoil use special permit No.5027, dated 08.01.2019</t>
  </si>
  <si>
    <t>Subsoil use special permit No.4657, dated 03.05.2015</t>
  </si>
  <si>
    <t>Subsoil use special permit No.4973, dated 20.02.2019</t>
  </si>
  <si>
    <t>Subsoil use special permit No.5017, dated 18.07.2019</t>
  </si>
  <si>
    <t>Subsoil use special permit No.4868, dated 18.10.2017</t>
  </si>
  <si>
    <t>Subsoil use special permit No.4867, dated 18.10.2017</t>
  </si>
  <si>
    <t>Subsoil use special permit No.4812, dated 14.12.2016</t>
  </si>
  <si>
    <t>Subsoil use special permit No.5030, dated 19.08.2019</t>
  </si>
  <si>
    <t>Subsoil use special permit No.4545, dated 15.07.2014</t>
  </si>
  <si>
    <t>Subsoil use special permit No.4947, dated 19.12.2018</t>
  </si>
  <si>
    <t>Subsoil use special permit No.5153, dated 29.03.2021</t>
  </si>
  <si>
    <t>Subsoil use special permit No.4813, dated 14.12.2016</t>
  </si>
  <si>
    <t>Subsoil use special permit No.4993, dated 23.04.2019</t>
  </si>
  <si>
    <t>Subsoil use special permit No.4517, dated 15.04.2014</t>
  </si>
  <si>
    <t>Subsoil use special permit No.5323, dated 15.12.2021</t>
  </si>
  <si>
    <t>Subsoil use special permit No.4618, dated 17.12.2014</t>
  </si>
  <si>
    <t>Subsoil use special permit No.4814, dated 14.12.2016</t>
  </si>
  <si>
    <t>Subsoil use special permit No.5029, dated 19.08.2019</t>
  </si>
  <si>
    <t>Subsoil use special permit No.5028, dated 19.08.2019</t>
  </si>
  <si>
    <t>Subsoil use special permit No.4865, dated 18.10.2017</t>
  </si>
  <si>
    <t>Subsoil use special permit No.4807, dated 12.12.2016</t>
  </si>
  <si>
    <t>Helium</t>
  </si>
  <si>
    <t>Subsoil use special permit No.3333, dated 11.08.2013</t>
  </si>
  <si>
    <t>Subsoil use special permit No.5965, dated 23.07.2014</t>
  </si>
  <si>
    <t>Subsoil use special permit No.3334, dated 07.01.2004</t>
  </si>
  <si>
    <t>Subsoil use special permit No.3335, dated 07.01.2004</t>
  </si>
  <si>
    <t>Subsoil use special permit No.4404, dated 10.04.2007</t>
  </si>
  <si>
    <t>Subsoil use special permit No.4779, dated 07.01.2016</t>
  </si>
  <si>
    <t>Subsoil use special permit No.5626, dated 15.08.2012</t>
  </si>
  <si>
    <t>Iron (2601)</t>
  </si>
  <si>
    <t>Subsoil use special permit No.2556, dated 10.12.2001</t>
  </si>
  <si>
    <t>Subsoil use special permit No.2557, dated 10.12.2001</t>
  </si>
  <si>
    <t>Subsoil use special permit No.2558, dated 10.12.2001</t>
  </si>
  <si>
    <t>Subsoil use special permit No.2559, dated 10.12.2001</t>
  </si>
  <si>
    <t>Subsoil use special permit No.592, dated 08.05.1996</t>
  </si>
  <si>
    <t>Subsoil use special permit No.599, dated 08.06.1996</t>
  </si>
  <si>
    <t>Titanium (2614)</t>
  </si>
  <si>
    <t>Natural sands (2505)</t>
  </si>
  <si>
    <t>Subsoil use special permit No.6027, dated 02.11.2015</t>
  </si>
  <si>
    <t>Subsoil use special permit No.6028, dated 20.02.2015</t>
  </si>
  <si>
    <t>Manganese (2602)</t>
  </si>
  <si>
    <t>Subsoil use special permit No.597, dated 08.06.1996</t>
  </si>
  <si>
    <t>Subsoil use special permit No.6511, dated 25.05.2021</t>
  </si>
  <si>
    <t>Coal (2701)</t>
  </si>
  <si>
    <t>Subsoil use special permit No.3561, dated 12.09.2004</t>
  </si>
  <si>
    <t>Subsoil use special permit No.6577, dated 19.10.2021</t>
  </si>
  <si>
    <t>Subsoil use special permit No.3563, dated 12.09.2004</t>
  </si>
  <si>
    <t>Subsoil use special permit No.3688, dated 12.09.2005</t>
  </si>
  <si>
    <t>Subsoil use special permit No.3560, dated 12.09.2004</t>
  </si>
  <si>
    <t>Subsoil use special permit No.3691, dated 12.09.2005</t>
  </si>
  <si>
    <t>Subsoil use special permit No.3692, dated 12.09.2005</t>
  </si>
  <si>
    <t>Subsoil use special permit No.4855, dated 21.01.2009</t>
  </si>
  <si>
    <t>Subsoil use special permit No.4196, dated 27.07.2012</t>
  </si>
  <si>
    <t>Subsoil use special permit No.4690, dated 09.04.2015</t>
  </si>
  <si>
    <t>Subsoil use special permit No.1211, dated 20.01.1998</t>
  </si>
  <si>
    <t>Subsoil use special permit No.2768, dated 27.08.2002</t>
  </si>
  <si>
    <t>Subsoil use special permit No.1012, dated 29.07.1997</t>
  </si>
  <si>
    <t>Subsoil use special permit No.6551, dated 16.08.2021</t>
  </si>
  <si>
    <t>Subsoil use special permit No.6036, dated 19.03.2015</t>
  </si>
  <si>
    <t>Subsoil use special permit No.4688, dated 04.09.2015</t>
  </si>
  <si>
    <t>Subsoil use special permit No.5311, dated 02.12.2015</t>
  </si>
  <si>
    <t>Subsoil use special permit No.5351, dated 25.01.2022</t>
  </si>
  <si>
    <t>Subsoil use special permit No.5745, dated 26.03.2013</t>
  </si>
  <si>
    <t>Subsoil use special permit No.5005, dated 14.06.2019</t>
  </si>
  <si>
    <t>Subsoil use special permit No.5155, dated 14.05.2010</t>
  </si>
  <si>
    <t>Subsoil use special permit No.5483, dated 17.02.2012</t>
  </si>
  <si>
    <t>Subsoil use special permit No.5872, dated 20.11.2013</t>
  </si>
  <si>
    <t>Subsoil use special permit No.5973, dated 15.08.2014</t>
  </si>
  <si>
    <t>Subsoil use special permit No.5897, dated 15.01.2014</t>
  </si>
  <si>
    <t>Subsoil use special permit No.5896, dated 15.01.2014</t>
  </si>
  <si>
    <t>Subsoil use special permit No.4403, dated 28.09.2007</t>
  </si>
  <si>
    <t>Subsoil use special permit No.4212, dated 27.08.2012</t>
  </si>
  <si>
    <t>1 131.00</t>
  </si>
  <si>
    <t>Subsoil use special permit No.4922, dated 25.09.2018</t>
  </si>
  <si>
    <t>Subsoil use special permit No.2673, dated 23.12.2004</t>
  </si>
  <si>
    <t>Subsoil use special permit No.4271, dated 12.06.2012</t>
  </si>
  <si>
    <t>Subsoil use special permit No.3034, dated 07.11.2003</t>
  </si>
  <si>
    <t>Subsoil use special permit No.3035, dated 07.11.2003</t>
  </si>
  <si>
    <t>Subsoil use special permit No.3037, dated 07.11.2003</t>
  </si>
  <si>
    <t>Subsoil use special permit No.3038, dated 07.11.2003</t>
  </si>
  <si>
    <t>Subsoil use special permit No.3039, dated 07.11.2003</t>
  </si>
  <si>
    <t>Subsoil use special permit No.4689, dated 09.04.2015</t>
  </si>
  <si>
    <t>Subsoil use special permit No.3316, dated 19.12.2003</t>
  </si>
  <si>
    <t>Subsoil use special permit No.5386, dated 13.01.2011</t>
  </si>
  <si>
    <t>Subsoil use special permit No.5384, dated 13.01.2011</t>
  </si>
  <si>
    <t>Subsoil use special permit No.5387, dated 13.01.2011</t>
  </si>
  <si>
    <t>Subsoil use special permit No.4037, dated 27.09.2006</t>
  </si>
  <si>
    <t>Subsoil use special permit No.5480, dated 02.06.2012</t>
  </si>
  <si>
    <t>Subsoil use special permit No.5506, dated 04.09.2012</t>
  </si>
  <si>
    <t>Subsoil use special permit No.5835, dated 30.08.2013</t>
  </si>
  <si>
    <t>Subsoil use special permit No.6447, dated 12.02.2020</t>
  </si>
  <si>
    <t>Subsoil use special permit No.5352, dated 13.01.2011</t>
  </si>
  <si>
    <t>Subsoil use special permit No.4586, dated 18.12.2007</t>
  </si>
  <si>
    <t>Subsoil use special permit No.1571, dated 09.07.1998</t>
  </si>
  <si>
    <t>Subsoil use special permit No.585, dated 29.07.1996</t>
  </si>
  <si>
    <t>Subsoil use special permit No.5640, dated 18.09.2012</t>
  </si>
  <si>
    <t>Subsoil use special permit No.2694, dated 06.03.2002</t>
  </si>
  <si>
    <t>Limestone (2521)</t>
  </si>
  <si>
    <t>Subsoil use special permit No.610, dated 13.08.1996</t>
  </si>
  <si>
    <t>Subsoil use special permit No.5400, dated 25.10.2011</t>
  </si>
  <si>
    <t>Subsoil use special permit No.5449, dated 29.12.2011</t>
  </si>
  <si>
    <t>Subsoil use special permit No.6438, dated 21.10.2020</t>
  </si>
  <si>
    <t>Subsoil use special permit No.5450, dated 30.12.2011</t>
  </si>
  <si>
    <t>Subsoil use special permit No.3580, dated 27.12.2004</t>
  </si>
  <si>
    <t>Subsoil use special permit No.5203, dated 27.10.2010</t>
  </si>
  <si>
    <t>Subsoil use special permit No.5698, dated 01.09.2013</t>
  </si>
  <si>
    <t>Subsoil use special permit No.4748, dated 04.12.2016</t>
  </si>
  <si>
    <t>Subsoil use special permit No.4956, dated 26.12.2018</t>
  </si>
  <si>
    <t>Subsoil use special permit No.5318, dated 13.01.2011</t>
  </si>
  <si>
    <t>Subsoil use special permit No.5360, dated 13.01.2011</t>
  </si>
  <si>
    <t>Subsoil use special permit No.4096, dated 16.12.2012</t>
  </si>
  <si>
    <t>Subsoil use special permit No.5443, dated 12.01.2022</t>
  </si>
  <si>
    <t>Subsoil use special permit No.4177, dated 07.04.2012</t>
  </si>
  <si>
    <t>Subsoil use special permit No.4095, dated 16.02.2012</t>
  </si>
  <si>
    <t>Subsoil use special permit No.3110, dated 08.11.2003</t>
  </si>
  <si>
    <t>Subsoil use special permit No.3111, dated 08.11.2003</t>
  </si>
  <si>
    <t>Subsoil use special permit No.3344, dated 13.07.2004</t>
  </si>
  <si>
    <t>Subsoil use special permit No.4451, dated 23.10.2007</t>
  </si>
  <si>
    <t>Subsoil use special permit No.4482, dated 11.01.2007</t>
  </si>
  <si>
    <t>Subsoil use special permit No.4483, dated 11.01.2007</t>
  </si>
  <si>
    <t>Subsoil use special permit No.6050, dated 26.05.2015</t>
  </si>
  <si>
    <t>Subsoil use special permit No.310, dated 27.07.1995</t>
  </si>
  <si>
    <t>Subsoil use special permit No.6054, dated 17.06.2015</t>
  </si>
  <si>
    <t>Subsoil use special permit No.2970, dated 05.05.2003</t>
  </si>
  <si>
    <t>Subsoil use special permit No.3687, dated 12.09.2005</t>
  </si>
  <si>
    <t>Subsoil use special permit No.2971, dated 05.05.2003</t>
  </si>
  <si>
    <t>Subsoil use special permit No.2968, dated 05.05.2003</t>
  </si>
  <si>
    <t>Subsoil use special permit No.3685, dated 12.09.2005</t>
  </si>
  <si>
    <t>Subsoil use special permit No.3686, dated 12.09.2005</t>
  </si>
  <si>
    <t>Subsoil use special permit No.4275, dated 13.06.2007</t>
  </si>
  <si>
    <t>Subsoil use special permit No.6378, dated 10.04.2019</t>
  </si>
  <si>
    <t>Subsoil use special permit No.4784, dated 24.11.2008</t>
  </si>
  <si>
    <t>Subsoil use special permit No.4608, dated 18.12.2007</t>
  </si>
  <si>
    <t>Subsoil use special permit No.1118, dated 21.10.1997</t>
  </si>
  <si>
    <t>Subsoil use special permit No.1119, dated 21.10.1997</t>
  </si>
  <si>
    <t>Other (2617)</t>
  </si>
  <si>
    <t>Subsoil use special permit No.6503, dated 05.06.2021</t>
  </si>
  <si>
    <t>Subsoil use special permit No.1932, dated 14.07.1999</t>
  </si>
  <si>
    <t>Subsoil use special permit No.2437, dated 04.11.2001</t>
  </si>
  <si>
    <t>Subsoil use special permit No.2438, dated 04.11.2001</t>
  </si>
  <si>
    <t>Subsoil use special permit No.2439, dated 04.11.2001</t>
  </si>
  <si>
    <t>Subsoil use special permit No.2582, dated 23.11.2001</t>
  </si>
  <si>
    <t>Subsoil use special permit No.5217, dated 26.05.2021</t>
  </si>
  <si>
    <t>Subsoil use special permit No.518, dated 05.08.1996</t>
  </si>
  <si>
    <t>Subsoil use special permit No.3754, dated 27.12.2005</t>
  </si>
  <si>
    <t>Subsoil use special permit No.3751, dated 27.21.2053</t>
  </si>
  <si>
    <t>&lt;Select unit&gt;</t>
  </si>
  <si>
    <t>&lt; XXX &gt;</t>
  </si>
  <si>
    <t>For the latest version of Summary data templates, see https://eiti.org/summary-data-template</t>
  </si>
  <si>
    <t>Give us your feedback or report a conflict in the data! Write to us at data@eiti.org</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</si>
  <si>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</si>
  <si>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</si>
  <si>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t>Summary data template</t>
  </si>
  <si>
    <t>#4.1 (Government revenues)  contains comprehensive data on government revenues per revenue stream, according to GFSM classification.</t>
  </si>
  <si>
    <r>
      <rPr>
        <i/>
        <sz val="11"/>
        <color theme="1"/>
        <rFont val="Libre Franklin"/>
      </rPr>
      <t xml:space="preserve">1. Enter the name of all government </t>
    </r>
    <r>
      <rPr>
        <b/>
        <i/>
        <sz val="11"/>
        <color theme="1"/>
        <rFont val="Franklin Gothic Book"/>
      </rPr>
      <t>Revenue streams</t>
    </r>
    <r>
      <rPr>
        <i/>
        <sz val="11"/>
        <color theme="1"/>
        <rFont val="Franklin Gothic Book"/>
      </rPr>
      <t xml:space="preserve"> for the extractive sectors, including revenues that fall below agreed materiality thresholds (one row should be used for each individual revenue stream and individual government entity)</t>
    </r>
  </si>
  <si>
    <r>
      <rPr>
        <i/>
        <sz val="11"/>
        <color theme="1"/>
        <rFont val="Libre Franklin"/>
      </rPr>
      <t xml:space="preserve">2. Enter the name of the </t>
    </r>
    <r>
      <rPr>
        <b/>
        <i/>
        <sz val="11"/>
        <color theme="1"/>
        <rFont val="Franklin Gothic Book"/>
      </rPr>
      <t>receiving Government entity</t>
    </r>
    <r>
      <rPr>
        <i/>
        <sz val="11"/>
        <color theme="1"/>
        <rFont val="Franklin Gothic Book"/>
      </rPr>
      <t>.</t>
    </r>
  </si>
  <si>
    <r>
      <rPr>
        <i/>
        <sz val="11"/>
        <color theme="1"/>
        <rFont val="Libre Franklin"/>
      </rPr>
      <t xml:space="preserve">3.Choose the </t>
    </r>
    <r>
      <rPr>
        <b/>
        <i/>
        <sz val="11"/>
        <color theme="1"/>
        <rFont val="Franklin Gothic Book"/>
      </rPr>
      <t>Sector</t>
    </r>
    <r>
      <rPr>
        <i/>
        <sz val="11"/>
        <color theme="1"/>
        <rFont val="Franklin Gothic Book"/>
      </rPr>
      <t xml:space="preserve"> and the </t>
    </r>
    <r>
      <rPr>
        <b/>
        <i/>
        <sz val="11"/>
        <color theme="1"/>
        <rFont val="Franklin Gothic Book"/>
      </rPr>
      <t>GFS Classification</t>
    </r>
    <r>
      <rPr>
        <i/>
        <sz val="11"/>
        <color theme="1"/>
        <rFont val="Franklin Gothic Book"/>
      </rPr>
      <t xml:space="preserve"> this revenue applies to. Use the guidance provided in the </t>
    </r>
    <r>
      <rPr>
        <i/>
        <u/>
        <sz val="11"/>
        <color theme="1"/>
        <rFont val="Franklin Gothic Book"/>
      </rPr>
      <t>GFS Framework</t>
    </r>
    <r>
      <rPr>
        <b/>
        <i/>
        <u/>
        <sz val="11"/>
        <color theme="1"/>
        <rFont val="Franklin Gothic Book"/>
      </rPr>
      <t xml:space="preserve"> </t>
    </r>
    <r>
      <rPr>
        <i/>
        <u/>
        <sz val="11"/>
        <color theme="1"/>
        <rFont val="Franklin Gothic Book"/>
      </rPr>
      <t xml:space="preserve">for EITI reporting. </t>
    </r>
    <r>
      <rPr>
        <sz val="11"/>
        <color theme="1"/>
        <rFont val="Franklin Gothic Book"/>
      </rPr>
      <t>If a revenue stream cannot be disaggregated by sector, chose "Other".</t>
    </r>
  </si>
  <si>
    <r>
      <rPr>
        <i/>
        <sz val="11"/>
        <color theme="1"/>
        <rFont val="Libre Franklin"/>
      </rPr>
      <t xml:space="preserve">4. In the </t>
    </r>
    <r>
      <rPr>
        <b/>
        <i/>
        <sz val="11"/>
        <color theme="1"/>
        <rFont val="Franklin Gothic Book"/>
      </rPr>
      <t xml:space="preserve">Revenue value </t>
    </r>
    <r>
      <rPr>
        <i/>
        <sz val="11"/>
        <color theme="1"/>
        <rFont val="Franklin Gothic Book"/>
      </rPr>
      <t>column, enter total figure of each revenue stream as disclosed by government, including revenues that were not reconciled.</t>
    </r>
  </si>
  <si>
    <t xml:space="preserve"> Remember: Governments receipts from companies on behalf of their employees should be excluded (e.g. personal income tax PAYE, employee social security contributions, withholding tax) because they are not considered payments from companies to government.</t>
  </si>
  <si>
    <t>5. If there are any payments which are in the EITI Report, but cannot be matched with the GFS categories, please list them in the box below called "Additional information".</t>
  </si>
  <si>
    <t>Total government revenues from extractive sector (using GFS)</t>
  </si>
  <si>
    <t>GFS Framework for EITI Reporting</t>
  </si>
  <si>
    <r>
      <rPr>
        <i/>
        <sz val="11"/>
        <color theme="10"/>
        <rFont val="Libre Franklin"/>
      </rPr>
      <t>EITI Requirement 5.1.b</t>
    </r>
    <r>
      <rPr>
        <i/>
        <sz val="11"/>
        <color theme="10"/>
        <rFont val="Franklin Gothic Book"/>
      </rPr>
      <t>: Revenue classification</t>
    </r>
  </si>
  <si>
    <r>
      <rPr>
        <b/>
        <i/>
        <sz val="11"/>
        <color theme="10"/>
        <rFont val="Libre Franklin"/>
      </rPr>
      <t>EITI Requirement 4.1.d</t>
    </r>
    <r>
      <rPr>
        <b/>
        <i/>
        <sz val="11"/>
        <color theme="10"/>
        <rFont val="Franklin Gothic Book"/>
      </rPr>
      <t>: Full government disclosure</t>
    </r>
  </si>
  <si>
    <t>GFS Level 1</t>
  </si>
  <si>
    <t>GFS Level 2</t>
  </si>
  <si>
    <t>GFS Level 3</t>
  </si>
  <si>
    <t>GFS Level 4</t>
  </si>
  <si>
    <t>GFS Classification</t>
  </si>
  <si>
    <t>Revenue stream name</t>
  </si>
  <si>
    <t>Government entity</t>
  </si>
  <si>
    <t>Revenue value</t>
  </si>
  <si>
    <t>What is GFS?</t>
  </si>
  <si>
    <t>Ordinary taxes on income, profits and capital gains (1112E1)</t>
  </si>
  <si>
    <t>Corporate income tax</t>
  </si>
  <si>
    <r>
      <rPr>
        <i/>
        <sz val="11"/>
        <color theme="1"/>
        <rFont val="Libre Franklin"/>
      </rPr>
      <t>GFS, or Government Finance Statistics, is an international framework for categorising revenue streams so they are comparable across countries and time-periods. See full framework example below. The framework used below has been develo</t>
    </r>
    <r>
      <rPr>
        <i/>
        <sz val="11"/>
        <color rgb="FFFF0000"/>
        <rFont val="Franklin Gothic Book"/>
      </rPr>
      <t>p</t>
    </r>
    <r>
      <rPr>
        <i/>
        <sz val="11"/>
        <color theme="1"/>
        <rFont val="Franklin Gothic Book"/>
      </rPr>
      <t>ed by the IMF and EITI International Secretariat.
The letter E in the GFS codes means that these are codes only used for revenues from extractives companies. The digits to the right were specifically designed for extractive sector companies.</t>
    </r>
  </si>
  <si>
    <t>General taxes on goods and services (VAT, sales tax, turnover tax) (1141E)</t>
  </si>
  <si>
    <t>VAT on goods and services produced in Ukraine (excluding budget reimbursement of VAT)</t>
  </si>
  <si>
    <t>Customs and other import duties (1151E)</t>
  </si>
  <si>
    <t>VAT of goods imported into Ukraine</t>
  </si>
  <si>
    <r>
      <rPr>
        <i/>
        <u/>
        <sz val="11"/>
        <color theme="10"/>
        <rFont val="Franklin Gothic Book"/>
      </rPr>
      <t>For more guidance, please visit</t>
    </r>
    <r>
      <rPr>
        <u/>
        <sz val="11"/>
        <color theme="10"/>
        <rFont val="Franklin Gothic Book"/>
      </rPr>
      <t xml:space="preserve"> </t>
    </r>
    <r>
      <rPr>
        <b/>
        <u/>
        <sz val="11"/>
        <color theme="10"/>
        <rFont val="Franklin Gothic Book"/>
      </rPr>
      <t>https://eiti.org/summary-data-template</t>
    </r>
  </si>
  <si>
    <t>Royalties (1415E1)</t>
  </si>
  <si>
    <t>Production royalty</t>
  </si>
  <si>
    <r>
      <rPr>
        <i/>
        <u/>
        <sz val="11"/>
        <color theme="10"/>
        <rFont val="Franklin Gothic Book"/>
      </rPr>
      <t xml:space="preserve">or, </t>
    </r>
    <r>
      <rPr>
        <b/>
        <u/>
        <sz val="11"/>
        <color theme="10"/>
        <rFont val="Franklin Gothic Book"/>
      </rPr>
      <t>https://www.imf.org/external/np/sta/gfsm/</t>
    </r>
  </si>
  <si>
    <t>Emission and pollution taxes (114522E)</t>
  </si>
  <si>
    <t>Environmental tax</t>
  </si>
  <si>
    <t>Social security employer contributions (1212E)</t>
  </si>
  <si>
    <t>Unified social contribution</t>
  </si>
  <si>
    <t>Budget reimbursement of value added tax</t>
  </si>
  <si>
    <t>Licence fees (114521E)</t>
  </si>
  <si>
    <t>Fees for granting or extending special permits for the use of subsoil and revenues from the sale of such permits</t>
  </si>
  <si>
    <t>From government participation (equity) (1412E2)</t>
  </si>
  <si>
    <t>Dividends and payment of a share of net profit</t>
  </si>
  <si>
    <t>Land fee</t>
  </si>
  <si>
    <t>Other taxes payable by natural resource companies (116E)</t>
  </si>
  <si>
    <t>Other taxes and duties (companies and payments below materiality threshold)</t>
  </si>
  <si>
    <t>Total in USD</t>
  </si>
  <si>
    <t>Total in UAH</t>
  </si>
  <si>
    <t>Additional information</t>
  </si>
  <si>
    <t>Any additional information that is not eligible for inclusion in the table above, please include below as comments.</t>
  </si>
  <si>
    <t>Comment 1</t>
  </si>
  <si>
    <t>Please include comments here. PAYE and withholding taxes are not paid on behalf of companies and should therefore be excluded</t>
  </si>
  <si>
    <t>Comment 2</t>
  </si>
  <si>
    <t>Insert additional rows as needed. E.g., the below table covers the excluded revenues</t>
  </si>
  <si>
    <t>Oil and Gas</t>
  </si>
  <si>
    <t>Personal income tax</t>
  </si>
  <si>
    <t>Comment 3</t>
  </si>
  <si>
    <t>Please include comments here.</t>
  </si>
  <si>
    <t>Comment 4</t>
  </si>
  <si>
    <t>Comment 5</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</si>
  <si>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</si>
  <si>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</si>
  <si>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r>
      <rPr>
        <b/>
        <sz val="11"/>
        <color rgb="FF000000"/>
        <rFont val="Franklin Gothic Book"/>
      </rPr>
      <t xml:space="preserve">#4.1 (Company data)  </t>
    </r>
    <r>
      <rPr>
        <sz val="11"/>
        <color rgb="FF000000"/>
        <rFont val="Franklin Gothic Book"/>
      </rPr>
      <t xml:space="preserve">contains company- and project-level data per revenue stream. </t>
    </r>
  </si>
  <si>
    <t>How to fill this sheet:</t>
  </si>
  <si>
    <r>
      <rPr>
        <i/>
        <sz val="11"/>
        <color theme="1"/>
        <rFont val="Libre Franklin"/>
      </rPr>
      <t>1. Enter</t>
    </r>
    <r>
      <rPr>
        <b/>
        <i/>
        <sz val="11"/>
        <color theme="1"/>
        <rFont val="Franklin Gothic Book"/>
      </rPr>
      <t xml:space="preserve"> company</t>
    </r>
    <r>
      <rPr>
        <i/>
        <sz val="11"/>
        <color theme="1"/>
        <rFont val="Franklin Gothic Book"/>
      </rPr>
      <t xml:space="preserve"> name from drop-down menu</t>
    </r>
  </si>
  <si>
    <r>
      <rPr>
        <i/>
        <sz val="11"/>
        <color theme="1"/>
        <rFont val="Libre Franklin"/>
      </rPr>
      <t xml:space="preserve">2. Enter </t>
    </r>
    <r>
      <rPr>
        <b/>
        <i/>
        <sz val="11"/>
        <color theme="1"/>
        <rFont val="Franklin Gothic Book"/>
      </rPr>
      <t>government collecting entity</t>
    </r>
    <r>
      <rPr>
        <i/>
        <sz val="11"/>
        <color theme="1"/>
        <rFont val="Franklin Gothic Book"/>
      </rPr>
      <t xml:space="preserve"> and </t>
    </r>
    <r>
      <rPr>
        <b/>
        <i/>
        <sz val="11"/>
        <color theme="1"/>
        <rFont val="Franklin Gothic Book"/>
      </rPr>
      <t>payment name</t>
    </r>
    <r>
      <rPr>
        <i/>
        <sz val="11"/>
        <color theme="1"/>
        <rFont val="Franklin Gothic Book"/>
      </rPr>
      <t xml:space="preserve"> from drop-down menu</t>
    </r>
  </si>
  <si>
    <r>
      <rPr>
        <i/>
        <sz val="11"/>
        <color theme="1"/>
        <rFont val="Libre Franklin"/>
      </rPr>
      <t xml:space="preserve">3. Indicate whether the payment stream is (i) </t>
    </r>
    <r>
      <rPr>
        <b/>
        <i/>
        <sz val="11"/>
        <color theme="1"/>
        <rFont val="Franklin Gothic Book"/>
      </rPr>
      <t>levied on project</t>
    </r>
    <r>
      <rPr>
        <i/>
        <sz val="11"/>
        <color theme="1"/>
        <rFont val="Franklin Gothic Book"/>
      </rPr>
      <t xml:space="preserve"> and (ii) </t>
    </r>
    <r>
      <rPr>
        <b/>
        <i/>
        <sz val="11"/>
        <color theme="1"/>
        <rFont val="Franklin Gothic Book"/>
      </rPr>
      <t>reported by project</t>
    </r>
  </si>
  <si>
    <r>
      <rPr>
        <i/>
        <sz val="11"/>
        <color theme="1"/>
        <rFont val="Libre Franklin"/>
      </rPr>
      <t xml:space="preserve">4. Enter project information: </t>
    </r>
    <r>
      <rPr>
        <b/>
        <i/>
        <sz val="11"/>
        <color theme="1"/>
        <rFont val="Franklin Gothic Book"/>
      </rPr>
      <t>project name</t>
    </r>
    <r>
      <rPr>
        <i/>
        <sz val="11"/>
        <color theme="1"/>
        <rFont val="Franklin Gothic Book"/>
      </rPr>
      <t xml:space="preserve">, and </t>
    </r>
    <r>
      <rPr>
        <b/>
        <i/>
        <sz val="11"/>
        <color theme="1"/>
        <rFont val="Franklin Gothic Book"/>
      </rPr>
      <t>reporting currency</t>
    </r>
  </si>
  <si>
    <r>
      <rPr>
        <i/>
        <sz val="11"/>
        <color theme="1"/>
        <rFont val="Libre Franklin"/>
      </rPr>
      <t xml:space="preserve">5. Enter </t>
    </r>
    <r>
      <rPr>
        <b/>
        <i/>
        <sz val="11"/>
        <color theme="1"/>
        <rFont val="Franklin Gothic Book"/>
      </rPr>
      <t>revenue value</t>
    </r>
    <r>
      <rPr>
        <i/>
        <sz val="11"/>
        <color theme="1"/>
        <rFont val="Franklin Gothic Book"/>
      </rPr>
      <t xml:space="preserve">, </t>
    </r>
    <r>
      <rPr>
        <i/>
        <u/>
        <sz val="11"/>
        <color theme="1"/>
        <rFont val="Franklin Gothic Book"/>
      </rPr>
      <t>as disclosed by government</t>
    </r>
    <r>
      <rPr>
        <i/>
        <sz val="11"/>
        <color theme="1"/>
        <rFont val="Franklin Gothic Book"/>
      </rPr>
      <t xml:space="preserve"> and any </t>
    </r>
    <r>
      <rPr>
        <b/>
        <i/>
        <sz val="11"/>
        <color theme="1"/>
        <rFont val="Franklin Gothic Book"/>
      </rPr>
      <t>comments</t>
    </r>
    <r>
      <rPr>
        <i/>
        <sz val="11"/>
        <color theme="1"/>
        <rFont val="Franklin Gothic Book"/>
      </rPr>
      <t xml:space="preserve"> that may be applicable</t>
    </r>
  </si>
  <si>
    <t>Government revenues by company and project</t>
  </si>
  <si>
    <r>
      <rPr>
        <b/>
        <i/>
        <sz val="11"/>
        <color theme="10"/>
        <rFont val="Libre Franklin"/>
      </rPr>
      <t>EITI Requirement 4.1.c</t>
    </r>
    <r>
      <rPr>
        <b/>
        <i/>
        <sz val="11"/>
        <color theme="10"/>
        <rFont val="Franklin Gothic Book"/>
      </rPr>
      <t xml:space="preserve">: Company payments ;  </t>
    </r>
    <r>
      <rPr>
        <b/>
        <i/>
        <u/>
        <sz val="11"/>
        <color rgb="FF0076AF"/>
        <rFont val="Franklin Gothic Book"/>
      </rPr>
      <t>EITI Requirement 4.7</t>
    </r>
    <r>
      <rPr>
        <b/>
        <i/>
        <sz val="11"/>
        <color theme="10"/>
        <rFont val="Franklin Gothic Book"/>
      </rPr>
      <t>: Project-level reporting</t>
    </r>
  </si>
  <si>
    <t>Company</t>
  </si>
  <si>
    <t>Levied on project (Y/N)</t>
  </si>
  <si>
    <t>Reported by project (Y/N)</t>
  </si>
  <si>
    <t>Project name</t>
  </si>
  <si>
    <t>Reporting currency</t>
  </si>
  <si>
    <t>Payment made in-kind (Y/N)</t>
  </si>
  <si>
    <t>In-kind volume (if applicable)</t>
  </si>
  <si>
    <t>Unit (if applicable)</t>
  </si>
  <si>
    <t>Comments</t>
  </si>
  <si>
    <t>Has the company provided the required quality assurances for its disclosures?</t>
  </si>
  <si>
    <t>N</t>
  </si>
  <si>
    <t>The government reports accrued royalties by project; for further details, please see Annex 10 of the EITI Report and the comments below</t>
  </si>
  <si>
    <t>Joint activity agreement of 10/06/1997 № operator - SE USENCO UKRAINE 30051914</t>
  </si>
  <si>
    <t>Joint activity agreement of 10/06/1997 № operator - SE USENCO UKRAINE 30051915</t>
  </si>
  <si>
    <t>Joint activity agreement of 10/06/1997 № operator - SE USENCO UKRAINE 30051916</t>
  </si>
  <si>
    <t>Joint activity agreement of 10/06/1997 № operator - SE USENCO UKRAINE 30051917</t>
  </si>
  <si>
    <t>Joint activity agreement of 10/06/1997 № operator - SE USENCO UKRAINE 30051918</t>
  </si>
  <si>
    <t>Joint activity agreement of 10/06/1997 № operator - SE USENCO UKRAINE 30051919</t>
  </si>
  <si>
    <t>Joint activity agreement of 10/06/1997 № operator - SE USENCO UKRAINE 30051920</t>
  </si>
  <si>
    <t>Joint activity agreement of 10/06/1997 № operator - SE USENCO UKRAINE 30051921</t>
  </si>
  <si>
    <t>Joint activity agreement of 10/06/1997 № operator - SE USENCO UKRAINE 30051922</t>
  </si>
  <si>
    <t>Production Sharing Agreement of 31/12/2020 No. 7 - investor (operator) WELL CO LLC 43002646</t>
  </si>
  <si>
    <t xml:space="preserve"> </t>
  </si>
  <si>
    <t>Production Sharing Agreement of 31/12/2020 No. 7 - investor (operator) WELL CO LLC 43002647</t>
  </si>
  <si>
    <t>Production Sharing Agreement of 31/12/2020 No. 7 - investor (operator) WELL CO LLC 43002648</t>
  </si>
  <si>
    <t>Production Sharing Agreement of 31/12/2020 No. 7 - investor (operator) WELL CO LLC 43002649</t>
  </si>
  <si>
    <t>Production Sharing Agreement of 31/12/2020 No. 7 - investor (operator) WELL CO LLC 43002650</t>
  </si>
  <si>
    <t>Production Sharing Agreement of 31/12/2020 No. 7 - investor (operator) WELL CO LLC 43002651</t>
  </si>
  <si>
    <t>Production Sharing Agreement of 31/12/2020 No. 7 - investor (operator) WELL CO LLC 43002652</t>
  </si>
  <si>
    <t>Production Sharing Agreement of 31/12/2020 No. 7 - investor (operator) WELL CO LLC 43002653</t>
  </si>
  <si>
    <t>Production Sharing Agreement of 31/12/2020 No. 7 - investor (operator) WELL CO LLC 43002654</t>
  </si>
  <si>
    <t>Personal income tax is not paid on behalf of companies and therefore excluded from the list.
The reconciliation for each individual project activity (special permit) was carried out only for the production royalty.</t>
  </si>
  <si>
    <t>The State Tax Service of Ukraine provided data on payments disaggregated by company and by type of payment. Disaggregation of royalties per project is only provided by the tax authorities based on accrued amounts. However, extractive companies are disclosing both acrrued and paid amounts. The reconciliation was performed at the company level. Reconciliation for royalties for each individual project activity (licences) can only be performed based on accrued payments, not those paid in the reporting period. Please find the reconciliation on accrued amounts of royalties by project in EITI Report, Annex 10, p.598-667.
Due to the provisions of the Tax Code of Ukraine and the technical capabilities of public authorities, public authorities provided data only on accrued taxes (production royalty), not paid, by projects.Therefore, the comments in column N indicate the amounts of accrued rent payments by project.This is primarily due to the fact that government agencies can only break down the rent for subsoil use under licences with respect to accrued payments based on tax returns. Technically, the payments can only be broken down by regions and local budgets, but some licences cover areas within two or more administrative regions, meaning that revenues from one licence may be distributed to local budgets of several administrative regions, making it impossible to identify the amounts. 
В коментарях зазначено суми нарахованих рентних платежів попроектно.  Оскільки, на відміну від звірки на рівні компанії, звірка щодо кожної окремої проектної діяльності (спецдозволів) може бути проведена лише на основі нарахованих платежів, а не сплачених у звітному періоді. В першу чергу це пов’язано з тим, що державні органи можуть здійснити розбивку рентної плати за користування надрами за спецдозволами лише щодо нарахованих платежів на основі даних податкових декларацій. Сплачені платежі технічно можна розбити лише за областями і місцевими бюджетам, проте деякі спецдозволи поширюються на ділянки в межах двох і більше адміністративних областей, тобто надходження по одному спецдозволу можуть розподілятись у місцеві бюджети декількох адміністративних областей, що унеможливлює ідентифікацію їх обсягів.</t>
  </si>
  <si>
    <r>
      <rPr>
        <b/>
        <sz val="11"/>
        <color rgb="FF000000"/>
        <rFont val="Libre Franklin"/>
      </rPr>
      <t xml:space="preserve">Phone: </t>
    </r>
    <r>
      <rPr>
        <b/>
        <sz val="11"/>
        <color rgb="FF165B89"/>
        <rFont val="Franklin Gothic Book"/>
      </rPr>
      <t>+47 222 00 800</t>
    </r>
    <r>
      <rPr>
        <b/>
        <sz val="11"/>
        <color rgb="FF000000"/>
        <rFont val="Franklin Gothic Book"/>
      </rPr>
      <t xml:space="preserve">   </t>
    </r>
    <r>
      <rPr>
        <b/>
        <sz val="11"/>
        <color rgb="FF000000"/>
        <rFont val="Wingdings"/>
      </rPr>
      <t></t>
    </r>
    <r>
      <rPr>
        <b/>
        <sz val="11"/>
        <color rgb="FF000000"/>
        <rFont val="Franklin Gothic Book"/>
      </rPr>
      <t xml:space="preserve">   E-mail: </t>
    </r>
    <r>
      <rPr>
        <b/>
        <u/>
        <sz val="11"/>
        <color rgb="FF165B89"/>
        <rFont val="Franklin Gothic Book"/>
      </rPr>
      <t>secretariat@eiti.org</t>
    </r>
    <r>
      <rPr>
        <b/>
        <sz val="11"/>
        <color rgb="FF000000"/>
        <rFont val="Franklin Gothic Book"/>
      </rPr>
      <t xml:space="preserve">   </t>
    </r>
    <r>
      <rPr>
        <b/>
        <sz val="11"/>
        <color rgb="FF000000"/>
        <rFont val="Wingdings"/>
      </rPr>
      <t></t>
    </r>
    <r>
      <rPr>
        <b/>
        <sz val="11"/>
        <color rgb="FF000000"/>
        <rFont val="Franklin Gothic Book"/>
      </rPr>
      <t xml:space="preserve">   Twitter: </t>
    </r>
    <r>
      <rPr>
        <b/>
        <sz val="11"/>
        <color rgb="FF165B89"/>
        <rFont val="Franklin Gothic Book"/>
      </rPr>
      <t>@EITIorg</t>
    </r>
    <r>
      <rPr>
        <b/>
        <sz val="11"/>
        <color rgb="FF000000"/>
        <rFont val="Franklin Gothic Book"/>
      </rPr>
      <t xml:space="preserve">  </t>
    </r>
    <r>
      <rPr>
        <b/>
        <sz val="11"/>
        <color rgb="FF000000"/>
        <rFont val="Wingdings"/>
      </rPr>
      <t xml:space="preserve"> </t>
    </r>
    <r>
      <rPr>
        <b/>
        <sz val="11"/>
        <color rgb="FF000000"/>
        <rFont val="Franklin Gothic Book"/>
      </rPr>
      <t xml:space="preserve">   </t>
    </r>
    <r>
      <rPr>
        <b/>
        <u/>
        <sz val="11"/>
        <color rgb="FF165B89"/>
        <rFont val="Franklin Gothic Book"/>
      </rPr>
      <t>www.eiti.org</t>
    </r>
  </si>
  <si>
    <r>
      <rPr>
        <b/>
        <sz val="11"/>
        <color rgb="FF000000"/>
        <rFont val="Libre Franklin"/>
      </rPr>
      <t xml:space="preserve">Address: </t>
    </r>
    <r>
      <rPr>
        <b/>
        <sz val="11"/>
        <color rgb="FF165B89"/>
        <rFont val="Franklin Gothic Book"/>
      </rPr>
      <t>Rådhusgata 26, 0151 Oslo, Norway</t>
    </r>
    <r>
      <rPr>
        <b/>
        <sz val="11"/>
        <color rgb="FF000000"/>
        <rFont val="Franklin Gothic Book"/>
      </rPr>
      <t xml:space="preserve">   </t>
    </r>
    <r>
      <rPr>
        <b/>
        <sz val="11"/>
        <color rgb="FF000000"/>
        <rFont val="Wingdings"/>
      </rPr>
      <t></t>
    </r>
    <r>
      <rPr>
        <b/>
        <sz val="11"/>
        <color rgb="FF000000"/>
        <rFont val="Franklin Gothic Book"/>
      </rPr>
      <t xml:space="preserve">   P.O. Box: </t>
    </r>
    <r>
      <rPr>
        <b/>
        <sz val="11"/>
        <color rgb="FF165B89"/>
        <rFont val="Franklin Gothic Book"/>
      </rPr>
      <t>Postboks 340 Sentrum, 0101 Oslo, Norway</t>
    </r>
  </si>
  <si>
    <t>Requirement 4.2: In-kind revenues</t>
  </si>
  <si>
    <t>Objective of Requirement 4.2</t>
  </si>
  <si>
    <t>Progress towards the objective of the requirement, to ensure transparency in the sale of in-kind revenues of minerals, oil and gas to allow the public to assess whether the sales values correspond to market values and ensure the traceability of the proceeds from the sale of those commodities to the national Treasury.</t>
  </si>
  <si>
    <r>
      <rPr>
        <b/>
        <i/>
        <sz val="11"/>
        <color rgb="FF000000"/>
        <rFont val="Libre Franklin"/>
      </rPr>
      <t xml:space="preserve">Not applicable </t>
    </r>
    <r>
      <rPr>
        <i/>
        <sz val="11"/>
        <color rgb="FF000000"/>
        <rFont val="Libre Franklin"/>
      </rPr>
      <t>/Not met / Partly met / Mostly met / Fully met / Exceeded</t>
    </r>
  </si>
  <si>
    <t>Is Requirement 4.2 applicable in the period under review?</t>
  </si>
  <si>
    <t xml:space="preserve">Not applicable </t>
  </si>
  <si>
    <t>Were the proceeds of the sales of the state's in-kind revenues considered material by the MSG in the period under review?</t>
  </si>
  <si>
    <t xml:space="preserve">In 2022, there were no sales of state's share of profit petroleum under production sharing agreements, so this Requirement is not applicable.   
</t>
  </si>
  <si>
    <t>Відсутня інформація про те, чи держава фактично прийняла державну частку прибуткової продукції за УРП на 2022 рік.  ТОВ «Велл Ко» вказало державну частку прибуткової продукції як нарахований, але не сплачений платіж на користь держави.  ДК «Газ України» повідомила, що станом на 13.11.2023 не отримала від Держгеонадр підтвердження розподілу продукції за УРП на 2022 рік, а тому інформація щодо реалізації державної частки прибуткової продукції у 2022 році відсутня</t>
  </si>
  <si>
    <t>Does the government disclose data on in-kind revenues and sales of state share of production?</t>
  </si>
  <si>
    <t xml:space="preserve">Yes, EITI reporting </t>
  </si>
  <si>
    <t xml:space="preserve">EITI Report, Section 6.6.3, p. 256-258 (redacted under martial law) </t>
  </si>
  <si>
    <t xml:space="preserve">1.EITI report discloses data on in-kind state revenues received by the state.
(redacted under martial law).  One of production sharing agreements started producing gas in 2022.  
2. There were no sales of state share of production in 2022, which is also disclosed in EITI report.
</t>
  </si>
  <si>
    <t>Угода про розподіл продукції передбачає механізм передачі частини видобутої продукції державі.</t>
  </si>
  <si>
    <t>If yes, what was the volume received?</t>
  </si>
  <si>
    <t xml:space="preserve">EITI Report, Section 6.6.3 p.265-266
</t>
  </si>
  <si>
    <t xml:space="preserve"> 
1. As of the date of EITI Report 2022, there was no clarity as to whether the state share of profit petroleum produced under production sharing agreement in 2022 was physically accepted by the state.
The State Service of Geology disclosed information on the state share of profit natural gas under production sharing agreements transferred by the investor to the state in the amount of 3,484.43 Sm3 o.e.  However, in its EITI payment report, the investor reported the same amount of state share of profit petroleum as an accrued but unpaid in-kind payment to the government.  
This issue was highlighted in the EITI report.  
In February 2024, the Cabinet of Ministers of Ukraine passed a regulation to address the issue The resolution obliges the State Geology Service and SC "Gas of Ukraine" to take actions to accept and sell the government share of output produced prior to the the Resolution, which also confirms that in 2022 the government share of profitable output remaining in government ownership after production sharing under the Uhnivska PSA was not physically accepted by the government. </t>
  </si>
  <si>
    <t>Закон про УРП передбачає можливість фізичної передачі державі належної їй частини прибуткової продукції, що залишається у власності держави після розподілу, в натуральній формі.  Державна служба геології та надр України  надали інформацію щодо державної частки прибуткової продукції, переданої ТОВ «ВЕЛЛ КО» державі в сумі 3,484.43 Sm3 o.e. Натомість, ТОВ «ВЕЛЛ КО» у звіті про платежі зазначило державну частку прибуткової продукції як нарахований, але не сплачений платіж на користь держави. 
Відповідно до надісланих запитів до ДПС та Казначейства було з'ясовано, що окремий код класифікації доходів бюджету для частини виробленої продукції, що залишається у власності держави після розподілу відповідно до угод про розподіл продукції та передається в натуральній формі, відсутній.  Відповідно, станом на дату підготовки цього звіту відсутня інформація щодо того, чи було фактично прийнято державою державну частку прибуткової продукції за УРП за 2022 рік.</t>
  </si>
  <si>
    <t>Add commodities here, volume</t>
  </si>
  <si>
    <t>If yes, what was sold?</t>
  </si>
  <si>
    <t xml:space="preserve">There were no sales of state share of profit production under production sharing agreements in 2022, so this question is not applicable  </t>
  </si>
  <si>
    <t>До ДК “Газ України” було надіслано запит щодо обсягів продукції, отриманої за УРП, що була реалізована державою, та розміру виручки, отриманої від реалізації частки продукції, що належить державі, в 2022 році.  ДК “Газ України” повідомило, що станом на 13.11.2023 р. не отримувало від Держгеонадра підтвердження розподілу продукції за угодами про розподіл продукції за 2022 р., у зв’язку з чим інформація щодо продажів державної частки прибуткової продукції в 2022 році відсутня</t>
  </si>
  <si>
    <t>Недоступно</t>
  </si>
  <si>
    <t xml:space="preserve">За даними ДК «Газ України» дані про реалізацію державної продукції в рамках угоди про розподіл продукції в 2022 році відсутні.
«За даними ДК «Газ України» дані про реалізацію державної продукції в рамках угоди про розподіл продукції в 2022 році відсутні.
</t>
  </si>
  <si>
    <t>If yes, do disclosures include payments related to swap agreements and resource-backed loans, where applicable?</t>
  </si>
  <si>
    <t xml:space="preserve">not applicable </t>
  </si>
  <si>
    <t>If yes, has the MSG considered whether disclosures should be broken down by individual sale, type of product and price?</t>
  </si>
  <si>
    <t>If yes, do public disclosures include information such as the type of product, price, market and sale volume, ownership of the product sold and nature of contract?</t>
  </si>
  <si>
    <t>If yes, do public disclosures include description of the process for selecting the buying companies, the technical and financial criteria used to make the selection, the list of selected buying companies, any material deviations from the applicable legal and regulatory framework governing the selection of buying companies, and the related sales agreements?</t>
  </si>
  <si>
    <t>If yes, have companies buying oil, gas and minerals from the state, including state-owned enterprises (or appointed third parties), disclosed volumes received from the state or state-owned enterprise and payments made for the purchase of oil, gas and solid minerals?</t>
  </si>
  <si>
    <t>If yes, has the MSG considered the reliability of data on in-kind revenues and considered further efforts to address any gaps, inconsistencies and irregularities in the information disclosed in accordance with Requirement 4.9?</t>
  </si>
  <si>
    <t>EITI Report, Section 4.4., p. 37</t>
  </si>
  <si>
    <r>
      <rPr>
        <sz val="11"/>
        <color theme="1"/>
        <rFont val="Libre Franklin"/>
      </rPr>
      <t xml:space="preserve">1.Regular procedure for determining reliability of data was used, as decided by MSG.  
2. To determine the amount of in-kind revenues, at the meeting of the EITI MSG on 27 October 2023, it was decided to send information requests to determine the volume received and sales of the state share of production under production sharing agreement, and the identified results were documented in the EITI report. It was discussed by MSG that changes to regulations could be needed to address the issue regarding acceptance of state share of profit petroleum by the state.  
</t>
    </r>
    <r>
      <rPr>
        <u/>
        <sz val="11"/>
        <color rgb="FF1155CC"/>
        <rFont val="Libre Franklin"/>
      </rPr>
      <t>3.In</t>
    </r>
    <r>
      <rPr>
        <sz val="11"/>
        <color theme="1"/>
        <rFont val="Libre Franklin"/>
      </rPr>
      <t xml:space="preserve"> February 2024, Cabinet of Ministers passed a regulation addressing the documentation issues related to acceptance of state share of profit petroleum under the PSA, and sets the procedure for selling the state share of profit petroleum. The resolution obliges the State Geology Service and SC "Gas of Ukraine" to take actions to accept and sell the government share of output produced prior to the the Resolution, which also confirms that in 2022 the government share of profitable output remaining in government ownership after production sharing under the  production sharing agreement was not physically accepted by the government.  
 </t>
    </r>
  </si>
  <si>
    <t xml:space="preserve">На засіданні БГ ІПВГ від 27 жовтня 2023 року для з'ясування обсягу та продажів державної частки продукції за УРП, було вирішено надіслати запити до:
НАК "Нафтогаз України" та ДК "Газ України", Державної служби геології та надр України та Мінфіну щодо щодо доповнення кодів класифікації доходів бюджету, кодами для частини виробленої продукції, що залишається у валсності держави відповідно до УРП.
В вересні 2023 року Міненерго опублікувало для громадського обговорення проєкт постанови КМУ «Деякі питання використання (реалізації) частини виробленої продукції, що залишається у власності держави відповідно до угоди про розподіл продукції (природного газу)». Проєкт постанови зобов’язує Держгеонадра та ДК “Газ України“ здійснити дії з прийняття та реалізації державної частки продукції, яка була вироблена до прийняття 
постанови, що також може свідчити про те, що в 2022 році державна частка прибуткової продукції, що залишилася у власності держави після розподілу продукції за УРП Угнівська, не була фізично прийнята державою. </t>
  </si>
  <si>
    <t>If yes, what was the total revenue transferred to the state from the proceeds of oil, gas and minerals sold?</t>
  </si>
  <si>
    <t xml:space="preserve">Not applicalbe </t>
  </si>
  <si>
    <t>За даними ДК «Газ України» дані про реалізацію державної продукції в рамках угоди про розподіл продукції в 2022 році відсутні.</t>
  </si>
  <si>
    <t>Requirement 4.3: Infrastructure provisions and barter arrangements</t>
  </si>
  <si>
    <t>Objective of Requirement 4.3</t>
  </si>
  <si>
    <t xml:space="preserve">Progress towards the objective of the requirement, to ensure public understanding of infrastructure provisions and barter-type arrangements, which provide a significant share of government benefits from an extractive project, that is commensurate with other cash-based company payments and government revenues from oil, gas and mining, as a basis for comparability to conventional agreements.  </t>
  </si>
  <si>
    <r>
      <rPr>
        <b/>
        <i/>
        <sz val="11"/>
        <color rgb="FF000000"/>
        <rFont val="Libre Franklin"/>
      </rPr>
      <t>Not applicable</t>
    </r>
    <r>
      <rPr>
        <i/>
        <sz val="11"/>
        <color rgb="FF000000"/>
        <rFont val="Libre Franklin"/>
      </rPr>
      <t xml:space="preserve"> /Not met / Partly met / Mostly met / Fully met / Exceeded</t>
    </r>
  </si>
  <si>
    <t>Is Requirement 4.3 applicable in the period under review?</t>
  </si>
  <si>
    <t>Does the government disclose information on barter and infrastructure agreements?</t>
  </si>
  <si>
    <t xml:space="preserve">Not applicable
</t>
  </si>
  <si>
    <t>https://eiti.org.ua/wp-content/uploads/2023/11/Protokol-BH-IPVH-vid-27.10.2023-.pdf</t>
  </si>
  <si>
    <t>EITI Report, Appendix 13, p. 733</t>
  </si>
  <si>
    <t xml:space="preserve">The barter and infrastructure agreements with the state are not used in Ukraine. This fact was enshrined in the decision of the MSG of 27.10.2023. At the same time, the questionnaires for extracting companies included relevant questions and the results of the survey did not reveal the facts of barter agreements or infrastructure agreements between extracting companies and the state. 
</t>
  </si>
  <si>
    <t xml:space="preserve">В Україні механізми бартерних та інфраструктурних угод з державою не використовуються. Це було закріплено в рішенні БГ ІПВГ від 27.10.2023 року. При цьому, в анкетах для видобувних копаній були включені відповідні запитання і за результатами анкетування не було виявлено фактів бартерних угод між видобувними компаніями і державою.
</t>
  </si>
  <si>
    <t>If yes, do public disclosures provide an explanation of key terms of the agreements?</t>
  </si>
  <si>
    <t>If yes, do public disclosures provide an explanation of the resources which have been pledged by the state under these agreements?</t>
  </si>
  <si>
    <t>If yes, what was the total value of the resources which have been pledged by the state under these agreements?</t>
  </si>
  <si>
    <t>If yes, do public disclosures provide an explanation of the value of the balancing benefit stream (e.g. infrastructure works) under these agreements?</t>
  </si>
  <si>
    <t>If yes, what was the total value of the balancing benefit stream (e.g. infrastructure works) under these agreements?</t>
  </si>
  <si>
    <t>If yes, do public disclosures provide an explanation of materiality of these agreements relative to conventional contracts?</t>
  </si>
  <si>
    <t>Has the MSG agreed a procedure to address data quality and assurance of the information set out above, in accordance with Requirement 4.9?</t>
  </si>
  <si>
    <t>Objective of Requirement 4.4</t>
  </si>
  <si>
    <t>Progress towards the objective of the requirement, to ensure transparency in government and SOE revenues from the transit of oil, gas and minerals as a basis for promoting greater accountability in extractive commodity transportation arrangements involving the state or SOEs.</t>
  </si>
  <si>
    <r>
      <rPr>
        <i/>
        <sz val="11"/>
        <color rgb="FF000000"/>
        <rFont val="Libre Franklin"/>
      </rPr>
      <t>Not applicable /Not met / Partly met / Mostly met /</t>
    </r>
    <r>
      <rPr>
        <b/>
        <i/>
        <sz val="11"/>
        <color rgb="FF000000"/>
        <rFont val="Libre Franklin"/>
      </rPr>
      <t xml:space="preserve"> Fully met</t>
    </r>
    <r>
      <rPr>
        <i/>
        <sz val="11"/>
        <color rgb="FF000000"/>
        <rFont val="Libre Franklin"/>
      </rPr>
      <t xml:space="preserve"> / Exceeded</t>
    </r>
  </si>
  <si>
    <t>Is Requirement 4.4 applicable in the period under review?</t>
  </si>
  <si>
    <t>Does the government disclose information on transportation revenues?</t>
  </si>
  <si>
    <t>Yes, through EITI reporting</t>
  </si>
  <si>
    <r>
      <rPr>
        <i/>
        <sz val="11"/>
        <color rgb="FF000000"/>
        <rFont val="Libre Franklin"/>
      </rPr>
      <t xml:space="preserve">1) </t>
    </r>
    <r>
      <rPr>
        <i/>
        <u/>
        <sz val="11"/>
        <color rgb="FF1155CC"/>
        <rFont val="Libre Franklin"/>
      </rPr>
      <t>https://eiti.org.ua/wp-content/uploads/2023/11/Protokol-BH-IPVH-vid-27.10.2023-.pdf</t>
    </r>
    <r>
      <rPr>
        <i/>
        <sz val="11"/>
        <color rgb="FF000000"/>
        <rFont val="Libre Franklin"/>
      </rPr>
      <t xml:space="preserve"> 
2) </t>
    </r>
    <r>
      <rPr>
        <i/>
        <u/>
        <sz val="11"/>
        <color rgb="FF1155CC"/>
        <rFont val="Libre Franklin"/>
      </rPr>
      <t>https://eiti.gov.ua/transportuvannya/platezhi_otrimani_operatorom_transportnoyi_sistemi</t>
    </r>
    <r>
      <rPr>
        <i/>
        <sz val="11"/>
        <color rgb="FF000000"/>
        <rFont val="Libre Franklin"/>
      </rPr>
      <t xml:space="preserve"> 
3) </t>
    </r>
    <r>
      <rPr>
        <i/>
        <u/>
        <sz val="11"/>
        <color rgb="FF1155CC"/>
        <rFont val="Libre Franklin"/>
      </rPr>
      <t>https://eiti.gov.ua/transportuvannya/platezhi_v_bik_operatoriv_transportnih_sistem/</t>
    </r>
    <r>
      <rPr>
        <i/>
        <sz val="11"/>
        <color rgb="FF000000"/>
        <rFont val="Libre Franklin"/>
      </rPr>
      <t xml:space="preserve"> </t>
    </r>
  </si>
  <si>
    <r>
      <rPr>
        <i/>
        <sz val="11"/>
        <color rgb="FF000000"/>
        <rFont val="Libre Franklin"/>
      </rPr>
      <t xml:space="preserve">EITI report, section 5.2.4, p. 65-84 (redacted under martial law)
Also on EITI portal at </t>
    </r>
    <r>
      <rPr>
        <i/>
        <u/>
        <sz val="11"/>
        <color rgb="FF1155CC"/>
        <rFont val="Libre Franklin"/>
      </rPr>
      <t>https://eiti.gov.ua/transportuvannya/</t>
    </r>
  </si>
  <si>
    <r>
      <rPr>
        <sz val="11"/>
        <color theme="1"/>
        <rFont val="Libre Franklin"/>
      </rPr>
      <t xml:space="preserve"> 
</t>
    </r>
    <r>
      <rPr>
        <b/>
        <sz val="11"/>
        <color theme="1"/>
        <rFont val="Libre Franklin"/>
      </rPr>
      <t>Progress on corrective action:</t>
    </r>
    <r>
      <rPr>
        <sz val="11"/>
        <color theme="1"/>
        <rFont val="Libre Franklin"/>
      </rPr>
      <t xml:space="preserve">
1.According to the decision of the EITI MSG dated 27.10.2023, payments from oil and gas transportation of material companies were identified as material and included in the scope of the EITI Report for 2022. Materiality level for hydrocarbon transportation payments was established at UAH 10mln. 
2. It was also documented by MSG that if data is available from the Operators, the final version of the EITI Report fro 2022 will unilaterally disclose the most detailed possible information on transportation payments. Revenue received by LLC "Gas TSO of Ukraine" for natural gas transmission services was disaggregated by the type of service. Gas transportation costs were incurred by 23 material companies and under 1 production sharing agreement. 
Revenue received by JSC "Ukrtransnafta" for oil transportation services is disclosed by companies.  In 2022, expenses for oil transportation and shipment services were reported by 3 material companies. 
3. MSG agreed on data qualify and assurance of information procedure in accordance with the requirement 4.9 decision of EITI MSG dated 27.10.2023 . 
4. The information of transportation revenues of Gas Transmission System Operator of Ukraine LLC and Ukrtransnafta is redacted in the EITI report due to the martial law. However, it is publicly available on EITI portal (</t>
    </r>
    <r>
      <rPr>
        <u/>
        <sz val="11"/>
        <color rgb="FF1155CC"/>
        <rFont val="Libre Franklin"/>
      </rPr>
      <t xml:space="preserve">https://eiti.gov.ua/transportuvannya/platezhi_otrimani_operatorom_transportnoyi_sistemi/).
</t>
    </r>
    <r>
      <rPr>
        <sz val="11"/>
        <color theme="1"/>
        <rFont val="Libre Franklin"/>
      </rPr>
      <t xml:space="preserve"> 
</t>
    </r>
  </si>
  <si>
    <t xml:space="preserve">Прогрес у виконанні коригувальних дій:
1.Відповідно до рішення БГ ІПВГ від 27.10.2023 р. платежі від транспортування нафти та газу суттєвих компаній були визначені як суттєві та включені до сфери охоплення Звіту ІПВГ за 2022 рік. Поріг суттєвості платежів за транспортування вуглеводнів встановлено на рівні 10 млн грн. 
2. БГ також задокументувала, що за наявності даних від Операторів, у фінальній версії Звіту ІПВГ за 2022 рік в односторонньому порядку буде розкрито максимально детальну інформацію про платежі за транспортування. Доходи, отримані ТОВ «Оператор ГТС України» за послуги з транспортування природного газу, були розбиті за видами послуг. Витрати на транспортування газу були понесені 23 суттєвими компаніями та за 1 угодою про розподіл продукції. 
Доходи, отримані АТ «Укртранснафта» за послуги з транспортування нафти, розкрито в розрізі компаній.  У 2022 році витрати на послуги з транспортування нафти прозвітували 3 суттєві компанії. 
3. БГ узгодила процедуру кваліфікації даних та забезпечення достовірності інформації відповідно до вимоги 4.9 рішення БГ ІПВГ від 27.10.2023 р. 
4. Інформація про доходи від транспортування ТОВ «Оператор газотранспортної системи України» та ПАТ «Укртранснафта» у Звіті ІПВГ відредагована у зв'язку з воєнним станом. Однак вона є у відкритому доступі на порталі ІПВГ (https://eiti.gov.ua/transportuvannya/platezhi_otrimani_operatorom_transportnoyi_sistemi/). 
 </t>
  </si>
  <si>
    <t>If yes, have these revenue flows  been fully disclosed to levels of disaggregation commensurate with other payments and revenues streams (4.7), with appropriate attention to data quality (4.9)?</t>
  </si>
  <si>
    <t>https://eiti.gov.ua/transportuvannya/</t>
  </si>
  <si>
    <r>
      <rPr>
        <i/>
        <sz val="11"/>
        <color rgb="FF000000"/>
        <rFont val="Libre Franklin"/>
      </rPr>
      <t xml:space="preserve">EITI report, section 5.2.4, p. 65-84
(redacted under martial law)
Also on the EITI Portal at
</t>
    </r>
    <r>
      <rPr>
        <i/>
        <u/>
        <sz val="11"/>
        <color rgb="FF1155CC"/>
        <rFont val="Libre Franklin"/>
      </rPr>
      <t>https://eiti.gov.ua/transportuvannya/</t>
    </r>
  </si>
  <si>
    <r>
      <rPr>
        <sz val="11"/>
        <color theme="1"/>
        <rFont val="Libre Franklin"/>
      </rPr>
      <t xml:space="preserve">1. EITI report for 2022 disclosed gas transportation revenues of Gas Transmission System Operator of Ukraine LLC disagregated per product (natural gas, crude oil), type of service, volumes and routes of tranportation. 
In addition, disagregation of transportation payments to Gas Transmission System Operator of Ukraine  per extractive company was disclosed based on the reports filed by extractive companies. In 2022, Ukrtransgas was no longer engaged in transportation of gas due to unbundling; this service is reserved to Gas Transmission System Operator of Ukraine LLC. 
2. EITI report for 2022 disclosed total oil transportation revenues of Ukrtransnafta disagregated per extractive company,  product, tranportation routes,  volumes and routes of tranportation. 
3. Business entities  disclose the following information regarding transportation: name of the transported product, route, units of measurement, physical gross volume of transported extracted products, total costs and tariff rates.
The reporting forms provide for the submission of information by Operators on the total revenue for the transportation of extracted products, including: name of the business entity that provided the products for transportation, product transportation route, units of measurement, physical gross volume of transported products, total revenue for the transportation of extracted products, tariff rate for transportation of products, which was used for calculation
This data is reducted in the EITI Report (section 5.2.4, p. 65-84) due to the martial law. Hovewer, it is publicly available on EITI platform: </t>
    </r>
    <r>
      <rPr>
        <u/>
        <sz val="11"/>
        <color rgb="FF1155CC"/>
        <rFont val="Libre Franklin"/>
      </rPr>
      <t>https://eiti.gov.ua/transportuvannya/platezhi_otrimani_operatorom_transportnoyi_sistemi/</t>
    </r>
    <r>
      <rPr>
        <sz val="11"/>
        <color theme="1"/>
        <rFont val="Libre Franklin"/>
      </rPr>
      <t xml:space="preserve"> </t>
    </r>
  </si>
  <si>
    <t xml:space="preserve">1. У Звіті ІПВГ за 2022 рік розкрито доходи від транспортування газу ТОВ «Оператор газотранспортної системи України» з розбивкою за продуктом (природний газ, сира нафта), видом послуг, обсягами та маршрутами транспортування. 
Крім того, на основі звітів видобувних компаній було розкрито розбивку платежів за транспортування на користь «Оператора ГТС України» в розрізі видобувних компаній. У 2022 році «Укртрансгаз» більше не займається транспортуванням газу у зв'язку з анбандлінгом; ця послуга зарезервована за ТОВ «Оператор газотранспортної системи України». 
2. У звіті ІПВГ за 2022 рік розкрито загальний дохід від транспортування нафти «Укртранснафти» з розбивкою за видобувними компаніями, продуктами, маршрутами транспортування, обсягами та маршрутами транспортування. 
3. Суб'єкти господарювання розкривають таку інформацію щодо транспортування: найменування транспортованого продукту, маршрут, одиниці виміру, фізичний обсяг брутто транспортованої видобутої продукції, загальні витрати та тарифні ставки.
Формами звітності передбачено подання Операторами інформації про загальну виручку за транспортування видобутої продукції, зокрема: найменування суб'єкта господарювання, який надав продукцію для транспортування, маршрут транспортування продукції, одиниці виміру, фізичний обсяг брутто перевезеної продукції, загальна виручка за транспортування видобутої продукції, тарифна ставка за транспортування продукції, яка була використана для розрахунку.
У Звіті ІПВГ (розділ 5.2.4, стор. 65-84) ці дані скорочені у зв'язку з воєнним станом. Втім, вони є у відкритому доступі на платформі ІПВГ: https://eiti.gov.ua/transportuvannya/platezhi_otrimani_operatorom_transportnoyi_sistemi/ </t>
  </si>
  <si>
    <t>If yes, what was the total revenues received from transportation of commodities?</t>
  </si>
  <si>
    <t>Gas - 34 578 670 000
Crude oil - 5 605 670 000</t>
  </si>
  <si>
    <r>
      <rPr>
        <i/>
        <sz val="11"/>
        <color rgb="FF000000"/>
        <rFont val="Libre Franklin"/>
      </rPr>
      <t xml:space="preserve">EITI report, section 5.2.4, p. 74-75 and p. 82-83 
(redacted under martial law)
Also on the EITI Portal at </t>
    </r>
    <r>
      <rPr>
        <i/>
        <u/>
        <sz val="11"/>
        <color rgb="FF1155CC"/>
        <rFont val="Libre Franklin"/>
      </rPr>
      <t>https://eiti.gov.ua/transportuvannya/platezhi_otrimani_operatorom_transportnoyi_sistemi/</t>
    </r>
    <r>
      <rPr>
        <i/>
        <sz val="11"/>
        <color rgb="FF000000"/>
        <rFont val="Libre Franklin"/>
      </rPr>
      <t xml:space="preserve"> </t>
    </r>
  </si>
  <si>
    <r>
      <rPr>
        <sz val="11"/>
        <color theme="1"/>
        <rFont val="Libre Franklin"/>
      </rPr>
      <t xml:space="preserve">According to the report provided by the Gas Transmission System Operator of Ukraine LLC on the EITI platform the total revenues received from transportation is 34578,67 mln UAH
According to the report provided by the Ukrtransnafta JSC on the EITI platform the total revenues received from transportation is  5 605,67 mln UAH.
This data is reducted in the EITI Report (section 5.2.4, p. 74-75 and p. 82-83) due to the martial law. Hovewer, it is publicly available on EITI platform: </t>
    </r>
    <r>
      <rPr>
        <u/>
        <sz val="11"/>
        <color rgb="FF1155CC"/>
        <rFont val="Libre Franklin"/>
      </rPr>
      <t>https://eiti.gov.ua/transportuvannya/platezhi_otrimani_operatorom_transportnoyi_sistemi/</t>
    </r>
    <r>
      <rPr>
        <sz val="11"/>
        <color theme="1"/>
        <rFont val="Libre Franklin"/>
      </rPr>
      <t xml:space="preserve"> </t>
    </r>
  </si>
  <si>
    <t xml:space="preserve">Відповідно до звіту, наданого ТОВ «Оператор газотранспортної системи України» на платформі ІПВГ, загальна сума доходів, отриманих від транспортування, становить 34578,67 млн. грн.
Відповідно до звіту, наданого АТ «Укртранснафта» на платформі ІПВГ, загальна сума доходів, отриманих від транспортування, становить 5 605,67 млн грн.
У Звіті ІПВГ (розділ 5.2.4, стор. 74-75 та стор. 82-83) ці дані зменшено у зв'язку з воєнним станом. Звіт знаходиться у відкритому доступі на платформі ІПВГ: https://eiti.gov.ua/transportuvannya/platezhi_otrimani_operatorom_transportnoyi_sistemi/ </t>
  </si>
  <si>
    <t>If yes, has EITI implementation covered additional disclosures in accordance with Requirement 4.4.i-v?</t>
  </si>
  <si>
    <t xml:space="preserve">Other services related to the use of the gas pipeline network -  344 923 500
Other expenses of reporting companies for natural gas transportation - UAH 28 760 000
The total expenses of the reporting companies for gas storage services  - 1 059 698 270
Oil storage services reported by companies -  37 640 000
Revenue received by JSC "Ukrtransnafta" from oil storage and related services - 40 040
</t>
  </si>
  <si>
    <r>
      <rPr>
        <sz val="11"/>
        <color theme="1"/>
        <rFont val="Libre Franklin"/>
      </rPr>
      <t xml:space="preserve">In section in 5.2.4 p. 65-84 is also disclosed such informantion:
- Overview of operating activities of the gas and crude oil transportation system of Ukraine, 
- Tariffs for natural gas distribution services, 
- Tariffs for natural gas transmission services, 
- Tariffs for services of natural gas pumping, storage and withdrawal from gas storage facilities, 
- Tarrifs for crude oil transportation
- Revenues and financial performance of the Gas TSO of Ukraine and Ukrtransnafta, 
- General information on the oil trunk pipeline systems and main transport routes, 
- Oil transport tariffs
Oil and gas companies have reported payments for other services related to the use of the gas pipeline network, with a total value of UAH 344,923.50 thousand. Other expenses of reporting companies for natural gas transportation - UAH 28.76 million.
Only the JV Boryslav Petroleum Company in the form of LLC has reported on oil storage costs. The information provided indicates that the company paid a total of UAH 37.64 million. JSC Ukrtransnafta, through the EITI platform, disclosed revenue from oil storage and related services, with a total value of UAH 40,040 thousand.
Due to the martial law, additional disclosures was reducted in EITI Report. However, EITI platform ( </t>
    </r>
    <r>
      <rPr>
        <u/>
        <sz val="11"/>
        <color rgb="FF1155CC"/>
        <rFont val="Libre Franklin"/>
      </rPr>
      <t>https://eiti.gov.ua/transportuvannya/_tarifi/</t>
    </r>
    <r>
      <rPr>
        <sz val="11"/>
        <color theme="1"/>
        <rFont val="Libre Franklin"/>
      </rPr>
      <t xml:space="preserve"> ) provides details on tariffs, which have also been described in the EITI report.</t>
    </r>
  </si>
  <si>
    <t>У розділі 5.2.4 ми також розкрили таку інформацію:
- Огляд операційної діяльності газонафтотранспортної системи України,
- Тарифи на послуги з розподілу природного газу, Тарифи на послуги з транспортування природного газу,
- тарифи на послуги із закачування, зберігання та відбору природного газу з газосховищ,
- Тарифи на транспортування сирої нафти
- Доходи та фінансові показники оператора ГТС України та Укртранснафти,
- Загальні відомості про системи магістральних нафтопроводів і основні транспортні шляхи,
- Тарифи на транспортування нафти
Нафтогазовидобувні компанії прозвітували про платежі за інші послуги, пов’язані з користуванням мережею газопроводів, загальною сумою 344 923,50 тис. грн.
Сумарні витрати підзвітних компаній на послуги зберігання природного газу склали у 2022 році 1 059 698,27 тис. грн. Інші витрати підзвітних компаній на переміщення природного газу - 28,76 млн грн
Лише СП «Бориславська нафтова компанія» в формі ТОВ прозвітувала про витрати на зберігання нафти. Відповідно до наданої нею інформації, компанія сплатила 37,64 млн грн. Через платформу ІПВГ АТ «Укртранснафта» висвітлила інформацію про виручку від зберігання нафти та супутніх послуг в розрізі компаній загальною сумою 40 040 тис. грн
Розділ 5.2.4. Звіту ІПВГ, Портал ІПВГ (https://eiti.gov.ua/transportuvannya/) також містить деталі про перевезення</t>
  </si>
  <si>
    <t>If no, has the MSG documented and explained the barriers to provision of this information and any government plans to overcome these barriers?</t>
  </si>
  <si>
    <t xml:space="preserve">https://eiti.org.ua/wp-content/uploads/2023/12/Protokol-BH-IPVH-21.12.2023.pdf </t>
  </si>
  <si>
    <t>EITI Report, Section 5.2.4, p.75</t>
  </si>
  <si>
    <r>
      <rPr>
        <sz val="11"/>
        <rFont val="Libre Franklin"/>
      </rPr>
      <t xml:space="preserve">EITI report for 2022 documents gaps and barriers to reconciliation of gas transportation revenue data in Section 5.2.4 (p.75) of EITI report, but it was redacted under martial law. Barriers to reconciliation of gas transportation revenues are also documented in EITI MSG decision 21.12.2023 (Link: </t>
    </r>
    <r>
      <rPr>
        <u/>
        <sz val="11"/>
        <color rgb="FF1155CC"/>
        <rFont val="Libre Franklin"/>
      </rPr>
      <t>https://eiti.org.ua/wp-content/uploads/2023/12/Protokol-BH-IPVH-21.12.2023.pdf</t>
    </r>
    <r>
      <rPr>
        <sz val="11"/>
        <rFont val="Libre Franklin"/>
      </rPr>
      <t xml:space="preserve"> ).  An inquiry was sent to GTS Operator LLC regarding revenue for hydrocarbon transportation services. According to the response, it was determined that this information contains commercial secrets and cannot be disaggregated by company. Therefore, the information on revenue for hydrocarbon transportation services was reported unilaterally by the companies. 
As Gas Transmission System Operator of Ukraine LLC, Ukrtransnafta JSC have not published financial statements for 2022 due to martial law special rules, the Independent Administrator used data on revenue from gas and oil transmission from the reports of oil and gas companies as well as gas storage provided through the EITI platform.
</t>
    </r>
  </si>
  <si>
    <t>Звіт ІПВГ за 2022 рік документує прогалини та бар'єри для звірки даних про доходи від транспортування газу в Розділі 5.2.4 (стор.75) Звіту ІПВГ, але він був відредагований в умовах воєнного стану. Перешкоди для звірки доходів від транспортування газу також задокументовані у рішенні БГ ІПВГ від 21.12.2023 (Посилання: https://eiti.org.ua/wp-content/uploads/2023/12/Protokol-BH-IPVH-21.12.2023.pdf ).  Було надіслано запит до ТОВ «Оператор ГТС» щодо доходів за послуги транспортування вуглеводнів. Згідно з отриманою відповіддю, було встановлено, що ця інформація містить комерційну таємницю та не може бути деталізована в розрізі компаній. Таким чином, інформація про доходи за послуги з транспортування вуглеводнів була надана компаніями в односторонньому порядку. 
Оскільки ТОВ «Оператор газотранспортної системи України», АТ «Укртранснафта» не оприлюднили фінансову звітність за 2022 рік через особливі правила воєнного стану, Незалежний Адміністратор використав дані про виручку від транспортування газу та нафти зі звітів нафтогазових компаній, а також зберігання газу, наданих через платформу ІПВГ.</t>
  </si>
  <si>
    <t>Requirement 4.5: Transactions between SOEs and government entities</t>
  </si>
  <si>
    <t>Objective of Requirement 4.5</t>
  </si>
  <si>
    <t>Progress towards the objective of the requirement, to ensure the traceability of payments and transfers involving SOEs and strengthen public understanding of whether revenues accruable to the state are effectively transferred to the state and of the level of state financial support for SOEs.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</si>
  <si>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</si>
  <si>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Is Requirement 4.5 applicable in the period under review?</t>
  </si>
  <si>
    <t xml:space="preserve">Does the government disclose information on SOE transactions? 
</t>
  </si>
  <si>
    <t xml:space="preserve">Systematically disclosed and through EITI reporting
</t>
  </si>
  <si>
    <r>
      <rPr>
        <i/>
        <sz val="11"/>
        <color rgb="FF000000"/>
        <rFont val="Libre Franklin"/>
      </rPr>
      <t xml:space="preserve">1) </t>
    </r>
    <r>
      <rPr>
        <i/>
        <u/>
        <sz val="11"/>
        <color rgb="FF0563C1"/>
        <rFont val="Libre Franklin"/>
      </rPr>
      <t xml:space="preserve">https://mof.gov.ua/uk/reestr-derzhavnih-garantij
</t>
    </r>
    <r>
      <rPr>
        <i/>
        <sz val="11"/>
        <color rgb="FF000000"/>
        <rFont val="Libre Franklin"/>
      </rPr>
      <t xml:space="preserve">2) </t>
    </r>
    <r>
      <rPr>
        <i/>
        <u/>
        <sz val="11"/>
        <color rgb="FF1155CC"/>
        <rFont val="Libre Franklin"/>
      </rPr>
      <t>https://openbudget.gov.ua/national-budget/expenses?class=program&amp;view=table</t>
    </r>
  </si>
  <si>
    <t>EITI report, section 7.5.1, 7.5.2, p. 317-322
EITI report, section 7.4.2 p. 315-316, section 9.4.1, p. 433 
EITI Report, section 7.6.3, p. 336-338
(redacted under martial law)</t>
  </si>
  <si>
    <r>
      <rPr>
        <b/>
        <sz val="11"/>
        <color theme="1"/>
        <rFont val="Libre Franklin"/>
      </rPr>
      <t xml:space="preserve">Progress on corrective action:
</t>
    </r>
    <r>
      <rPr>
        <sz val="11"/>
        <color theme="1"/>
        <rFont val="Libre Franklin"/>
      </rPr>
      <t xml:space="preserve">Ukraine made progress in disclosing еransactions between SOEs and government entities in the extractive sector following the corrective actions: </t>
    </r>
    <r>
      <rPr>
        <b/>
        <sz val="11"/>
        <color theme="1"/>
        <rFont val="Libre Franklin"/>
      </rPr>
      <t xml:space="preserve">
1) Involvement of goverment to enhance systematic disclosure of material SOE transactions</t>
    </r>
    <r>
      <rPr>
        <sz val="11"/>
        <color theme="1"/>
        <rFont val="Libre Franklin"/>
      </rPr>
      <t xml:space="preserve">:  At the end of 2021, amendments were adopted to Article 6 of the Law "On Ensuring Transparency in Extractive Industries" regarding the disclosure of information on financial relations with the state in the Report on Payments to the State, including, but not limited to, information on dividends paid to the state, loans and other financial resources raised under state guarantees: https://zakon.rada.gov.ua/laws/show/1974-20#n71 
Also, MSG is currently working to improve information disclosure and develop reporting forms for extractive companies on the ownership structure, loans received, outstanding loans/guarantees from the state, retained earnings and reinvestments, etc 
2) On 26 October 2021, a webinar ( </t>
    </r>
    <r>
      <rPr>
        <u/>
        <sz val="11"/>
        <color rgb="FF1155CC"/>
        <rFont val="Libre Franklin"/>
      </rPr>
      <t>https://eiti.org.ua/2021/10/treninh-shchodo-prozorosti-derzhavnykh-pidpryiemsyv/</t>
    </r>
    <r>
      <rPr>
        <sz val="11"/>
        <color theme="1"/>
        <rFont val="Libre Franklin"/>
      </rPr>
      <t xml:space="preserve"> ) was held on transparency and systematic data disclosure by state-owned enterprises under the EITI Standard. The participants engaged in a discussion and identified gaps in the systematic disclosure of information in public disclosure on state participation and transactions related to SOEs. 
To increase transparency, the EITI platform was launched in 2021, providing open access to information on payments to the state from extractive companies. The platform also contains instructions with samples and videos on how to submit reports, which simplifies the process of processing, analysing and disclosing information.
3) </t>
    </r>
    <r>
      <rPr>
        <b/>
        <sz val="11"/>
        <color theme="1"/>
        <rFont val="Libre Franklin"/>
      </rPr>
      <t xml:space="preserve">Materiality of SOE payments: </t>
    </r>
    <r>
      <rPr>
        <sz val="11"/>
        <color theme="1"/>
        <rFont val="Libre Franklin"/>
      </rPr>
      <t>According to the MSG decision dated 27.10.2023 the materiality threshold for transactions involving state-owned companies was set at UAH 10 million per type of payment per calendar year (</t>
    </r>
    <r>
      <rPr>
        <u/>
        <sz val="11"/>
        <color rgb="FF1155CC"/>
        <rFont val="Libre Franklin"/>
      </rPr>
      <t>https://eiti.org.ua/wp-content/uploads/2023/11/Protokol-BH-IPVH-vid-27.10.2023-.pdf</t>
    </r>
    <r>
      <rPr>
        <sz val="11"/>
        <color theme="1"/>
        <rFont val="Libre Franklin"/>
      </rPr>
      <t xml:space="preserve"> ). 
</t>
    </r>
    <r>
      <rPr>
        <b/>
        <sz val="11"/>
        <color theme="1"/>
        <rFont val="Libre Franklin"/>
      </rPr>
      <t xml:space="preserve">4) Disclosure of material payments and transfers involving SOEs: </t>
    </r>
    <r>
      <rPr>
        <sz val="11"/>
        <color theme="1"/>
        <rFont val="Libre Franklin"/>
      </rPr>
      <t xml:space="preserve"> Payments in favour of the companies with state participation within the framework of corporate relations are disclosed in EITI Report, Section 7.6.3 (page 336-338, redacted under martial law) and in company`s financial statements: 
</t>
    </r>
    <r>
      <rPr>
        <u/>
        <sz val="11"/>
        <color rgb="FF1155CC"/>
        <rFont val="Libre Franklin"/>
      </rPr>
      <t>https://www.naftogaz.com/short/ffcd7dfa</t>
    </r>
    <r>
      <rPr>
        <sz val="11"/>
        <color theme="1"/>
        <rFont val="Libre Franklin"/>
      </rPr>
      <t xml:space="preserve">  , 
</t>
    </r>
    <r>
      <rPr>
        <u/>
        <sz val="11"/>
        <color rgb="FF1155CC"/>
        <rFont val="Libre Franklin"/>
      </rPr>
      <t>https://ugv.com.ua/uploads/UGV%20%D0%9E%D0%BA%D1%80%D0%B5%D0%BC%D0%B0%20%D1%84%D1%96%D0%BD%20%D0%B7%D0%B2%D1%96%D1%82%D0%BD%D1%96%D1%81%D1%82%D1%8C%202022%20ukr.pdf</t>
    </r>
    <r>
      <rPr>
        <sz val="11"/>
        <color theme="1"/>
        <rFont val="Libre Franklin"/>
      </rPr>
      <t xml:space="preserve"> 
</t>
    </r>
    <r>
      <rPr>
        <u/>
        <sz val="11"/>
        <color rgb="FF1155CC"/>
        <rFont val="Libre Franklin"/>
      </rPr>
      <t>https://chornomornaftogaz.com.ua/images/pdf/zvit_emitenta_2022.pdf</t>
    </r>
    <r>
      <rPr>
        <sz val="11"/>
        <color theme="1"/>
        <rFont val="Libre Franklin"/>
      </rPr>
      <t xml:space="preserve">  
However, due to Russia's military aggression against Ukraine, and taking into account the Law of Ukraine On Protection of Interests of Reporting Entities and Other Documents during the Period of Martial Law or State of War”, the 2022 financial statements of the subsidiaries of JSC "Ukrtransgaz" and PJSC "Ukrnafta" are not publicly available. For JSC "Ukrtransgaz", the 2022 financial statements were provided through the EITI platform.
The State Treasury Service previously published information on overdue debts of business entities to the state in relation to credits (loans) raised under state guarantees on its official website: </t>
    </r>
    <r>
      <rPr>
        <u/>
        <sz val="11"/>
        <color rgb="FF1155CC"/>
        <rFont val="Libre Franklin"/>
      </rPr>
      <t>https://www.treasury.gov.ua/</t>
    </r>
    <r>
      <rPr>
        <sz val="11"/>
        <color theme="1"/>
        <rFont val="Libre Franklin"/>
      </rPr>
      <t xml:space="preserve"> . However, due to the martial law, access to this information is currently limited. This data was requested from the State Treasury Service in a separate request, and thus is considered reliable.
5) Budget expenditure for the implementation of budget programs is publicly available at https://openbudget.gov.ua/national-budget/expenses?class=program&amp;view=table  . However, more detailed data broken down by company can be found in the EITI Report, Section 7.5.1.1, pp. 318-321 (redacted under martial law).
</t>
    </r>
  </si>
  <si>
    <t>Прогрес у виконанні коригувальних дій:
Україна досягла прогресу в розкритті інформації про транзакції між державними підприємствами та державними органами у видобувному секторі після виконання коригувальних дій: 
1) Залучення уряду до систематичного розкриття інформації про суттєві транзакції ДП:  Наприкінці 2021 року були прийняті зміни до статті 6 Закону «Про забезпечення прозорості у видобувних галузях» щодо розкриття інформації про фінансові відносини з державою у Звіті про платежі на користь держави, включаючи, але не обмежуючись, інформацію про дивіденди, сплачені державі, кредити та інші фінансові ресурси, залучені під державні гарантії: https://zakon.rada.gov.ua/laws/show/1974-20#n71 
Також БГ наразі працює над удосконаленням розкриття інформації та розробкою форм звітності для видобувних компаній щодо структури власності, отриманих кредитів, непогашених кредитів/гарантій від держави, нерозподіленого прибутку та реінвестицій тощо. 
2) 26 жовтня 2021 року відбувся вебінар ( https://eiti.org.ua/2021/10/treninh-shchodo-prozorosti-derzhavnykh-pidpryiemsyv/ ) на тему прозорості та систематичного розкриття даних державними підприємствами за стандартом ІПВГ. Учасники долучилися до дискусії та визначили прогалини у систематичному розкритті інформації у публічному розкритті інформації про державну участь та транзакції, пов'язані з державними підприємствами. 
Для підвищення прозорості у 2021 році було запущено платформу ІПВГ, яка забезпечує відкритий доступ до інформації про платежі на користь держави від видобувних компаній. Платформа також містить інструкції зі зразками та відео про те, як подавати звіти, що спрощує процес обробки, аналізу та розкриття інформації.
3) Суттєвість платежів ДП: Рішенням БГ від 27.10.2023 року поріг суттєвості для операцій за участю державних компаній встановлено на рівні 10 млн грн за кожним видом платежу на календарний рік (https://eiti.org.ua/wp-content/uploads/2023/11/Protokol-BH-IPVH-vid-27.10.2023-.pdf ). 
4) Розкриття суттєвих платежів та переказів за участю ДП:  Платежі на користь компаній з державною участю в рамках корпоративних відносин розкриті у Звіті ІПВГ, Розділ 7.6.3 (стор. 336-338, відредаговано в умовах воєнного стану) та у фінансовій звітності компанії: 
https://www.naftogaz.com/short/ffcd7dfa , 
https://ugv.com.ua/uploads/UGV%20%D0%9E%D0%BA%D1%80%D0%B5%D0%BC%D0%B0%20%D1%84%D1%96%D0%BD%20%D0%B7%D0%B2%D1%96%D1%82%D0%BD%D1%96%D1%81%D1%82%D1%8C%202022%20ukr.pdf 
https://chornomornaftogaz.com.ua/images/pdf/zvit_emitenta_2022.pdf  
Однак, у зв'язку з військовою агресією Росії проти України та враховуючи Закон України «Про захист інтересів суб'єктів подання звітності та інших документів в умовах воєнного або надзвичайного стану», фінансова звітність за 2022 рік дочірніх компаній АТ «Укртрансгаз» та ПАТ «Укрнафта» не є публічно доступною. Для АТ «Укртрансгаз» фінансова звітність за 2022 рік була надана через платформу ІПВГ.
Державна казначейська служба раніше публікувала інформацію про прострочену заборгованість суб'єктів господарювання перед державою за кредитами (позиками), залученими під державні гарантії, на своєму офіційному сайті: https://www.treasury.gov.ua/ . Однак, у зв'язку з воєнним станом, доступ до цієї інформації наразі обмежений. Ці дані були запитані у Державної казначейської служби окремим запитом, а тому вважаються достовірними.
5) Видатки бюджету на виконання бюджетних програм є у відкритому доступі на сайті https://openbudget.gov.ua/national-budget/expenses?class=program&amp;view=table . Однак більш детальні дані з розбивкою за компаніями можна знайти у Звіті ІПВГ, Розділ 7.5.1.1, стор. 318-321 (відредаговано з урахуванням воєнного стану).</t>
  </si>
  <si>
    <t>If yes, are company payments to SOEs considered material by the MSG?</t>
  </si>
  <si>
    <t>EITI Report, section 7.3.2 p. 307-312 and section 7.6.3 p. 337-338
(redacted under martial law)</t>
  </si>
  <si>
    <r>
      <rPr>
        <sz val="11"/>
        <color theme="1"/>
        <rFont val="Libre Franklin"/>
      </rPr>
      <t xml:space="preserve">1. Please refer to the EITI Report, section 7.3.2 p. 307-312 and section 7.6.3 p. 337-338. This data is redacted in the EITI Report due to martial law.
2. According to the MSG decision dated 27.10.2023, the materiality threshold for transactions involving SOE was set at UAH 10 million per type of payment per calendar year: </t>
    </r>
    <r>
      <rPr>
        <u/>
        <sz val="11"/>
        <color rgb="FF1155CC"/>
        <rFont val="Libre Franklin"/>
      </rPr>
      <t>https://eiti.org.ua/wp-content/uploads/2023/11/Protokol-BH-IPVH-vid-27.10.2023-.pdf</t>
    </r>
    <r>
      <rPr>
        <sz val="11"/>
        <color theme="1"/>
        <rFont val="Libre Franklin"/>
      </rPr>
      <t xml:space="preserve"> </t>
    </r>
  </si>
  <si>
    <r>
      <rPr>
        <sz val="11"/>
        <color theme="1"/>
        <rFont val="Libre Franklin"/>
      </rPr>
      <t xml:space="preserve">1) Див. Звіт ІПВГ в Розділі 7.3.2. (сторінки 307-312) та Розділ 7.6.3. (сторінки 337-338). Ці дані наразі обмежені у зв'язку з воєнним станом. 
2) Згідно з рішенням БГ ІПВГ від 27.10.2023 р., було встановлено поріг суттєвості для операцій за участю компаній з державною участю у розмірі 10 млн грн за одним видом платежу за календарний рік: </t>
    </r>
    <r>
      <rPr>
        <u/>
        <sz val="11"/>
        <color rgb="FF1155CC"/>
        <rFont val="Libre Franklin"/>
      </rPr>
      <t>https://eiti.org.ua/wp-content/uploads/2023/11/Protokol-BH-IPVH-vid-27.10.2023-.pdf</t>
    </r>
    <r>
      <rPr>
        <sz val="11"/>
        <color theme="1"/>
        <rFont val="Libre Franklin"/>
      </rPr>
      <t xml:space="preserve">   </t>
    </r>
  </si>
  <si>
    <t>If yes, what were the total revenues received from companies by SOEs?</t>
  </si>
  <si>
    <t xml:space="preserve">71 133 926 770
</t>
  </si>
  <si>
    <t>The total revenues received from companies by SOEs is UAH 71,133,926,770 which includes:
- Payments by extractive companies for gas and oil transportation (which are considered material by MSG and disclosed under Requirement 4.4.)
- Total amount of dividends received by NJSC "Naftogaz Ukraine" from all subsidiaries in 2022 - UAH 15,047,525 k, of which the largest amount of dividends was received from the subsidiary JSC "Ukrgasvydobuvannya" UAH 14,761,132k. The 2022 financial statements of the subsidiaries JSC "Ukrtransgaz" and PJSC "Ukrnafta" are not publicly available. For JSC "Ukrtransgaz", the 2022 financial statements were provided through the EITI platform. In 2022, JSC "Ukrgasvydobuvannya" and JSC "Ukrtransnafta" did not receive dividends from their subsidiaries.
- payments totalling UAH 14,391m NJSC “Naftogaz Ukraine received under agreement with the GTSOU  for 2022.</t>
  </si>
  <si>
    <t>Загальна сума доходів, отриманих ДП від компаній, становить 71 133 926 770 грн., що включає:
- Платежі видобувними компаніями за транспортування газу та нафти (які БГ ІПВГ вважають суттєвими та які розкриваються згідно з вимогою 4.4.)
- Загальна сума дивідендів, отриманих НАК «Нафтогаз Україна» від усіх дочірніх компаній у 2022 році – 15 047 525 тис. грн, з них найбільша сума дивідендів отримана від дочірнього підприємства АТ «Укргазвидобування» 14 761 132 тис. грн. Фінансова звітність дочірніх підприємств АТ «Укртрансгаз» та ПАТ «Укрнафта» за 2022 рік відсутня у відкритому доступі. Для АТ «Укртрансгаз» фінансову звітність за 2022 рік надано через платформу EITI. У 2022 році АТ «Укргазвидобування» та АТ «Укртранснафта» не отримали дивідендів від своїх дочірніх компаній.
- виплат НАК «Нафтогаз України» на загальну суму 14 391 млн грн отримано за договором з Оператором ГТС України за 2022 рік.</t>
  </si>
  <si>
    <t>If yes, are government transfers to SOEs considered material by the MSG?</t>
  </si>
  <si>
    <t xml:space="preserve">Yes </t>
  </si>
  <si>
    <t>EITI report, section 7.5.1 p. 317-321, 7.5.2 p. 321-322
(redacted under martial law)</t>
  </si>
  <si>
    <r>
      <rPr>
        <i/>
        <sz val="11"/>
        <color theme="1"/>
        <rFont val="Libre Franklin"/>
      </rPr>
      <t>If yes, what w</t>
    </r>
    <r>
      <rPr>
        <i/>
        <sz val="11"/>
        <color theme="1"/>
        <rFont val="Arial"/>
      </rPr>
      <t>e</t>
    </r>
    <r>
      <rPr>
        <i/>
        <sz val="11"/>
        <color theme="1"/>
        <rFont val="Arial"/>
      </rPr>
      <t>re the total revenues received from government by SOEs?</t>
    </r>
  </si>
  <si>
    <t>30 641 390 390</t>
  </si>
  <si>
    <r>
      <rPr>
        <sz val="11"/>
        <color theme="1"/>
        <rFont val="Libre Franklin"/>
      </rPr>
      <t>The materiality threshold for transactions involving state-owned companies was set at UAH 10 million per type of payment per calendar year (</t>
    </r>
    <r>
      <rPr>
        <u/>
        <sz val="11"/>
        <color rgb="FF1155CC"/>
        <rFont val="Libre Franklin"/>
      </rPr>
      <t>https://eiti.org.ua/wp-content/uploads/2023/11/Protokol-BH-IPVH-vid-27.10.2023-.pdf</t>
    </r>
    <r>
      <rPr>
        <sz val="11"/>
        <color theme="1"/>
        <rFont val="Libre Franklin"/>
      </rPr>
      <t xml:space="preserve"> ). Please refer to the EITI Report, section 7.5.1 (p. 317-321) and section 7.5.2 (p.321-322). This data is redacted in the EITI Report due to martial law. However, the information is available on EITI platform (https://eiti.gov.ua/ekonomichni-ta-socialni-efekti/otrimana-derzhavna-dopomoga/ ).
The indicated amounts consists of the following:
- UAH 3 941 390 390 thousand for the implementation of budget programs to support the coal industry
- UAH 12 700 000 thousand for the implementation of budget programs to support the oil and natural gas industry
- the total subvention budget UAH 14 billion.</t>
    </r>
  </si>
  <si>
    <r>
      <rPr>
        <sz val="11"/>
        <color theme="1"/>
        <rFont val="Libre Franklin"/>
      </rPr>
      <t xml:space="preserve">Згідно з рішенням БГ ІПВГ від 27.10.2023 р., було встановлено поріг суттєвості для операцій за участю компаній з державною участю у розмірі 10 млн грн за одним видом платежу за календарний рік: </t>
    </r>
    <r>
      <rPr>
        <u/>
        <sz val="11"/>
        <color rgb="FF1155CC"/>
        <rFont val="Libre Franklin"/>
      </rPr>
      <t>https://eiti.org.ua/wp-content/uploads/2023/11/Protokol-BH-IPVH-vid-27.10.2023-.pdf</t>
    </r>
    <r>
      <rPr>
        <sz val="11"/>
        <color theme="1"/>
        <rFont val="Libre Franklin"/>
      </rPr>
      <t xml:space="preserve">    
Див. Звіт ІПВГ, Розділ 7.5.1 (сторінки 317-321) та Розділ 7.5.2 (сторінки 321-322). Доступ обмежений через воєнний стан. Водночас, інформація доступна на платформі ІПВГ (https://eiti.gov.ua/ekonomichni-ta-socialni-efekti/otrimana-derzhavna-dopomoga/).
Зазначені суми складаються з наступного:
- 3 941 390 390 тис. грн на реалізацію бюджетних програм підтримки галузі видобування кам’яного вугілля 
- 12 700 000 тис. грн на реалізацію бюджетних програм підтримки галузі видобування нафти та природного газу 
- загальний бюджет субвенції 14 млрд. грн.</t>
    </r>
  </si>
  <si>
    <t>If yes, are SOEs transfers to government considered material by the MSG?</t>
  </si>
  <si>
    <t>EITI Report, section 9.2.2, p. 422, 
section 7.4.2, p.315-316 (redacted under martial law)</t>
  </si>
  <si>
    <r>
      <rPr>
        <sz val="11"/>
        <color theme="1"/>
        <rFont val="Libre Franklin"/>
      </rPr>
      <t>SOE do not collect taxes for the government.  SOEs make payments to the government from the operations in which they are involved in the same way as private enterprises. 
According to the decision of MSG dated 27.10.2023 the materiality threshold for transactions involving state-owned companies was set at UAH 10 million per type of payment per calendar year. (</t>
    </r>
    <r>
      <rPr>
        <u/>
        <sz val="11"/>
        <color rgb="FF1155CC"/>
        <rFont val="Libre Franklin"/>
      </rPr>
      <t>https://eiti.org.ua/wp-content/uploads/2023/11/Protokol-BH-IPVH-vid-27.10.2023-.pdf</t>
    </r>
    <r>
      <rPr>
        <sz val="11"/>
        <color theme="1"/>
        <rFont val="Libre Franklin"/>
      </rPr>
      <t xml:space="preserve"> )
The total revenues received by government from SOEs are disclosed in EITI Report, section 9.2.2 (p. 422)</t>
    </r>
  </si>
  <si>
    <t>ДП не збирають податки для уряду. ДП здійснюють платежі уряду за операції, в яких вони беруть участь, так само, як і приватні підприємства.
Згідно з рішенням БГ ІПВГ від 27.10.2023 р., було встановлено поріг суттєвості для операцій за участю компаній з державною участю у розмірі 10 млн грн за одним видом платежу за календарний рік: https://eiti.org.ua/wp-content/uploads/2023/11/Protokol-BH-IPVH-vid-27.10.2023-.pdf    
Загальні доходи, отримані урядом від ДП, розкриваються у Звіті ІПВГ в розділі 9.2.2 (стор. 422)</t>
  </si>
  <si>
    <t>If yes, what were the total revenues received by government from SOEs?</t>
  </si>
  <si>
    <t>106 562 459 150
1 195</t>
  </si>
  <si>
    <t>UAH
tons</t>
  </si>
  <si>
    <t>EITI Report, section 7.4.2, p.315-316, section 7.8, p. 343 (redacted under martial law), section 9.2.2 p.422</t>
  </si>
  <si>
    <t>Total government revenue from SOEs amounts to 106,562,459,150 which also includes:
Dividends and shares of net profit were paid to the state by companies in the hard coal mining industry 1,349.93 thousand UAH
Dividends and net profit share paid to the state by reporting extractive companies in the oil and natural gas industry 4 665 452.70 thousand UAH
JSC United Mining and Chemical Company paid dividends and a share of net profit to the state in the amount of 206 901.50 thousand UAH
The amount of aid transferred to meet the needs of the energy sector in 2022 is 1 195.467 tons</t>
  </si>
  <si>
    <t>Дивідендів та частки чистого прибутку було сплачено на користь держави компаніями галузі видобування кам’яного вугілля	1 349,93 тис. грн
Дивідендів та сплати частки чистого прибутку на користь держави сплатили підзвітні видобувні компанії галузі видобування нафти та природного газу 	4 665 452,70 тис. грн
компанією АТ «Об'єднана гірничо-хімічна компанія» було сплачено на користь держави дивідендів та сплати частки чистого прибутку	206 901,50 тис. грн</t>
  </si>
  <si>
    <t>If yes, has the MSG demonstrated that the disclosures above are comprehensive and reliable?</t>
  </si>
  <si>
    <r>
      <rPr>
        <i/>
        <u/>
        <sz val="11"/>
        <color rgb="FF1155CC"/>
        <rFont val="Libre Franklin"/>
      </rPr>
      <t>https://eiti.org.ua/wp-content/uploads/2023/11/Protokol-BH-IPVH-vid-27.10.2023-.pdf</t>
    </r>
    <r>
      <rPr>
        <i/>
        <sz val="11"/>
        <color rgb="FF000000"/>
        <rFont val="Libre Franklin"/>
      </rPr>
      <t xml:space="preserve"> </t>
    </r>
  </si>
  <si>
    <t>The MSG agreed on procedure to address data quality and assurance of information in their desicions dated 27.10.2023. The completeness and reliability of the data received from central and regional authorities is confirmed by the signatures of senior officials of the relevant authority, as well as the principles of interaction between different authorities. The completeness and reliability of the data provided by the extractive companies (private and state-owned) confirmed by the signatures of the senior officials of these companies, who guarantee the correctness of the data provided, and/or the conclusions of the external auditor on the data provided (if such conclusion is available), for each company. Dividends from SOEs to government are reconciled in the same manner as other material payments to government.</t>
  </si>
  <si>
    <t>БГ ІПВГ узгодила процедуру вирішення питань щодо якості даних та забезпечення інформації у своїх рішеннях від 27.10.2023. Повнота та достовірність даних, отриманих від центральних та регіональних органів влади, підтверджується підписами керівників відповідного органу, враховуючи принципи взаємодії між різними органами. Повнота та достовірність даних, наданих видобувними компаніями (приватними та державними), підтверджена підписами вищих посадових осіб цих компаній, які гарантують правильність наданих даних, та/або висновками зовнішнього аудитора щодо наданих даних (за наявності такого висновку) по кожній компанії. Дивіденди від державних підприємств державі звіряються так само, як і інші істотні платежі державі.</t>
  </si>
  <si>
    <t>Requirement 4.6: Subnational direct payments</t>
  </si>
  <si>
    <t>Objective of Requirement 4.6</t>
  </si>
  <si>
    <t>Progress towards the objective of the requirement, to enable stakeholders to gain an understanding of benefits that accrue to local governments through transparency in companies’ direct payments to subnational entities and to strengthen public oversight of subnational governments’ management of their internally-generated extractive revenues.</t>
  </si>
  <si>
    <r>
      <rPr>
        <b/>
        <i/>
        <sz val="11"/>
        <color rgb="FF000000"/>
        <rFont val="Libre Franklin"/>
      </rPr>
      <t>Not applicable</t>
    </r>
    <r>
      <rPr>
        <i/>
        <sz val="11"/>
        <color rgb="FF000000"/>
        <rFont val="Libre Franklin"/>
      </rPr>
      <t xml:space="preserve"> /Not met / Partly met / Mostly met / Fully met / Exceeded</t>
    </r>
  </si>
  <si>
    <t>Is Requirement 4.6 applicable in the period under review?</t>
  </si>
  <si>
    <t>Tax payment is supervised by the national tax authority. Although some taxes are allocated in full or in part to local budgets, the payment of taxes is made to the state treasury accounts of the national tax authority. Local governments do not directly receive or manage payments from extractive companies.
1) information on the distribution of tax revenues between the budgets of different levels - EITI report, Section 6.5 p 205 - 233
2) corporate income tax - Section 9.3.2, Annex 9 ;  
3) personal income tax - Section 9.3.1, Annex 9 ; 
4) land fee - Section 9.3.7, Annex 9
5) environmental tax - Section 9.3.8, Annex 9  
6) production royalty - Section 9.3.3, Annex 9</t>
  </si>
  <si>
    <t>Сплата податків контролюється національним податковим органом. Хоча деякі податки повністю або частково зараховуються до місцевих бюджетів, сплата податків здійснюється на державні казначейські рахунки національного податкового органу. Місцеві органи влади не отримують безпосередньо платежі від видобувних компаній і не розпоряджаються ними.
1) інформація про розподіл податкових надходжень між бюджетами різних рівнів - Звіт ІПВГ, розділ 6.5, ст.205-233;
2) податок на прибуток підприємств - розділ 9.3.2 та Додаток 9
3) податок на доходи фізичних осіб -розділ 9.3.1, Додаток 9
4) плата за землю - розділ 9.3.7, Додаток 9
5) екологічний податок - розділ 9.3.8, Додаток 9
6) рентна плата за видобуток корисних копали -  розділ 9.3.3, Додаток 9</t>
  </si>
  <si>
    <t>Does the government disclose information on direct subnational payments?</t>
  </si>
  <si>
    <t xml:space="preserve">
</t>
  </si>
  <si>
    <t xml:space="preserve">
</t>
  </si>
  <si>
    <t>If yes, what was the total sub-national revenues received?</t>
  </si>
  <si>
    <t>If yes, are there public disclosures by all companies of their material direct subnational payments?</t>
  </si>
  <si>
    <t>If yes, are there public disclosures by all local government units of material revenues collected from companies' direct subnational payments?</t>
  </si>
  <si>
    <t xml:space="preserve">If yes, has the MSG agreed a procedure to address data quality and assurance on subnational payments, in accordance with Requirement 4.9? </t>
  </si>
  <si>
    <t>Requirement 4.7: Level of disaggregation</t>
  </si>
  <si>
    <t>Objective of Requirement 4.7</t>
  </si>
  <si>
    <t>Progress towards the objective of the requirement, to ensure disaggregation in public disclosures of company payments and government revenues from oil, gas and mining that enables the public to assess the extent to which the government can monitor its revenue receipts as defined by its legal and fiscal framework, and that the government receives what it ought to from each individual extractive project.</t>
  </si>
  <si>
    <r>
      <rPr>
        <i/>
        <sz val="11"/>
        <color rgb="FF000000"/>
        <rFont val="Libre Franklin"/>
      </rPr>
      <t xml:space="preserve">Not applicable /Not met / Partly met / </t>
    </r>
    <r>
      <rPr>
        <b/>
        <i/>
        <sz val="11"/>
        <color rgb="FF000000"/>
        <rFont val="Libre Franklin"/>
      </rPr>
      <t>Mostly met</t>
    </r>
    <r>
      <rPr>
        <i/>
        <sz val="11"/>
        <color rgb="FF000000"/>
        <rFont val="Libre Franklin"/>
      </rPr>
      <t xml:space="preserve"> / Fully met / Exceeded</t>
    </r>
  </si>
  <si>
    <t>Are public disclosures of financial data (on material company payments and government revenues) disaggregated by individual company, government entity and revenue stream?</t>
  </si>
  <si>
    <r>
      <rPr>
        <i/>
        <sz val="11"/>
        <rFont val="Libre Franklin"/>
      </rPr>
      <t xml:space="preserve">1) </t>
    </r>
    <r>
      <rPr>
        <i/>
        <u/>
        <sz val="11"/>
        <color rgb="FF1155CC"/>
        <rFont val="Libre Franklin"/>
      </rPr>
      <t>https://eiti.gov.ua/podatkovi-platezhi/zvirka-platezhiv/</t>
    </r>
    <r>
      <rPr>
        <i/>
        <sz val="11"/>
        <rFont val="Libre Franklin"/>
      </rPr>
      <t xml:space="preserve"> 
</t>
    </r>
    <r>
      <rPr>
        <i/>
        <u/>
        <sz val="11"/>
        <color rgb="FF0563C1"/>
        <rFont val="Libre Franklin"/>
      </rPr>
      <t xml:space="preserve">
</t>
    </r>
    <r>
      <rPr>
        <i/>
        <sz val="11"/>
        <rFont val="Libre Franklin"/>
      </rPr>
      <t xml:space="preserve">2) </t>
    </r>
    <r>
      <rPr>
        <i/>
        <u/>
        <sz val="11"/>
        <color rgb="FF1155CC"/>
        <rFont val="Libre Franklin"/>
      </rPr>
      <t>https://eiti.gov.ua/transportuvannya/</t>
    </r>
    <r>
      <rPr>
        <i/>
        <sz val="11"/>
        <rFont val="Libre Franklin"/>
      </rPr>
      <t xml:space="preserve"> </t>
    </r>
  </si>
  <si>
    <t>EITI Report, Section 5.2.4, p. 55-85, Section 5.11.3, p.141-144
Section 9, p. 396-435, 
Appendix 9, p. 536-601, 
Appendix 10 p. 602-715, 
Appendix 11 p. 716, 
Appendix 12, p.717-730
(redacted under martial law)</t>
  </si>
  <si>
    <t xml:space="preserve">
In the column F:
1) Material taxes and other material payments disaggregated by company 
2) Payments on transportation revenues are also disaggregated by company</t>
  </si>
  <si>
    <t>У колонці F:
1) Матеріальні податки та інші матеріальні платежі з розбивкою по компаніях 
2) Платежі з доходів від транспортних перевезень також розбиті за компаніями</t>
  </si>
  <si>
    <t>Has the MSG documented which forms of legal agreements constitute a project, in accordance with to the definition in Requirement 4.7?</t>
  </si>
  <si>
    <t>1) https://zakon.rada.gov.ua/laws/show/2545-19#Text
2) https://www.mev.gov.ua/sites/default/files/2023-11/protokol-bg-ipvg-27.10.2023_22-stor.pdf</t>
  </si>
  <si>
    <t>1) The concept of a project activity was approved in the EITI Law. Taking into account the peculiarities of Ukrainian tax legislation, which does not directly provide for project accounting and reporting of payments in the sense of the EITI Law. 
2) The form was discussed through the minutes of MSG meetings dated 27.10.23</t>
  </si>
  <si>
    <t>1) У Законі ІПВГ затверджено поняття проектної діяльності. З урахуванням особливостей українського податкового законодавства, яке прямо не передбачає проектного обліку та звітності щодо платежів у розумінні Закону ІПВГ. 
2) Форма була обговорена в протоколах засідань БГ ІПВГ від 27.10.23 р.</t>
  </si>
  <si>
    <t>Has the MSG documented which legal agreements are substantially interconnected or overarching?</t>
  </si>
  <si>
    <t>MSG documented in its decision the approach to the definition of a project in line with the law in its decision of 27.10.23. The law links the definition of a project to an extraction license or to transportation license. In Ukraine, production sharing agreements and joint activity agreements have licenses linked to the project and are considered a separate project for EITI reporting purposes.   
According to the minutes dated 27.10.2023, the business entities operating in the extractive industries also include business entities that are parties to a joint venture agreement, regardless of their possession of a special permit for subsoil use, on the basis of which the relevant project activities are carried out. Furthermore, the document suggests that payments to the state may be made not only under a joint venture agreement, but also under a production sharing agreement.</t>
  </si>
  <si>
    <t>БГЗО у своєму рішенні від 27.10.23 задокументувала підхід до визначення проекту відповідно до закону. Закон пов'язує визначення проекту з ліцензією на видобуток або ліцензією на транспортування. В Україні угоди про розподіл продукції та договори про спільну діяльність мають ліцензії, пов'язані з проектом, і вважаються окремим проектом для цілей звітності ІПВГ.   
Відповідно до протоколу від 27.10.2023, до суб'єктів господарювання, що здійснюють діяльність у видобувних галузях, також належать суб'єкти господарювання, які є сторонами договору про спільну діяльність, незалежно від наявності у них спеціального дозволу на користування надрами, на підставі якого здійснюється відповідна проектна діяльність. Крім того, документ передбачає, що платежі на користь держави можуть здійснюватися не лише за договором про спільну діяльність, а й за угодою про розподіл продукції.</t>
  </si>
  <si>
    <t>Has the MSG documented which revenue streams are imposed or levied at the level of the legal agreements, not at a company level?</t>
  </si>
  <si>
    <t xml:space="preserve">
1.According to the EITI decision dated on 27.10.23 project reporting may be possible only for royalties for the use of subsoil and all other payments be reported and reconciled at company level as per legislation they are paid at the company level.  
</t>
  </si>
  <si>
    <t>Згідно з протоколом від 27.10.2023, до суб'єктів господарювання, які здійснюють діяльність у видобувних галузях, також належать суб'єкти господарювання, які є сторонами договору про спільну діяльність, незалежно від наявності у них спеціального дозволу на користування надрами, на підставі якого здійснюється відповідна проектна діяльність. Крім того, документ передбачає, що платежі на користь держави можуть здійснюватися не лише за договором про спільну діяльність, а й за угодою про розподіл продукції.</t>
  </si>
  <si>
    <t>Has the MSG ensured that the relevant revenue data is disaggregated by individual project?</t>
  </si>
  <si>
    <r>
      <rPr>
        <i/>
        <u/>
        <sz val="11"/>
        <color rgb="FF000000"/>
        <rFont val="Libre Franklin"/>
      </rPr>
      <t xml:space="preserve">1) https://eiti.org.ua/wp-content/uploads/2023/11/Protokol-BH-IPVH-vid-27.10.2023-.pdf
</t>
    </r>
    <r>
      <rPr>
        <i/>
        <u/>
        <sz val="11"/>
        <color rgb="FF1155CC"/>
        <rFont val="Libre Franklin"/>
      </rPr>
      <t>2) https://eiti.gov.ua/podatkovi-platezhi/rentna_plata_za_koristuvannya_nadrami/</t>
    </r>
  </si>
  <si>
    <t>EITI Report, Appendix 10, p. 602-715
(redacted under martial law)</t>
  </si>
  <si>
    <t xml:space="preserve">1.According to the EITI decision dated on 27.10.23 project reporting may be possible only for royalties for the use of subsoil and all other payments be reported and reconciled at company level as per legislation they are paid at the company level.  
2.EITI report describes royalties disaggregated by individual project in Appendix 10.
3. Disaggregated royalties by individual project are still publicly available at EITI portal. </t>
  </si>
  <si>
    <t xml:space="preserve">1.Відповідно до рішення ІПВГ від 27.10.23 р. звітність за проектами можлива лише щодо рентних платежів за користування надрами, а всі інші платежі мають звітуватись та звірятись на рівні компанії, оскільки відповідно до законодавства вони сплачуються на рівні компанії.  
2.2 Звіт ІПВГ описує рентні платежі з розбивкою за окремими проектами у Додатку 10.
3. Розподіл роялті за окремими проектами все ще є загальнодоступним на порталі ІПВГ. </t>
  </si>
  <si>
    <t>What percentage of revenues levied by project has been reported by project?</t>
  </si>
  <si>
    <t>EITI Report, Section  9.2.1, p. 413 - 414,
Section 9.2.2, p. 419 - 421</t>
  </si>
  <si>
    <t>Data on royalty payments by material comapanies made to the state were disclosed on the EITI  Portal at the project level unilaterally based on company data. A total of 59 out of 65 material companies that reported to the state disclosed data on royalties paid. This represents a disclosure rate of 90.77% of all material companies that reported on project level, indicating that the majority of payments collected from these entities were disclosed by project.
However, in accordance with the specifics of the legislation, the data were reconciled by project for accrued payments and only for royalties. This is due to the fact that tax authority can only break down the royalties for subsoil use under special permits for accrued payments based on tax returns. Therefore, 100% of accrued royalties levied by project has been disclosed by the State Tax Service on the request of Independent administrator.</t>
  </si>
  <si>
    <t>Дані про сплату роялті видобувними компаніями на користь держави були розкриті у Звіті ІПВГ на рівні проектів в односторонньому порядку на основі даних компаній. Загалом 59 з 65 видобувних компаній, які звітували перед державою, розкрили дані про сплачені роялті. Це становить 90,77% від усіх істотних компаній, які відзвітували на рівні проектів, що свідчить про те, що більшість платежів, отриманих від цих компаній, були розкриті в розрізі проектів.
Однак, відповідно до особливостей законодавства, звірку даних було проведено для нарахованих платежів і лише для роялті. Це пов'язано з тим, що податковий орган може розбити рентну плату за користування надрами за спеціальними дозволами лише на нараховані платежі на основі податкових декларацій. Тому 100% нарахованих рентних платежів за проектом було розкрито Державною податковою службою на запит Незалежного адміністратора.</t>
  </si>
  <si>
    <t/>
  </si>
  <si>
    <t>Requirement 4.8: Data timeliness</t>
  </si>
  <si>
    <t>Objective of Requirement 4.8</t>
  </si>
  <si>
    <t>Progress towards the objective of the requirement, to ensure that public disclosures of company payments and government revenues from oil, gas and mining are sufficiently timely to be relevant to inform public debate and policy-making.</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</si>
  <si>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</si>
  <si>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Data timeliness (no. of years from fiscal year end to publication)</t>
  </si>
  <si>
    <r>
      <rPr>
        <i/>
        <sz val="11"/>
        <color rgb="FF000000"/>
        <rFont val="Libre Franklin"/>
      </rPr>
      <t xml:space="preserve">1) </t>
    </r>
    <r>
      <rPr>
        <i/>
        <u/>
        <sz val="11"/>
        <color rgb="FF1155CC"/>
        <rFont val="Libre Franklin"/>
      </rPr>
      <t>https://eiti.org.ua/documents/robochyy-plan-vprovadzhennia-ipv-h-v-ukraini-u-2023-rotsi/</t>
    </r>
    <r>
      <rPr>
        <i/>
        <sz val="11"/>
        <color rgb="FF000000"/>
        <rFont val="Libre Franklin"/>
      </rPr>
      <t xml:space="preserve">  
2) </t>
    </r>
    <r>
      <rPr>
        <i/>
        <u/>
        <sz val="11"/>
        <color rgb="FF1155CC"/>
        <rFont val="Libre Franklin"/>
      </rPr>
      <t>https://eiti.org.ua/documents/protokol-zasidannia-bh-ipvh-vid-22-02-2023/</t>
    </r>
    <r>
      <rPr>
        <i/>
        <sz val="11"/>
        <color rgb="FF000000"/>
        <rFont val="Libre Franklin"/>
      </rPr>
      <t xml:space="preserve"> 
3) </t>
    </r>
    <r>
      <rPr>
        <i/>
        <u/>
        <sz val="11"/>
        <color rgb="FF1155CC"/>
        <rFont val="Libre Franklin"/>
      </rPr>
      <t>https://eiti.org.ua/documents/protokol-zasidannia-bh-ipvh-21-12-2023/</t>
    </r>
    <r>
      <rPr>
        <i/>
        <sz val="11"/>
        <color rgb="FF000000"/>
        <rFont val="Libre Franklin"/>
      </rPr>
      <t xml:space="preserve"> 
</t>
    </r>
  </si>
  <si>
    <t>EITI Report, Resume, p. 10</t>
  </si>
  <si>
    <t>The EITI MSG reviewed and approved the working plan for 2023 on February 2023. The workplan covers the reporting period from  01.01.22 to 31.12.2023
The ninth EITI Report for 2022  was approved according to the MSG meeting dated 21.12.2023.
Information submitted via the EITI portal is made available in real time. Furthermore, the working plan provides for the implementation of an action plan to ensure the functioning of the "Electronic System for Submission and Analysis of EITI Reports" (EITI Portal) for the period 2023-2025. In 2023, the introduction of automated monitoring of company-signed reports enabled the processing of data at a faster pace, thereby facilitating the timely notification of reporting companies regarding the necessity to complete the requisite forms. The  work plan for 2023 stipulates that the EITI Report for that year is to be approved by November 2024. 
According to Article 12 of the EITI Law, business entities operating in the extractive industries shall disclose their reports (consolidated reports) on payments to the state annually, no later than September 1 of the year following the reporting period, and ensure that such reports remain publicly available for at least three years from the date of disclosure</t>
  </si>
  <si>
    <t xml:space="preserve">БГ ІПВГ розглянула та затвердила робочий план на 2023 рік у лютому 2023 року. Робочий план охоплює звітний період з 01.01.22 по 31.12.2023 р.
Дев'ятий Звіт ІПВГ за 2022 рік було затверджено на засіданні БГ ІПВГ від 21.12.2023.
</t>
  </si>
  <si>
    <t>Has the MSG approved the period for reporting?</t>
  </si>
  <si>
    <t xml:space="preserve">https://eiti.org.ua/documents/protokol-zasidannia-bh-ipvh-vid-22-02-2023/ </t>
  </si>
  <si>
    <t xml:space="preserve">Інформація, що подається через портал ІПВГ, доступна в режимі реального часу. Крім того, робочим планом передбачено реалізацію плану заходів щодо забезпечення функціонування "Електронної системи подання та аналізу звітів ІПВГ" (Портал ІПВГ) на період 2023-2025 рр. У 2023 році запровадження автоматизованого моніторингу підписаних компаніями звітів дозволило пришвидшити обробку даних, що сприяло своєчасному інформуванню підзвітних компаній про необхідність заповнення необхідних форм. Робочим планом на 2023 рік передбачено, що Звіт ІПВГ за цей рік має бути затверджений до листопада 2024 року. </t>
  </si>
  <si>
    <t>Are there any plans by the MSG to improve the timeliness of EITI data disclosures?</t>
  </si>
  <si>
    <t>https://view.officeapps.live.com/op/view.aspx?src=https%3A%2F%2Feiti.org.ua%2Fwp-content%2Fuploads%2F2023%2F03%2FRobochyy-plan-2023_-final.xlsx&amp;wdOrigin=BROWSELINK</t>
  </si>
  <si>
    <t>Згідно з ст.12 Закону про ІПВГ суб’єкти господарювання, які здійснюють діяльність у видобувних галузях, розкривають свої звіти (консолідовані звіти) про платежі на користь держави щорічно, не пізніше 1 вересня року, що настає після звітного періоду, та забезпечують, щоб такі звіти залишалися публічно відкритими протягом щонайменше трьох років з дня розкриття</t>
  </si>
  <si>
    <t>Requirement 4.9: Data quality</t>
  </si>
  <si>
    <t>Objective of Requirement 4.9</t>
  </si>
  <si>
    <t>Progress towards the objective of the requirement, to ensure that appropriate measures have been taken to ensure the reliability of disclosures of company payments and government revenues from oil, gas and mining. The aim is for the EITI to contribute to strengthening routine government and company audit and assurance systems and practices and ensure that stakeholders can have confidence in the reliability of the financial data on payments and revenues.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</si>
  <si>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</si>
  <si>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Does government routinely disclose financial data from Requirement 4.1 (full disclosure of revenue streams for both government and companies) of the EITI Standard?</t>
  </si>
  <si>
    <r>
      <rPr>
        <i/>
        <u/>
        <sz val="11"/>
        <color rgb="FF000000"/>
        <rFont val="Libre Franklin"/>
      </rPr>
      <t xml:space="preserve">1) </t>
    </r>
    <r>
      <rPr>
        <i/>
        <u/>
        <sz val="11"/>
        <color rgb="FF000000"/>
        <rFont val="Libre Franklin"/>
      </rPr>
      <t xml:space="preserve">https://openbudget.gov.ua/ 
</t>
    </r>
    <r>
      <rPr>
        <i/>
        <u/>
        <sz val="11"/>
        <color rgb="FF000000"/>
        <rFont val="Libre Franklin"/>
      </rPr>
      <t xml:space="preserve">2) </t>
    </r>
    <r>
      <rPr>
        <i/>
        <u/>
        <sz val="11"/>
        <color rgb="FF1155CC"/>
        <rFont val="Libre Franklin"/>
      </rPr>
      <t>https://eiti.gov.ua/podatkovi-platezhi/zvirka-platezhiv/</t>
    </r>
    <r>
      <rPr>
        <i/>
        <u/>
        <sz val="11"/>
        <color rgb="FF000000"/>
        <rFont val="Libre Franklin"/>
      </rPr>
      <t xml:space="preserve"> 
3) </t>
    </r>
    <r>
      <rPr>
        <i/>
        <u/>
        <sz val="11"/>
        <color rgb="FF1155CC"/>
        <rFont val="Libre Franklin"/>
      </rPr>
      <t>https://eiti.gov.ua/podatkovi-platezhi/</t>
    </r>
    <r>
      <rPr>
        <i/>
        <u/>
        <sz val="11"/>
        <color rgb="FF000000"/>
        <rFont val="Libre Franklin"/>
      </rPr>
      <t xml:space="preserve"> </t>
    </r>
  </si>
  <si>
    <t xml:space="preserve">EITI report, Section 9, Annex 9, p. 536-601
</t>
  </si>
  <si>
    <r>
      <rPr>
        <b/>
        <sz val="11"/>
        <color theme="1"/>
        <rFont val="Libre Franklin"/>
      </rPr>
      <t>Progress on corrective actions:</t>
    </r>
    <r>
      <rPr>
        <sz val="11"/>
        <color theme="1"/>
        <rFont val="Libre Franklin"/>
      </rPr>
      <t xml:space="preserve">
To improve the systematic disclosure of data on the EITI portal, a pilot integration of The State Service of Geologyhas already been implemented, which ensures automatic receipt, updating and processing of data, which will significantly increase the transparency of information exchange between the Ministry of Energy of Ukraine and the Ukrainian Geological Survey ( </t>
    </r>
    <r>
      <rPr>
        <u/>
        <sz val="11"/>
        <color rgb="FF1155CC"/>
        <rFont val="Libre Franklin"/>
      </rPr>
      <t>https://www.prostir.ua/?news=realizovano-pilotnu-intehratsiyu-danyh-derzhheonadr-na-portali-ipvh</t>
    </r>
    <r>
      <rPr>
        <sz val="11"/>
        <color theme="1"/>
        <rFont val="Libre Franklin"/>
      </rPr>
      <t xml:space="preserve"> ). In August 2023, Protocol No. 1 dated 02.08.2023 ‘On the Procedure for Interaction between the State Tax Service of Ukraine and the Ministry of Energy of Ukraine on the Exchange of Information Required for Maintaining an Electronic System for Submission and Analysis of Reports under the Extractive Industries Transparency Initiative’ was signed. The automated exchange of information will be carried out between the information and communication systems of the central offices of the State Tax Service and the Ukrainian Geological Survey in electronic form in compliance with the Laws of Ukraine On Protection of Information in Information and Communication Systems, On Electronic Trust Services, On Electronic Documents and Electronic Document Management.
1) Agreggated data of revenue streams from government is systematically disclosed in Open Budget.
2) Companies submit reports on payments to the state through the EITI platform. The EITI Report describes the results of the reconciliation in detail, but this information is redacted due to the martial law. The second link in colunmn F provides a dashboard on the reconciliation of payments and discrepancies between the data of state authorities and companies. Additionaly, Annex 12 of the EITI Report contains a table of discrepancies and adjustments of payment information.
3) Information of revenue streams reported by all extractive companies is disclosed on online EITI platform.</t>
    </r>
  </si>
  <si>
    <r>
      <rPr>
        <b/>
        <sz val="11"/>
        <color theme="1"/>
        <rFont val="Libre Franklin"/>
      </rPr>
      <t>Прогрес у виконанні коригувальних дій:</t>
    </r>
    <r>
      <rPr>
        <sz val="11"/>
        <color theme="1"/>
        <rFont val="Libre Franklin"/>
      </rPr>
      <t xml:space="preserve">
Для покращення систематичного розкриття даних на порталі ІПВГ вже впроваджено пілотну інтеграцію Державної служби геології та надр України, яка забезпечує автоматичне отримання, оновлення та обробку даних, що значно підвищить прозорість обміну інформацією між Міністерством енергетики України, Державною службою геології та надр України ( https://www.prostir.ua/?news=realizovano-pilotnu-intehratsiyu-danyh-derzhheonadr-na-portali-ipvh ).
У серпні 2023 року підписано Протокол № 1 від 02.08.2023 «Про порядок взаємодії між Державною податковою службою України та Міністерством енергетики України щодо обміну інформацією, необхідною для ведення електронної системи подання та аналізу звітності в рамках Ініціативи прозорості видобувних галузей». Автоматизований обмін інформацією здійснюватиметься між інформаційно-комунікаційними системами центральних апаратів ДПС та Держгеонадр в електронному вигляді з дотриманням вимог Законів України «Про захист інформації в інформаційно-комунікаційних системах», «Про електронні довірчі послуги», «Про електронні документи та електронний документообіг».
1) Узгоджені дані про надходження до бюджету систематично оприлюднюються в системі «Відкритий бюджет».
2) Компанії подають звіти про платежі на користь держави через платформу ІПВГ. У Звіті ІПВГ детально описані результати звірки, але ця інформація відредагована через воєнний стан. Друге посилання в колонці F містить дашборд щодо звірки платежів та розбіжностей між даними державних органів та компаній. Крім того, Додаток 12 Звіту ІПВГ містить таблицю розбіжностей та коригувань інформації про платежі.
3) Інформація про потоки доходів, про які звітують усі видобувні компанії, оприлюднена на онлайн-платформі ІПВГ.</t>
    </r>
  </si>
  <si>
    <t>Is the data subject to credible, independent audits, applying international standards?</t>
  </si>
  <si>
    <t>EITI report, Section 4.3, p.30-33  and  Section 4.4, p.37</t>
  </si>
  <si>
    <r>
      <rPr>
        <sz val="11"/>
        <color theme="1"/>
        <rFont val="Libre Franklin"/>
      </rPr>
      <t xml:space="preserve"> In 2022, extractive companies are obliged to prepare financial statements and consolidated financial statements according to International Financial Reporting Standards: </t>
    </r>
    <r>
      <rPr>
        <u/>
        <sz val="11"/>
        <color rgb="FF1155CC"/>
        <rFont val="Libre Franklin"/>
      </rPr>
      <t>https://zakon.rada.gov.ua/laws/show/996-14#Text</t>
    </r>
    <r>
      <rPr>
        <sz val="11"/>
        <color theme="1"/>
        <rFont val="Libre Franklin"/>
      </rPr>
      <t xml:space="preserve"> . Under Law No. 2115-IX "On the Protection of the Interests of Business Entities Submitting Reports and Other Documents in the Conditions of Martial Law or State of Emergency", companies had the right not to publish their financial statements.
The State Accounting Chamber applies the basic principles of the International Organisation of Supreme Audit Institutions (INTOSAI), the European Organisation of Supreme Audit Institutions (EUROSAI) and the International Standards of Supreme Audit Institutions (INTOSAI) to the extent that they do not contradict the Constitution and laws of Ukraine. More details on the audit procedure in mining companies and government agencies are in EITI Report, Section 4.3. 
</t>
    </r>
  </si>
  <si>
    <t xml:space="preserve"> У 2022 році видобувні компанії зобов'язані складати фінансову звітність та консолідовану фінансову звітність за Міжнародними стандартами фінансової звітності: https://zakon.rada.gov.ua/laws/show/996-14#Text . Відповідно до Закону № 2115-IX «Про захист інтересів суб'єктів господарювання, які подають звітність та інші документи в умовах воєнного або надзвичайного стану», компанії мали право не публікувати свою фінансову звітність.
Державна рахункова палата застосовує основні принципи Міжнародної організації вищих органів фінансового контролю (INTOSAI), Європейської організації вищих органів фінансового контролю (EUROSAI) та Міжнародні стандарти вищих органів фінансового контролю (INTOSAI) у частині, що не суперечить Конституції та законам України. Більш детально про процедуру аудиту у видобувних компаніях та державних установах описано у Звіті ІПВГ, Розділ 4.3. </t>
  </si>
  <si>
    <t>Are government agencies subject to credible, independent audits?</t>
  </si>
  <si>
    <r>
      <rPr>
        <i/>
        <u/>
        <sz val="11"/>
        <color rgb="FF1155CC"/>
        <rFont val="Libre Franklin"/>
      </rPr>
      <t>https://zakon.rada.gov.ua/laws/show/2939-12#Text</t>
    </r>
    <r>
      <rPr>
        <i/>
        <sz val="11"/>
        <color rgb="FF000000"/>
        <rFont val="Libre Franklin"/>
      </rPr>
      <t xml:space="preserve"> </t>
    </r>
  </si>
  <si>
    <t>EITI Report, Section 4.3, p. 30 - 36</t>
  </si>
  <si>
    <t>The legislation does not provide for an independent statutory audit for government entities. At the same time, the reliability of accounting and financial reporting in the state bodies, public entities, enterprises and organizations funded from the state budget is controlled by the state financial control bodies. 
The column F contains link to Law of Ukraine "On the Basic Principles of Implementation of State Financial Control in Ukraine"</t>
  </si>
  <si>
    <t>Законодавство не передбачає незалежного обов'язкового аудиту для державних установ. При цьому достовірність бухгалтерського обліку та фінансової звітності в державних органах, громадських організаціях, підприємствах і організаціях, що фінансуються з державного бюджету, контролюють органи державного фінансового контролю. 
В стовпчику F посилання на Закон України "Про основні засади здійснення державного фінансового контролю в Україні"</t>
  </si>
  <si>
    <t>Government audits database</t>
  </si>
  <si>
    <r>
      <rPr>
        <i/>
        <sz val="11"/>
        <color rgb="FF000000"/>
        <rFont val="Libre Franklin"/>
      </rPr>
      <t xml:space="preserve">1) </t>
    </r>
    <r>
      <rPr>
        <i/>
        <u/>
        <sz val="11"/>
        <color rgb="FF1155CC"/>
        <rFont val="Libre Franklin"/>
      </rPr>
      <t>https://dasu.gov.ua/ua/plugins/userPages/70</t>
    </r>
    <r>
      <rPr>
        <i/>
        <sz val="11"/>
        <color rgb="FF000000"/>
        <rFont val="Libre Franklin"/>
      </rPr>
      <t xml:space="preserve"> 
2) </t>
    </r>
    <r>
      <rPr>
        <i/>
        <u/>
        <sz val="11"/>
        <color rgb="FF000000"/>
        <rFont val="Libre Franklin"/>
      </rPr>
      <t xml:space="preserve">https://rp.gov.ua/Activity/Reports/ </t>
    </r>
    <r>
      <rPr>
        <i/>
        <sz val="11"/>
        <color rgb="FF000000"/>
        <rFont val="Libre Franklin"/>
      </rPr>
      <t xml:space="preserve"> </t>
    </r>
  </si>
  <si>
    <t xml:space="preserve">The Ukrainian legislation does not provide for an independent statutory audit for public entities. 
1.Prior to the full-scale invasion, state financial audit reports were publicly accessible on official web-site of the State Audit Service. In 2022 and 2023, access to the reports was restricted due to martial law.
2.The Accounting Chamber which controls the use of budget funds publishes the reports on its web-site, but due to their generalised nature cannot be considered sufficient to confirm the revenues in accordance with the EITI Standard. </t>
  </si>
  <si>
    <t xml:space="preserve">Українське законодавство не передбачає проведення незалежного обов'язкового аудиту для державних установ. 
1.До повномасштабного вторгнення звіти державного фінансового аудиту були у відкритому доступі на офіційному веб-сайті Державної аудиторської служби. У 2022 та 2023 роках доступ до звітів був обмежений через воєнний стан.
2.Рахункова палата, яка контролює використання бюджетних коштів, публікує звіти на своєму веб-сайті, але через їх узагальнений характер вони не можуть вважатися достатніми для підтвердження доходів відповідно до стандарту ІПВГ. </t>
  </si>
  <si>
    <t>Are companies subject to credible, independent audits?</t>
  </si>
  <si>
    <r>
      <rPr>
        <i/>
        <sz val="11"/>
        <color rgb="FF000000"/>
        <rFont val="Libre Franklin"/>
      </rPr>
      <t xml:space="preserve">1) </t>
    </r>
    <r>
      <rPr>
        <i/>
        <u/>
        <sz val="11"/>
        <color rgb="FF1155CC"/>
        <rFont val="Libre Franklin"/>
      </rPr>
      <t>https://zakon.rada.gov.ua/laws/show/2164-19</t>
    </r>
    <r>
      <rPr>
        <i/>
        <sz val="11"/>
        <color rgb="FF000000"/>
        <rFont val="Libre Franklin"/>
      </rPr>
      <t xml:space="preserve"> 
2) </t>
    </r>
    <r>
      <rPr>
        <i/>
        <u/>
        <sz val="11"/>
        <color rgb="FF1155CC"/>
        <rFont val="Libre Franklin"/>
      </rPr>
      <t>https://zakon.rada.gov.ua/laws/show/2258-19</t>
    </r>
    <r>
      <rPr>
        <i/>
        <sz val="11"/>
        <color rgb="FF000000"/>
        <rFont val="Libre Franklin"/>
      </rPr>
      <t xml:space="preserve"> </t>
    </r>
  </si>
  <si>
    <t xml:space="preserve">Law of Ukraine "On Accounting and Financial Reporting in Ukraine" according to amendments adopted in 2017 (took effect on 01.01.2018) requires the enterprises engaged in development of minerals of national importance to prepare financial statements solely according to IFRS and publish them along with an auditor's report. 
The column F contains links to:
1) The Law of Ukraine "On Amendments to the Law of Ukraine "On Accounting and Financial Reporting in Ukraine" to Improve Certain Provisions" No. 2164-VIII of 05 October 2017, 
2) The Law of Ukraine “On Audit of Financial Statements and Auditing” of 21 December 2017 No. 2258-VIII.
3) Due to the Law No. 2115-IX On the Protection of the Interests of Entities Submitting Reports and Other Documents during the Period of Martial Law or State of War, companies did not publish its financial statements in the public domain
 </t>
  </si>
  <si>
    <t xml:space="preserve">Закон України «Про бухгалтерський облік та фінансову звітність в Україні» відповідно до змін, прийнятих у 2017 році (набрали чинності з 01.01.2018), вимагає від підприємств, що займаються розробкою корисних копалин загальнодержавного значення, складати фінансову звітність виключно за МСФЗ та оприлюднювати її разом з аудиторським висновком. 
У колонці F містяться посилання на:
1) Закон України «Про внесення змін до Закону України “Про бухгалтерський облік та фінансову звітність в Україні” щодо удосконалення деяких положень» № 2164-VIII від 05 жовтня 2017 року, 
2) Закон України «Про аудит фінансової звітності та аудиторську діяльність» від 21 грудня 2017 року № 2258-VIII.
3) У зв'язку із Законом № 2115-IX «Про особливості забезпечення інтересів суб'єктів господарювання, які подають звітність та інші документи в умовах воєнного або надзвичайного стану», компанії не оприлюднювали фінансову звітність у відкритому доступі.
 </t>
  </si>
  <si>
    <t>Company audits database</t>
  </si>
  <si>
    <t>See the tab in this file 4.1 - Company, which contains links to the audited financial statements</t>
  </si>
  <si>
    <t xml:space="preserve">EITI report, Annex 8, p. 529-535
</t>
  </si>
  <si>
    <t xml:space="preserve">1.There is no unified company audit database. Audit reports of extractive companies are supposed to be published on a stand alone basis. However, due to martial law this requirement was postponed till the end of martial law so for 2022 not all material extractive companies published their audit reports. 17 companies (26%) have financial statements for 2022 in public access, of which 11 submitted financial statements for 2022 also through the EITI Platform.
2.Appendix 8 (p. 529-535) of EITI report provides a table which indicates whether financial statements and audit reports were publicly disclosed. However, this appendix is redacted under martial law.  </t>
  </si>
  <si>
    <t xml:space="preserve">1. Не існує єдиної бази даних аудиту компаній. Аудиторські звіти видобувних компаній повинні публікуватися окремо. Однак через воєнний стан ця вимога була відтермінована до кінця воєнного стану, тому за 2022 рік не всі суттєві видобувні компанії опублікували свої аудиторські звіти. 17 компаній (26%) мають фінансову звітність за 2022 рік у публічному доступі, з них 11 подали фінансову звітність за 2022 рік також через Платформу ІПВГ.
2.Додаток 8 (стор. 529-535) Звіту ІПВГ містить таблицю, яка показує, чи були оприлюднені фінансові звіти та аудиторські звіти. Однак цей додаток відредаговано в умовах воєнного стану.  </t>
  </si>
  <si>
    <t>Has the MSG applied a procedure for disclosures in accordance with the standard procedures endorsed by the EITI Board?</t>
  </si>
  <si>
    <t>EITI Report, Section 4.4, p.37</t>
  </si>
  <si>
    <t xml:space="preserve">According to the EITI MSG decision dated 27.10.2023, the completeness and reliability of the data is confirmed:
- On the part of extractive companies (private and state-owned) — by signatures of senior officials of these companies guaranteeing the correctness of the data provided, and/or by the opinions of an external auditor on the data provided (if such an opinion is available), for each company. If extractive companies submit the Report on Payments to the Government electronically through the EITI electronic system, the accuracy of the data will be confirmed by a qualified electronic signature of the respective officials of such extractive companies.
- On the part of central and regional government agencies — by signatures of senior officials of the respective agency, as well as the principles of interaction between different government agencies.
</t>
  </si>
  <si>
    <t>Відповідно до рішення БГ ІПВГ від 27.10.2023, повнота та достовірність даних підтверджується:
- З боку видобувних компаній (приватних та державних) - підписами вищих посадових осіб цих компаній, які гарантують правильність наданих даних, та/або висновками зовнішнього аудитора щодо наданих даних (за наявності такого висновку), для кожної компанії. Якщо видобувні компанії подають Звіт про платежі уряду в електронному вигляді через електронну систему ІПВГ, достовірність даних підтверджується кваліфікованим електронним підписом відповідних посадових осіб таких видобувних компаній.
- З боку центральних та регіональних органів влади - підписами відповідальних посадових осіб відповідного органу, а також принципами взаємодії між різними державними органами.</t>
  </si>
  <si>
    <t>If yes, has the MSG agreed on reporting templates?</t>
  </si>
  <si>
    <r>
      <rPr>
        <i/>
        <sz val="11"/>
        <color rgb="FF000000"/>
        <rFont val="Libre Franklin"/>
      </rPr>
      <t xml:space="preserve">1) </t>
    </r>
    <r>
      <rPr>
        <i/>
        <u/>
        <sz val="11"/>
        <color rgb="FF1155CC"/>
        <rFont val="Libre Franklin"/>
      </rPr>
      <t>https://zakon.rada.gov.ua/laws/show/z1055-20#Text</t>
    </r>
    <r>
      <rPr>
        <i/>
        <sz val="11"/>
        <color rgb="FF000000"/>
        <rFont val="Libre Franklin"/>
      </rPr>
      <t xml:space="preserve"> 
2) </t>
    </r>
    <r>
      <rPr>
        <i/>
        <u/>
        <sz val="11"/>
        <color rgb="FF1155CC"/>
        <rFont val="Libre Franklin"/>
      </rPr>
      <t>https://zakon.rada.gov.ua/laws/show/858-2020-%D0%BF#Text</t>
    </r>
    <r>
      <rPr>
        <i/>
        <sz val="11"/>
        <color rgb="FF000000"/>
        <rFont val="Libre Franklin"/>
      </rPr>
      <t xml:space="preserve"> 
3) </t>
    </r>
    <r>
      <rPr>
        <i/>
        <u/>
        <sz val="11"/>
        <color rgb="FF1155CC"/>
        <rFont val="Libre Franklin"/>
      </rPr>
      <t>https://eiti.org.ua/wp-content/uploads/2023/11/Protokol-BH-IPVH-vid-27.10.2023-.pdf</t>
    </r>
    <r>
      <rPr>
        <i/>
        <sz val="11"/>
        <color rgb="FF000000"/>
        <rFont val="Libre Franklin"/>
      </rPr>
      <t xml:space="preserve"> </t>
    </r>
  </si>
  <si>
    <t>1) In accordance with the Regulation on the MSG for Implementation of the Extractive Industries Transparency Initiative, the MSG approves the forms of the report on payments to the state, the consolidated report on payments to the state, and the report on payments received. 
2) The information to be disclosed in the mandatory reporting forms is stipulated by the Resolution of the Cabinet of Ministers of Ukraine "Some Issues of Ensuring Transparency in Extractive Industries".
3) The issues not covered by the reporting forms were discussed and approved at the meeting of the MSG on 27 October 2023 and reporting requests were sent to the companies and government agencies.</t>
  </si>
  <si>
    <t>1) Згідно "Положення про багатосторонню групу з імплементації Ініціативи щодо забезпечення прозорості у видобувних галузях" Багатостороння група попереднє погоджує форми звіту про платежі на користь держави, консолідованого звіту про платежі на користь держави, звіту про отримані платежі. 
2) Інформація, яка повинна розкриватись в формах звітності передбачена Постановою Кабінету Міністрів України "Деякі питання забезпечення прозорості у видобувних галузях".
3) Ті питання, які не передбачені формами звітності були обговорені та затверджені на засіданні БГ від 27.10.2023</t>
  </si>
  <si>
    <t>If yes, has the MSG undertaken a review of the audit and assurance procedures in companies and government entities participating in EITI reporting?</t>
  </si>
  <si>
    <t>Assurance procedures in companies and government entities participating in EITI reportingwere reviewed at the EITI MSG meeting on 27 October 2023 and reflected in the Feasibility Study Report</t>
  </si>
  <si>
    <t>Процедури забезпечення впевненості в компаніях та державних установах, які беруть участь у звітності ІПВГ, були розглянуті на засіданні БГ ІПВГ 27 жовтня 2023 року та відображені у Звіті про техніко-економічне обґрунтування (ТЕО)</t>
  </si>
  <si>
    <t>If yes, has the MSG agreed on the assurances to be provided by the participating companies and government entities to assure the credibility of the data, including the types of assurances to be provided, the options considered and the rationale for the agreed assurances?</t>
  </si>
  <si>
    <t>If yes, has the MSG agreed on appropriate provisions for safeguarding confidential information?</t>
  </si>
  <si>
    <r>
      <rPr>
        <i/>
        <u/>
        <sz val="11"/>
        <color rgb="FF1155CC"/>
        <rFont val="Libre Franklin"/>
      </rPr>
      <t>https://eiti.org.ua/wp-content/uploads/2023/12/Protokol-BH-IPVH-21.12.2023.pdf</t>
    </r>
    <r>
      <rPr>
        <i/>
        <sz val="11"/>
        <color rgb="FF000000"/>
        <rFont val="Libre Franklin"/>
      </rPr>
      <t xml:space="preserve"> </t>
    </r>
  </si>
  <si>
    <t>At the EITI MSG meeting of 21.12.2023, the multi-stakeholder group agreed to disclose information on uranium ores after the end of martial law. In addition, a separate request was sent from the Ministry of Energy to the uranium mining company to agree on disclosure. Following the meeting, the EITI MSG decided to temporarily adjust the section on uranium ore mining and revenues from its sale</t>
  </si>
  <si>
    <t>На засіданні БГ ІПВГ 21.12.2023 р. багатостороння група зацікавлених осіб погодила розкриття інформації щодо уранових руд після завершення воєнного стану. Крім того, окремий запит від Міненерго було надіслано до урановидобувної компанії з проханням погодити розкриття. За результатами засідання БГ ІПВГ прийняла рішення про тимчасове коригування розділу щодо видобутку уранової руди та доходів від її реалізації</t>
  </si>
  <si>
    <t xml:space="preserve">If yes, have the names of companies that did not provide the required quality assurances for their EITI disclosures been published, including the materiality of each company's payments to government? </t>
  </si>
  <si>
    <t xml:space="preserve">EITI Report, Annex 11, p. 716 </t>
  </si>
  <si>
    <t>Material companies that did not submit a report are listed in Annex 11 of the EITI Report, thus they did not provide the required quality assurances for their EITI disclosures. However, this information is redacted under martial law.</t>
  </si>
  <si>
    <t>Суттєві компанії, які не подали звіт, перелічені у Додатку 11 Звіту ІПВГ, таким чином, вони не надали необхідних гарантій якості для своїх розкриттів ІПВГ. Однак ця інформація відредагована в умовах воєнного стану.</t>
  </si>
  <si>
    <t>If yes, is there a summary of the key findings from the assessment of the comprehensiveness and reliability of the data disclosed by companies and government entities in the public domain?</t>
  </si>
  <si>
    <t>EITI Report, Section 9.2, p. 418-421</t>
  </si>
  <si>
    <t>The main discrepancies between the data provided by the companies and the state authorities, as well as the reasons for them, are presented in EITI Report, section 9.2, p. 418-421</t>
  </si>
  <si>
    <t>Основні розбіжності між даними компаній та державними органами влади, а також причини їх виникнення наведені в розділі 9.2 Звітіу ІПВГ, с. 418-421</t>
  </si>
  <si>
    <t>If yes, has any non-financial (contextual) information been clearly sourced?</t>
  </si>
  <si>
    <t>Sources of contextual information are provided in the footnotes of the EITI Report</t>
  </si>
  <si>
    <t>All contextual information is obtained from the relevant authorities or from publicly available official information sources, reporting company web-sites, official responses of state authorities, official government web-sites and legislative database.</t>
  </si>
  <si>
    <t>Вся контекстуальна інформація отримана від відповідних органів або з загальнодоступних офіційних джерел інформації, веб-сайтів звітних компаній, офіційних відповідей державних органів, офіційних урядових веб-сайтів та законодавчої бази даних.</t>
  </si>
  <si>
    <t>Has the EITI Board have approved that the MSG deviates from the standard procedures of Requirement 4.9.b (based on application to deviate from standard procedures and Board decision of approval)?</t>
  </si>
  <si>
    <t xml:space="preserve">There were no deviations from the standard procedure. The reliability of the data was confirmed by the approval of the reporting templates by senior management of the company or senior government officials. These quality assurances were agreed by the MSG following a review of audit and data quality assurance practices in 2022. </t>
  </si>
  <si>
    <t>Відхилень від стандартної процедури не було. Достовірність даних була підтверджена затвердженням шаблонів звітності вищим керівництвом компанії або вищими державними посадовими особами. Ці гарантії якості були погоджені MSG після перегляду практики аудиту та забезпечення якості даних у 2022 році.</t>
  </si>
  <si>
    <t>If yes, is there public documentation that the rationale for deviating from the standard procedures continues to be applicable?</t>
  </si>
  <si>
    <t>If yes, is there public disclosure of the data required by the EITI Standard in requisite detail?</t>
  </si>
  <si>
    <t>If yes, are public disclosures of financial data subject to credible, independent audits, applying international standards?</t>
  </si>
  <si>
    <t>If yes, is there sufficient data retention of historical data?</t>
  </si>
  <si>
    <t>Requirement 5.1: Distribution of revenues</t>
  </si>
  <si>
    <t>Objective of Requirement 5.1</t>
  </si>
  <si>
    <t>Progress towards the objective of the requirement, to ensure the traceability of extractive revenues to the national budget and ensure the same level of transparency and accountability for extractive revenues that are not recorded in the national budget.</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</si>
  <si>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</si>
  <si>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Does the government publicly clarify whether all extractive sector revenues are recorded in the national budget (i.e. enter the government's consolidated / single-treasury account)?</t>
  </si>
  <si>
    <r>
      <rPr>
        <sz val="11"/>
        <color rgb="FF000000"/>
        <rFont val="Libre Franklin"/>
      </rPr>
      <t xml:space="preserve">1) </t>
    </r>
    <r>
      <rPr>
        <u/>
        <sz val="11"/>
        <color rgb="FF1155CC"/>
        <rFont val="Libre Franklin"/>
      </rPr>
      <t>https://mof.gov.ua/uk/budget_2022-538</t>
    </r>
    <r>
      <rPr>
        <sz val="11"/>
        <color rgb="FF000000"/>
        <rFont val="Libre Franklin"/>
      </rPr>
      <t xml:space="preserve"> 
2) </t>
    </r>
    <r>
      <rPr>
        <u/>
        <sz val="11"/>
        <color rgb="FF1155CC"/>
        <rFont val="Libre Franklin"/>
      </rPr>
      <t>https://www.treasury.gov.ua/ua/file-storage/vikonannya-derzhavnogo-byudzhetu</t>
    </r>
    <r>
      <rPr>
        <sz val="11"/>
        <color rgb="FF000000"/>
        <rFont val="Libre Franklin"/>
      </rPr>
      <t xml:space="preserve"> 
3) </t>
    </r>
    <r>
      <rPr>
        <u/>
        <sz val="11"/>
        <color rgb="FF1155CC"/>
        <rFont val="Libre Franklin"/>
      </rPr>
      <t>https://openbudget.gov.ua</t>
    </r>
    <r>
      <rPr>
        <sz val="11"/>
        <color rgb="FF000000"/>
        <rFont val="Libre Franklin"/>
      </rPr>
      <t xml:space="preserve"> </t>
    </r>
  </si>
  <si>
    <t xml:space="preserve">In the column F:
1) Ministry of Finance of Ukraine, budget reporting and estimation of budget revenues for 2022
2) State Treasury Service of Ukraine, budget reporting. Given the effect of Law No. 2115-IX dated 03.03.2022 on the protection of the interests of subjects of submission of reports and other documents during martial law or a state of war, access to certain categories of open data is limited.
3) Agreggated data of revenue streams from government is systematically disclosed in Open Budget.
</t>
  </si>
  <si>
    <t>У графі F:
1) Міністерство фінансів України, бюджетна звітність та розрахунок доходів бюджету на 2022 рік
2) Державна казначейська служба України, бюджетна звітність. Враховуючи дію Закону від 03.03.2022 № 2115-IX щодо захисту інтересів суб’єктів подання звітності та інших документів під час воєнного або воєнного стану доступ до окремих категорій відкритих даних обмежено.
3) Зведені дані про потоки доходів від уряду систематично розкриваються у Відкритому бюджеті.</t>
  </si>
  <si>
    <t>Does the government publicly disclose the specific types of revenues that are not recorded in the budget?</t>
  </si>
  <si>
    <t>https://tax.gov.ua/diyalnist-/pokazniki-roboti/nadhodjennya-podatkiv-i-zboriv--obovyaz/nadhodjennya-koshtiv-edinogo-vnesku/nadhodjennya-koshtiv-edinogo-vnesku-</t>
  </si>
  <si>
    <t xml:space="preserve"> EITI Report, Section 6.5, p.205-233</t>
  </si>
  <si>
    <t xml:space="preserve">All revenues covered by the Budget Code are recorded in the budget. 
Unified Social Contribution (USC) is not transferred to the state budget or the budgets of other levels and is allocated for the types of the compulsory state social insurance in proportions approved by the CMU (for details, please see Section 6.5). The information on collected Unified Social Contribution is published by the tax authority.
</t>
  </si>
  <si>
    <t>Усі доходи, передбачені Бюджетним кодексом, обліковуються в бюджеті.
Єдиний соціальний внесок (ЄСВ) не перераховується до державного бюджету та бюджетів інших рівнів і спрямовується на види загальнообов’язкового державного соціального страхування у пропорціях, затверджених КМУ (детальніше див. розділ 6.5). Інформацію про зібраний єдиний соціальний внесок оприлюднює податковий орган.</t>
  </si>
  <si>
    <t>Does the government publicly disclose the value of revenues are not recorded in the budget?</t>
  </si>
  <si>
    <t>Is there a public explanation of the allocation of revenues to extra-budgetary entities, such as development or sovereign wealth funds?</t>
  </si>
  <si>
    <r>
      <rPr>
        <i/>
        <u/>
        <sz val="11"/>
        <color rgb="FF1155CC"/>
        <rFont val="Libre Franklin"/>
      </rPr>
      <t>https://zakon.rada.gov.ua/laws/show/en/2456-17</t>
    </r>
    <r>
      <rPr>
        <i/>
        <sz val="11"/>
        <color rgb="FF000000"/>
        <rFont val="Libre Franklin"/>
      </rPr>
      <t xml:space="preserve"> </t>
    </r>
  </si>
  <si>
    <t xml:space="preserve">There is no sovereign wealth fund in Ukraine. All revenues covered by the Budget Code are recorded in the budget. The bulk of tax and non-tax payments paid by extractive companies in Ukraine do not have a clearly defined target and go to the general fund of the state budget and/or local budgets. For more information on the allocation of taxes and fees to the state and/or local budgets, see EITI Report, Section 6.5
According to the Budget Code of Ukraine No. 2456-VI dated 8 July 2010 the creation of extra-budgetary funds by state authorities, authorities of the Autonomous Republic of Crimea, local self-government bodies and other budgetary institutions is not allowed. 
</t>
  </si>
  <si>
    <t>В Україні немає державного фонду капіталу. Усі доходи, передбачені Бюджетним кодексом, обліковуються в бюджеті. Основна частина податкових та неподаткових платежів, які сплачують видобувні компанії України, не мають чітко визначеного цільового призначення та надходять до загального фонду державного бюджету та/або місцевих бюджетів. Для отримання додаткової інформації про розподіл податків і зборів до державного та/або місцевих бюджетів дивіться Звіт ІПВГ, Розділ 6.5
Відповідно до Бюджетного кодексу України від 8 липня 2010 року № 2456-VI створення органами державної влади, органами влади Автономної Республіки Крим, органами місцевого самоврядування та іншими бюджетними установами позабюджетних фондів не допускається.</t>
  </si>
  <si>
    <t>Are financial reports explaining the allocation of revenues to extra-budgetary entities, such as development or sovereign wealth funds, publicly accessible?</t>
  </si>
  <si>
    <r>
      <rPr>
        <i/>
        <u/>
        <sz val="11"/>
        <color rgb="FF1155CC"/>
        <rFont val="Libre Franklin"/>
      </rPr>
      <t>https://zakon.rada.gov.ua/laws/show/en/2456-17</t>
    </r>
    <r>
      <rPr>
        <i/>
        <sz val="11"/>
        <color rgb="FF000000"/>
        <rFont val="Libre Franklin"/>
      </rPr>
      <t xml:space="preserve"> </t>
    </r>
  </si>
  <si>
    <t>Is there a public explanation of the allocation of extractive revenues collected by a government entity, or on behalf of the government (e.g. by an SOE), that are retained by that entity and not recorded in the national or subnational budget?</t>
  </si>
  <si>
    <r>
      <rPr>
        <i/>
        <u/>
        <sz val="11"/>
        <color rgb="FF0563C1"/>
        <rFont val="Libre Franklin"/>
      </rPr>
      <t xml:space="preserve">
</t>
    </r>
    <r>
      <rPr>
        <i/>
        <sz val="11"/>
        <rFont val="Libre Franklin"/>
      </rPr>
      <t xml:space="preserve">1) </t>
    </r>
    <r>
      <rPr>
        <i/>
        <u/>
        <sz val="11"/>
        <color rgb="FF1155CC"/>
        <rFont val="Libre Franklin"/>
      </rPr>
      <t>https://zakon.rada.gov.ua/laws/show/675-2014-%D0%BF#Text</t>
    </r>
    <r>
      <rPr>
        <i/>
        <sz val="11"/>
        <rFont val="Libre Franklin"/>
      </rPr>
      <t xml:space="preserve"> </t>
    </r>
  </si>
  <si>
    <t xml:space="preserve">
USC is not transferred to the state budget or the budgets of other levels.
USC is allocated for the types of the compulsory state social insurance in % proportions approved by the government (see ref in the column F) among three directions: pension insurance (administered by the Pension Fund of Ukraine), unemployment (administered by the Fund of obligatory state social insurance of Ukraine in case of unemployment), temporary disability insurance (before 1 January 2023 was admnistered by the Social Insurance Fund of Ukraine, from 2023 administred by the Pension Fund of Ukraine). 
In the column F:
1) Decree of the SMU "On the approval of the proportions of the distribution of the single contribution to the mandatory state social insurance" No. 675 dated 26.11.2014 </t>
  </si>
  <si>
    <t>ЄСВ не перераховується до державного бюджету та бюджетів інших рівнів.
ЄСВ розподіляється за видами загальнообов’язкового державного соціального страхування у відсотковому співвідношенні, затвердженому урядом (див. посилання у колонці F) за трьома напрямами: пенсійне страхування (адмініструється Пенсійним фондом України), на випадок безробіття (адмініструється Фондом загальнообов’язкове державне соціальне страхування України на випадок безробіття), страхування на випадок тимчасової втрати працездатності (до 1 січня 2023 року перебував у віданні Фонду соціального страхування України, з 2023 року у віданні Пенсійного фонду України).
У графі F:
1) Постанова КМУ «Про затвердження пропорцій розподілу єдиного внеску на загальнообов’язкове державне соціальне страхування» № 675 від 26.11.2014р.</t>
  </si>
  <si>
    <t>Are financial reports explaining the allocation of extractive revenues collected by a government entity, or on behalf of the government (e.g. by an SOE), that are retained by that entity and not recorded in the national or subnational budget?</t>
  </si>
  <si>
    <r>
      <rPr>
        <i/>
        <sz val="11"/>
        <color rgb="FF000000"/>
        <rFont val="Libre Franklin"/>
      </rPr>
      <t xml:space="preserve">1) </t>
    </r>
    <r>
      <rPr>
        <i/>
        <u/>
        <sz val="11"/>
        <color rgb="FF1155CC"/>
        <rFont val="Libre Franklin"/>
      </rPr>
      <t>https://www.pfu.gov.ua/2157129-zvit-pro-vykonannya-byudzhetu-pensijnogo-fondu-ukrayiny-za-2022-rik/</t>
    </r>
    <r>
      <rPr>
        <i/>
        <sz val="11"/>
        <color rgb="FF000000"/>
        <rFont val="Libre Franklin"/>
      </rPr>
      <t xml:space="preserve"> 
2) </t>
    </r>
    <r>
      <rPr>
        <i/>
        <u/>
        <sz val="11"/>
        <color rgb="FF1155CC"/>
        <rFont val="Libre Franklin"/>
      </rPr>
      <t>https://old.dcz.gov.ua/sites/default/files/postanova_57.pdf</t>
    </r>
    <r>
      <rPr>
        <i/>
        <sz val="11"/>
        <color rgb="FF000000"/>
        <rFont val="Libre Franklin"/>
      </rPr>
      <t xml:space="preserve"> </t>
    </r>
  </si>
  <si>
    <t>The state funds among which the USC paid is distributed publish annual reports on budget completion which i.a. cover amounts of USC received and funds spend on the designated directions. The reports contain generalized information, without disaggregation of the exctractive sector.
In the column F:
1) Report of the Pension Fund on the budget completion for 2022
2) Report of the Fund of obligatory state social insurance of Ukraine in case of unemployment for budget competion for 2022</t>
  </si>
  <si>
    <t>Державні фонди, між якими розподіляється сплачений ЄСВ, публікують щорічні звіти про виконання бюджету, які, зокрема, покриває суми отриманих ЄСВ та витрачає кошти за визначеними напрямками. Звіти містять узагальнену інформацію без дезагрегування добувної галузі.
У графі F:
1) Звіт Пенсійного фонду про виконання бюджету за 2022 рік
2) Звіт Фонду загальнообов’язкового державного соціального страхування України на випадок безробіття на конкурс бюджету за 2022 рік.</t>
  </si>
  <si>
    <t>Are there references to any national revenue classification systems or international data standards in the public domain?</t>
  </si>
  <si>
    <r>
      <rPr>
        <i/>
        <u/>
        <sz val="11"/>
        <color rgb="FF1155CC"/>
        <rFont val="Libre Franklin"/>
      </rPr>
      <t>https://mof.gov.ua/uk/nacionalni-polozhennja</t>
    </r>
    <r>
      <rPr>
        <i/>
        <sz val="11"/>
        <color rgb="FF000000"/>
        <rFont val="Libre Franklin"/>
      </rPr>
      <t xml:space="preserve"> </t>
    </r>
  </si>
  <si>
    <t>Requirement 5.2: Subnational transfers</t>
  </si>
  <si>
    <t>Objective of Requirement 5.2</t>
  </si>
  <si>
    <t>Progress towards the objective of the requirement, to enable stakeholders at the local level to assess whether the transfer and management of subnational transfers of extractive revenues are in line with statutory entitlements.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</si>
  <si>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</si>
  <si>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Is Requirement 5.2 applicable in the period under review?</t>
  </si>
  <si>
    <t>Revenue-sharing mechanism 1</t>
  </si>
  <si>
    <t>Does the government disclose information on Subnational transfers?</t>
  </si>
  <si>
    <r>
      <rPr>
        <sz val="11"/>
        <color rgb="FF000000"/>
        <rFont val="Libre Franklin"/>
      </rPr>
      <t xml:space="preserve">1) </t>
    </r>
    <r>
      <rPr>
        <u/>
        <sz val="11"/>
        <color rgb="FF1155CC"/>
        <rFont val="Libre Franklin"/>
      </rPr>
      <t>https://www.treasury.gov.ua/ua/file-storage/vikonannya-derzhavnogo-byudzhetu</t>
    </r>
    <r>
      <rPr>
        <sz val="11"/>
        <color rgb="FF000000"/>
        <rFont val="Libre Franklin"/>
      </rPr>
      <t xml:space="preserve"> 
2) </t>
    </r>
    <r>
      <rPr>
        <u/>
        <sz val="11"/>
        <color rgb="FF1155CC"/>
        <rFont val="Libre Franklin"/>
      </rPr>
      <t>http://zakon.rada.gov.ua/laws/show/2456-17/ed20171224</t>
    </r>
    <r>
      <rPr>
        <sz val="11"/>
        <color rgb="FF000000"/>
        <rFont val="Libre Franklin"/>
      </rPr>
      <t xml:space="preserve">
3) </t>
    </r>
    <r>
      <rPr>
        <u/>
        <sz val="11"/>
        <color rgb="FF1155CC"/>
        <rFont val="Libre Franklin"/>
      </rPr>
      <t>https://openbudget.gov.ua/</t>
    </r>
    <r>
      <rPr>
        <sz val="11"/>
        <color rgb="FF000000"/>
        <rFont val="Libre Franklin"/>
      </rPr>
      <t xml:space="preserve"> </t>
    </r>
  </si>
  <si>
    <t>EITI report, Section 6.5, p. 207-233</t>
  </si>
  <si>
    <t xml:space="preserve">1) State Treasury Service of Ukraine, budget reporting. Given the effect of Law No. 2115-IX dated 03.03.2022 on the protection of the interests of subjects of submission of reports and other documents during martial law or a state of war, access to certain categories of open data is limited.
2) Budget Code of Ukraine No. 2456-VI dated 8 July 2010
3) Open Budget, the official state web portal contains aggregated data on subnational transfers
</t>
  </si>
  <si>
    <t>1) Державна казначейська служба України, бюджетна звітність, 2) Бюджетний кодекс України № 2456-VI від 08.07.2010р.
Враховуючи дію Закону від 03.03.2022 № 2115-IX щодо захисту інтересів суб’єктів подання звітності та інших документів під час воєнного або воєнного стану доступ до окремих категорій відкритих даних обмежено.
3)  Open Budget, офіційний державний веб-портал</t>
  </si>
  <si>
    <t xml:space="preserve">If yes, are there public disclosures of the statutory revenue-sharing formula? </t>
  </si>
  <si>
    <t>http://zakon.rada.gov.ua/laws/show/2456-17/ed20171224</t>
  </si>
  <si>
    <t>According to the Budget Code, the State Budget of Ukraine may provide for transfers to local budgets. This practice is typical for Ukraine, however, most taxes and other payments paid by extractive companies to the state or local budgets can be used to finance any budget item, so it is impossible to trace their intended use. 
The Budget Code of Ukraine contains details of % of allocation of tax revenues between budgets of different levels. It is also described in EITI report Section 6.5 pages 205-233</t>
  </si>
  <si>
    <t>Згідно з Бюджетним кодексом у Державному бюджеті України можуть передбачатися трансферти місцевим бюджетам. Така практика характерна для України, однак більшість податків та інших платежів, які сплачують видобувні компанії до державного чи місцевих бюджетів, можуть бути спрямовані на фінансування будь-якої статті бюджету, тому простежити їх цільове використання неможливо.
Бюджетний кодекс України містить деталізацію % розподілу податкових надходжень між бюджетами різних рівнів. Це також описано у звіті EITI Розділ 6.5 сторінки 205-233</t>
  </si>
  <si>
    <t>If yes, is information on how much the government should have transferred according to the revenue sharing formula to each of the relevant local governments publicly disclosed?</t>
  </si>
  <si>
    <t>EITI report, Section 6.5, p. 205-233</t>
  </si>
  <si>
    <t>If yes, is information on how much the government actually transferred in practice to each of the relevant local governments publicly disclosed?</t>
  </si>
  <si>
    <r>
      <rPr>
        <i/>
        <u/>
        <sz val="11"/>
        <color rgb="FF000000"/>
        <rFont val="Libre Franklin"/>
      </rPr>
      <t xml:space="preserve">1) </t>
    </r>
    <r>
      <rPr>
        <i/>
        <u/>
        <sz val="11"/>
        <color rgb="FF0563C1"/>
        <rFont val="Libre Franklin"/>
      </rPr>
      <t xml:space="preserve">https://openbudget.gov.ua/
</t>
    </r>
    <r>
      <rPr>
        <i/>
        <u/>
        <sz val="11"/>
        <color rgb="FF000000"/>
        <rFont val="Libre Franklin"/>
      </rPr>
      <t xml:space="preserve">2) </t>
    </r>
    <r>
      <rPr>
        <i/>
        <u/>
        <sz val="11"/>
        <color rgb="FF1155CC"/>
        <rFont val="Libre Franklin"/>
      </rPr>
      <t>https://map.tax.gov.ua/main</t>
    </r>
    <r>
      <rPr>
        <i/>
        <u/>
        <sz val="11"/>
        <color rgb="FF000000"/>
        <rFont val="Libre Franklin"/>
      </rPr>
      <t xml:space="preserve"> </t>
    </r>
  </si>
  <si>
    <t>EITI report, Section 6.7, p. 280</t>
  </si>
  <si>
    <r>
      <rPr>
        <sz val="11"/>
        <color theme="1"/>
        <rFont val="Libre Franklin"/>
      </rPr>
      <t xml:space="preserve">1) </t>
    </r>
    <r>
      <rPr>
        <u/>
        <sz val="11"/>
        <color rgb="FF1155CC"/>
        <rFont val="Libre Franklin"/>
      </rPr>
      <t>https://openbudget.gov.ua/</t>
    </r>
    <r>
      <rPr>
        <sz val="11"/>
        <color theme="1"/>
        <rFont val="Libre Franklin"/>
      </rPr>
      <t xml:space="preserve"> shows revenues of local budgets actually received by types of revenues. 
2) In addition, there is a project of State Tax Service of Ukraine (https://map.tax.gov.ua/main) shows amount of payments received by the local budgets from different companes (type of companies can be filtered to those related to the extracting industry) and type of revenues (can be filtered as well). The map did not work during 2022 and now contains information for the first five months of 2023. For 2022, this source was redacted under martial law. 
3) The amount of interbugjetary transfers (planned and completed in the reporting period) are reported on the State Treasury Service </t>
    </r>
    <r>
      <rPr>
        <u/>
        <sz val="11"/>
        <color rgb="FF1155CC"/>
        <rFont val="Libre Franklin"/>
      </rPr>
      <t>https://www.treasury.gov.ua/ua/file-storage/vikonannya-derzhavnogo-byudzhetu</t>
    </r>
    <r>
      <rPr>
        <sz val="11"/>
        <color theme="1"/>
        <rFont val="Libre Franklin"/>
      </rPr>
      <t xml:space="preserve"> . Given the effect of Law No. 2115-IX dated 03.03.2022 on the protection of the interests of subjects of submission of reports and other documents during martial law or a state of war, access to certain categories of open data is limited.</t>
    </r>
  </si>
  <si>
    <t>1) https://openbudget.gov.ua/ наведено фактично отримані доходи місцевих бюджетів за видами доходів.
2) Крім того, є проект Державної податкової служби України (https://map.tax.gov.ua/main), де показано суму платежів, які надійшли до місцевих бюджетів від різних компаній (тип компаній можна відфільтрувати за ті, що стосуються видобувної промисловості) і вид доходів (також можна відфільтрувати). Карта не працювала протягом 2022 року і тепер містить інформацію за перші п'ять місяців 2023 року. За 2022 рік це джерело було відредаговано через воєнний стан.
3) Обсяги міжбюджетних перерахувань (запланованих та виконаних у звітному періоді) повідомляються на сайті Державної казначейської служби https://www.treasury.gov.ua/ua/file-storage/vikonannya-derzhavnogo-byudzhetu . Враховуючи дію Закону від 03.03.2022 № 2115-IX щодо захисту інтересів суб’єктів подання звітності та інших документів під час воєнного або воєнного стану доступ до окремих категорій відкритих даних обмежено.</t>
  </si>
  <si>
    <t>Revenue-sharing mechanism 2</t>
  </si>
  <si>
    <t>Yes / No</t>
  </si>
  <si>
    <t>Has the MSG agreed a procedure to address data quality and assurance of information on such transfers, in accordance with Requirement 4.9?</t>
  </si>
  <si>
    <t>EITI Report, section 4.4, p.37</t>
  </si>
  <si>
    <t>The MSG agreed on procedure to address data quality and assurance of information in their desicions dated 27.10.2023. The completeness and reliability of the data received from central and regional authorities is confirmed by the signatures of senior officials of the relevant authority, as well as the principles of interaction between different authorities.</t>
  </si>
  <si>
    <t xml:space="preserve">Повнота та достовірність даних, отриманих від центральних та регіональних органів влади буде підтверджуватись підписами вищих посадових осіб відповідного органу, а також принципами взаємодії різних органів влади. Крім того, передбачається гарантування достовірності інформації, отриманої від компаній, на базі чинних нормативно-правових актів щодо впровадження ІПВГ в Україні. </t>
  </si>
  <si>
    <t>Has the MSG reported on how extractive revenues earmarked for specific programmes or investments at the subnational level are managed, and actual disbursements?</t>
  </si>
  <si>
    <t>EITI Report, section 6.7, p. 282</t>
  </si>
  <si>
    <t xml:space="preserve">Extractive revenues are not earmarked for specific programs or investments in Ukraine  so this question is not applicable. According to the Budget Code, taxes and other payments paid by extractive companies to the state or local budgets. The taxes allocated to the general fund of the budget can be used to finance any budget item, and it not possible to trace their intended use. 
Unifies Social Contribution is earmarked to be used for the needs of Pension fund and other social security funds in a proportion determined by regulations, but this is a general rule not specific to extractive industries. 
Environmental  tax is allocated between the budgets of different level and is supposed to be spent for environmental protection purposes. This is a general rule not specific to extractive industries. The rules for allocation of environmental tax between the budgets are disclosed in EITI report.   </t>
  </si>
  <si>
    <t xml:space="preserve">Доходи саме від видобутку корисних копалин не призначені для програм або інвестицій в Україні, тому це питання не є застосовним. Відповідно до Бюджетного кодексу, податки та інші платежі, що сплачуються видобувними компаніями, надходять до державного або місцевих бюджетів. Податки, що надходять до загального фонду бюджету, можуть бути використані для фінансування будь-якої статті бюджету, і відстежити їх цільове використання неможливо. 
Єдиний соціальний внесок призначений для використання на потреби Пенсійного фонду та інших фондів соціального страхування у пропорції, визначеній законодавством, але це загальне правило, яке не є специфічним для видобувних галузей. 
Екологічний податок розподіляється між бюджетами різних рівнів і має витрачатися на охорону навколишнього середовища. Це загальне правило, не специфічне для видобувних галузей. Правила розподілу екологічного податку між бюджетами розкрито у звіті ІПВГ. </t>
  </si>
  <si>
    <t>Has the MSG provided recommendations to improve the revenue sharing mechanism, ensure the traceability of shares of extractive revenues at the local level, strengthen the management of extractive revenues at the local level, and improve the accessibility of and timeliness of such information?</t>
  </si>
  <si>
    <t>EITI report, Section 10.2, page 449</t>
  </si>
  <si>
    <t>In the 2022 EITI Report, outlined a recommendation to increase the availability of information on the share in total revenues of local budgets and to consider the possibility of introducing relevant regulatory changes to the budget system of Ukraine.</t>
  </si>
  <si>
    <t xml:space="preserve">В Звіті ІПВГ, Розділ 10.2, с.449 наведено рекомендації щодо підвищення доступності для широкого загалу інформації про частку в сумарних доходах місцевих бюджетів та розгляду можливості впровадження відповідних нормативних змін до бюджетної системи України для того, щоб рух платежів від видобувних компаній можна було відслідковувати (як на шляху до державного бюджету країни, так і на етапі перерозподілу за допомогою міжбюджетних трансфертів у місцеві бюджети) </t>
  </si>
  <si>
    <t>Requirement 5.3: Additional information on revenue management and expenditures</t>
  </si>
  <si>
    <t>Objective of Requirement 5.3</t>
  </si>
  <si>
    <t>Progress towards the objective of the requirement, to strengthen public oversight of the management of extractive revenues, the use of extractives revenues to fund specific public expenditures and the assumptions underlying the budget process.</t>
  </si>
  <si>
    <r>
      <rPr>
        <i/>
        <sz val="11"/>
        <color rgb="FF000000"/>
        <rFont val="Libre Franklin"/>
      </rPr>
      <t xml:space="preserve">Not applicable /Not met / Partly met / Mostly met / </t>
    </r>
    <r>
      <rPr>
        <b/>
        <i/>
        <sz val="11"/>
        <color rgb="FF000000"/>
        <rFont val="Libre Franklin"/>
      </rPr>
      <t>Fully met</t>
    </r>
    <r>
      <rPr>
        <i/>
        <sz val="11"/>
        <color rgb="FF000000"/>
        <rFont val="Libre Franklin"/>
      </rPr>
      <t xml:space="preserve"> / Exceeded</t>
    </r>
  </si>
  <si>
    <t>Does the government disclose whether any extractive sector revenues are earmarked (i.e. pinned to specific uses, programmes, geographical zones)? - add rows if several</t>
  </si>
  <si>
    <t xml:space="preserve"> EITI Report, Section 6.7, p. 276-282
and Section 5.13, p.146-149 (redacted under martial law)</t>
  </si>
  <si>
    <r>
      <rPr>
        <sz val="11"/>
        <color rgb="FF000000"/>
        <rFont val="Libre Franklin"/>
      </rPr>
      <t xml:space="preserve">Extractive revenues are not earmarked for specific programs or investments in Ukraine  so this question is not applicable.
1.The 2022 budget process was characterised by the inability to track the direction of specific payments from extractive companies after they are credited to the budgets. 
The bulk of tax and non-tax payments paid by extractive companies in Ukraine do not have a clearly defined target and go to the general fund of the state budget and/or local budgets. 
2. Environmental  tax is allocated between the budgets of different level and is supposed to be spent for environmental protection purposes. This is a general rule not specific to extractive industries. The rules for allocation of environmental tax between the budgets are disclosed in EITI report.  
3. Unifies Social Contribution is earmarked to be used for the needs of Pension fund and other social security funds in a proportion determined by regulations, but this is a general rule not specific to extractive industries. 
From a geografical perspective, a portion of taxes are allocated to local budgets using the percentage established by the Budget Code. 
Please refer to the EITI report, Section 6.7, p. 276-283
The database of laws of Ukraine is available online: </t>
    </r>
    <r>
      <rPr>
        <u/>
        <sz val="11"/>
        <color rgb="FF1155CC"/>
        <rFont val="Libre Franklin"/>
      </rPr>
      <t xml:space="preserve">https://zakon.rada.gov.ua/laws/?lang=en
</t>
    </r>
    <r>
      <rPr>
        <sz val="11"/>
        <color rgb="FF000000"/>
        <rFont val="Libre Franklin"/>
      </rPr>
      <t>2.The Independent Administrator conducted its own assessment of the regional breakdown of payments to the government from the extractive industries of Ukraine. The results of the assessment reflect the estimated amount of government revenues generated in a particular region of Ukraine in 2022 as a result of extractive activities. The estimate is approximate and is based on reasonable assumptions disclosed in the section 5.13, p.146-149.</t>
    </r>
  </si>
  <si>
    <r>
      <rPr>
        <sz val="11"/>
        <color rgb="FF000000"/>
        <rFont val="Libre Franklin"/>
      </rPr>
      <t xml:space="preserve">Доходи від видобутку корисних копалин не є цільовими для конкретних програм чи інвестицій в Україні, тому це питання не є актуальним.
1.Бюджетний процес 2022 року характеризувався неможливістю відстежити напрямок конкретних платежів від видобувних компаній після їх зарахування до бюджетів. 
Більшість податкових та неподаткових платежів, що сплачуються видобувними компаніями в Україні, не мають чітко визначеного цільового призначення та надходять до загального фонду державного бюджету та/або місцевих бюджетів. 
2. Екологічний податок розподіляється між бюджетами різних рівнів і має витрачатися на природоохоронні цілі. Це загальне правило, яке не є специфічним для видобувних галузей. Правила розподілу екологічного податку між бюджетами розкрито у звіті ІПВГ.  
3. Єдиний соціальний внесок призначений для використання на потреби Пенсійного фонду та інших фондів соціального страхування у пропорції, визначеній законодавством, але це загальне правило, яке не є специфічним для видобувних галузей. 
З географічної точки зору, частина податків спрямовується до місцевих бюджетів у відсотковому співвідношенні, встановленому Бюджетним кодексом. 
Будь ласка, зверніться до Звіту ІПВГ, Розділ 6.7, стор. 276-283
База даних законів України доступна онлайн: </t>
    </r>
    <r>
      <rPr>
        <u/>
        <sz val="11"/>
        <color rgb="FF1155CC"/>
        <rFont val="Libre Franklin"/>
      </rPr>
      <t>https://zakon.rada.gov.ua/laws/?lang=en</t>
    </r>
    <r>
      <rPr>
        <sz val="11"/>
        <color rgb="FF000000"/>
        <rFont val="Libre Franklin"/>
      </rPr>
      <t xml:space="preserve"> 
2. Незалежний адміністратор провів власну оцінку регіонального розподілу платежів до бюджету від видобувних галузей України. Результати оцінки відображають орієнтовний обсяг надходжень до бюджету в конкретному регіоні України у 2022 році в результаті видобувної діяльності. Оцінка є приблизною і базується на обґрунтованих припущеннях, викладених у розділі 5.13, с.146-149.</t>
    </r>
  </si>
  <si>
    <t xml:space="preserve">Does the government disclose a description of the country’s budget and audit processes? </t>
  </si>
  <si>
    <r>
      <rPr>
        <i/>
        <u/>
        <sz val="11"/>
        <color rgb="FF000000"/>
        <rFont val="Libre Franklin"/>
      </rPr>
      <t xml:space="preserve">1) </t>
    </r>
    <r>
      <rPr>
        <i/>
        <u/>
        <sz val="11"/>
        <color rgb="FF000000"/>
        <rFont val="Libre Franklin"/>
      </rPr>
      <t xml:space="preserve">https://zakon.rada.gov.ua/laws/show/2456-17#Text 
</t>
    </r>
    <r>
      <rPr>
        <i/>
        <u/>
        <sz val="11"/>
        <color rgb="FF000000"/>
        <rFont val="Libre Franklin"/>
      </rPr>
      <t xml:space="preserve">2) </t>
    </r>
    <r>
      <rPr>
        <i/>
        <u/>
        <sz val="11"/>
        <color rgb="FF1155CC"/>
        <rFont val="Libre Franklin"/>
      </rPr>
      <t>https://zakon.rada.gov.ua/laws/show/43-2016-%D0%BF/ed20221109#Text</t>
    </r>
    <r>
      <rPr>
        <i/>
        <u/>
        <sz val="11"/>
        <color rgb="FF000000"/>
        <rFont val="Libre Franklin"/>
      </rPr>
      <t xml:space="preserve"> 
3) </t>
    </r>
    <r>
      <rPr>
        <i/>
        <u/>
        <sz val="11"/>
        <color rgb="FF1155CC"/>
        <rFont val="Libre Franklin"/>
      </rPr>
      <t>https://rp.gov.ua/Activity/Reports/</t>
    </r>
    <r>
      <rPr>
        <i/>
        <u/>
        <sz val="11"/>
        <color rgb="FF000000"/>
        <rFont val="Libre Franklin"/>
      </rPr>
      <t xml:space="preserve"> </t>
    </r>
  </si>
  <si>
    <t xml:space="preserve"> EITI Report, Section 6.7, p. 276-282 and Section 4.3.2, p.31-33</t>
  </si>
  <si>
    <r>
      <rPr>
        <sz val="11"/>
        <color rgb="FF000000"/>
        <rFont val="Libre Franklin"/>
      </rPr>
      <t xml:space="preserve">In column F link: 
1) Budget Code of Ukraine No. 2456-VI dated 8 July 2010
2) Regulation on the State Audit Service of Ukraine, approved by CMU Resolution No. 43 dated 03/02/2016.
State financial audit:
Government financial control aimed at verifying compliance with budget legislation, including audits of the legal and efficient use of state or municipal funds and property and the implementation of budget programmes, is carried out by the State Audit Service of Ukraine. Prior to the full-scale invasion, audit reports were publicly accessible  and could be used to prepare the Report, if available. In 2022 and 2023, access to the reports was restricted due to martial law
3) Government external financial audit (parliamentary control):
According to the Law of Ukraine "On the Accounting Chamber", the Accounting Chamber, inter alia, conducts financial audit. It publishes annual reports, which include the results of the government financial audit, on its official website: </t>
    </r>
    <r>
      <rPr>
        <u/>
        <sz val="11"/>
        <color rgb="FF1155CC"/>
        <rFont val="Libre Franklin"/>
      </rPr>
      <t>https://rp.gov.ua/Activity/Reports/</t>
    </r>
    <r>
      <rPr>
        <sz val="11"/>
        <color rgb="FF000000"/>
        <rFont val="Libre Franklin"/>
      </rPr>
      <t xml:space="preserve"> 
</t>
    </r>
  </si>
  <si>
    <r>
      <rPr>
        <sz val="11"/>
        <color rgb="FF000000"/>
        <rFont val="Libre Franklin"/>
      </rPr>
      <t xml:space="preserve">У колонці F посилання: 
1) Бюджетний кодекс України № 2456-VI від 8 липня 2010 року
2) Положення про Державну аудиторську службу України, затверджене Постановою КМУ № 43 від 03.02.2016.
Державний фінансовий аудит:
Державний фінансовий контроль, спрямований на перевірку дотримання бюджетного законодавства, включаючи аудит законного та ефективного використання державних чи комунальних коштів і майна та виконання бюджетних програм, здійснює Державна аудиторська служба України. До початку повномасштабного вторгнення аудиторські звіти були у відкритому доступі і могли бути використані для підготовки Звіту за умови їх наявності. У 2022 та 2023 роках доступ до звітів був обмежений через воєнний стан
3) Державний зовнішній фінансовий аудит (парламентський контроль):
Відповідно до Закону України «Про Рахункову палату», Рахункова палата, серед іншого, проводить фінансовий аудит. Вона публікує щорічні звіти, які включають результати державного фінансового аудиту, на своєму офіційному веб-сайті: </t>
    </r>
    <r>
      <rPr>
        <u/>
        <sz val="11"/>
        <color rgb="FF1155CC"/>
        <rFont val="Libre Franklin"/>
      </rPr>
      <t>https://rp.gov.ua/Activity/Reports/.</t>
    </r>
    <r>
      <rPr>
        <sz val="11"/>
        <color rgb="FF000000"/>
        <rFont val="Libre Franklin"/>
      </rPr>
      <t xml:space="preserve">  
</t>
    </r>
  </si>
  <si>
    <t>Does the government disclose publicly available information about budgets and 
expenditures? - add rows if several</t>
  </si>
  <si>
    <r>
      <rPr>
        <i/>
        <sz val="11"/>
        <color rgb="FF000000"/>
        <rFont val="Libre Franklin"/>
      </rPr>
      <t xml:space="preserve">1) </t>
    </r>
    <r>
      <rPr>
        <i/>
        <u/>
        <sz val="11"/>
        <color rgb="FF1155CC"/>
        <rFont val="Libre Franklin"/>
      </rPr>
      <t>https://openbudget.gov.ua/</t>
    </r>
    <r>
      <rPr>
        <i/>
        <sz val="11"/>
        <color rgb="FF000000"/>
        <rFont val="Libre Franklin"/>
      </rPr>
      <t xml:space="preserve"> 
2)</t>
    </r>
    <r>
      <rPr>
        <i/>
        <u/>
        <sz val="11"/>
        <color rgb="FF1155CC"/>
        <rFont val="Libre Franklin"/>
      </rPr>
      <t>https://www.treasury.gov.ua/ua</t>
    </r>
    <r>
      <rPr>
        <i/>
        <sz val="11"/>
        <color rgb="FF000000"/>
        <rFont val="Libre Franklin"/>
      </rPr>
      <t xml:space="preserve"> 
3) </t>
    </r>
    <r>
      <rPr>
        <i/>
        <u/>
        <sz val="11"/>
        <color rgb="FF1155CC"/>
        <rFont val="Libre Franklin"/>
      </rPr>
      <t>https://spending.gov.ua/new/</t>
    </r>
    <r>
      <rPr>
        <i/>
        <sz val="11"/>
        <color rgb="FF000000"/>
        <rFont val="Libre Franklin"/>
      </rPr>
      <t xml:space="preserve"> 
4) </t>
    </r>
    <r>
      <rPr>
        <i/>
        <u/>
        <sz val="11"/>
        <color rgb="FF1155CC"/>
        <rFont val="Libre Franklin"/>
      </rPr>
      <t>https://www.pfu.gov.ua/2157200-zvit-pro-robotu-organiv-pensijnogo-fondu-ukrayiny-za-2022-rik/</t>
    </r>
    <r>
      <rPr>
        <i/>
        <sz val="11"/>
        <color rgb="FF000000"/>
        <rFont val="Libre Franklin"/>
      </rPr>
      <t xml:space="preserve">  </t>
    </r>
  </si>
  <si>
    <t xml:space="preserve"> EITI Report, Section 6.7, p. 276-282</t>
  </si>
  <si>
    <t>1) Open Budget, the official state web portal contains aggregated data on budgets and expenditures
2) The State Treasury Service of Ukraine, 
3) Public Fund's Single Web Portal. The Unified Web Portal for the Use of Public Funds made it possible to track state budget expenditures in real time (searchable by budget entities, specific transactions, regions, etc .  
4) Pension Fund report for 2022
 Given the effect of Law No. 2115-IX dated 03.03.2022 on the protection of the interests of subjects of submission of reports and other documents during martial law or a state of war, access to certain categories of open data is limited.</t>
  </si>
  <si>
    <t>1) Офіційний державний веб-портал, що містить агреговані дані про бюджети та видатки
2) Державна казначейська служба України
3) Єдиний веб-портал використання публічних коштів. Єдиний веб-портал використання публічних коштів дозволив відстежувати витрати державного бюджету в режимі реального часу (з можливістю пошуку за розпорядниками бюджетних коштів, конкретними операціями, регіонами тощо).  
4) Звіт Пенсійного фонду за 2022 рік
 Враховуючи дію Закону № 2115-IX від 03.03.2022 про захист інтересів суб'єктів подання звітності та інших документів в умовах воєнного або надзвичайного стану, доступ до окремих категорій відкритих даних обмежено.</t>
  </si>
  <si>
    <t>Requirement 6.1: Social and environmental expenditures</t>
  </si>
  <si>
    <t>Objective of Requirement 6.1</t>
  </si>
  <si>
    <t xml:space="preserve">Progress towards the objective of the requirement, to enable public understanding of extractive companies’ social and environmental contributions and provide a basis for assessing extractive companies’s compliance with their legal and contractual obligations to undertake social and environmental expenditures. </t>
  </si>
  <si>
    <r>
      <rPr>
        <i/>
        <sz val="11"/>
        <color rgb="FF000000"/>
        <rFont val="Libre Franklin"/>
      </rPr>
      <t>Not applicable /Not met / Partly met / Mostly met</t>
    </r>
    <r>
      <rPr>
        <b/>
        <i/>
        <sz val="11"/>
        <color rgb="FF000000"/>
        <rFont val="Libre Franklin"/>
      </rPr>
      <t xml:space="preserve"> </t>
    </r>
    <r>
      <rPr>
        <i/>
        <sz val="11"/>
        <color rgb="FF000000"/>
        <rFont val="Libre Franklin"/>
      </rPr>
      <t xml:space="preserve">/ </t>
    </r>
    <r>
      <rPr>
        <b/>
        <i/>
        <sz val="11"/>
        <color rgb="FF000000"/>
        <rFont val="Libre Franklin"/>
      </rPr>
      <t>Fully met</t>
    </r>
    <r>
      <rPr>
        <i/>
        <sz val="11"/>
        <color rgb="FF000000"/>
        <rFont val="Libre Franklin"/>
      </rPr>
      <t xml:space="preserve"> / Exceeded</t>
    </r>
  </si>
  <si>
    <t>Is Requirement 6.1 applicable in the period under review?</t>
  </si>
  <si>
    <t>Social expenditures</t>
  </si>
  <si>
    <t>Does the government disclose information on social expenditures?</t>
  </si>
  <si>
    <t xml:space="preserve">1) https://zakon.rada.gov.ua/laws/show/2545-19#Text
2) https://eiti.gov.ua/ekonomichni-ta-socialni-efekti/socialni_programi/
3) https://eiti.gov.ua/podatkovi-platezhi/_yesv/
4) https://tax.gov.ua/diyalnist-/pokazniki-roboti/nadhodjennya-podatkiv-i-zboriv--obovyaz/nadhodjennya-koshtiv-edinogo-vnesku/nadhodjennya-koshtiv-edinogo-vnesku-
</t>
  </si>
  <si>
    <t>EITI report, Section 6.6.6, p. 273-274, Section 5.11.3 p.141-144 (redacted under martial law)</t>
  </si>
  <si>
    <t xml:space="preserve">1) Ukrainian legislation does not contain the concept of "mandatory social expenditures of extractive companies" and does not provide a list of cases when such expenditures of extractive companies (other than the payment of the Single Social Contribution) may be mandatory. 
Extractive companies only report on voluntary or contractual participation in social projects in accordance with Article 6 of the EITI Law. The EITI Law provides for submission of the Report on payments to the state, including the participation of business entities in social projects or programmes and the total amount of payments for each social project or programme with a separate definition of those implemented in the locations of production facilities.
2) Information on social and environmental expenditures reported by the extractive companies is publicly available on online EITI platform, section Social projects. The extractive company describes the nature of the social or environmental contribution provided, indication of legal/contractual basis of expenditure, value and an organisation or association for the benefit of which the social project is being implemented.
3) Single Social Contribution is also disclosed by companies through the EITI platform.
4) The State Tax Service publishes official information on the total amount of Single Social Contribution from all companies in all sectors of the economy.
</t>
  </si>
  <si>
    <t>Українське законодавство не містить поняття «обов'язкові соціальні витрати видобувних компаній» та не містить переліку випадків, коли такі витрати видобувних компаній (окрім сплати ЄСВ) можуть бути обов'язковими. 
Видобувні компанії звітують лише про добровільну або договірну участь у соціальних проектах відповідно до статті 6 Закону про ІПВГ. Закон ІПВГ передбачає подання Звіту про платежі на користь держави, включаючи участь суб'єктів господарювання у соціальних проектах або програмах та загальну суму платежів за кожним соціальним проектом або програмою з окремим визначенням тих, що реалізуються за місцезнаходженням виробничих потужностей.
2) Інформація про соціальні та екологічні витрати, про які звітують видобувні компанії, знаходиться у відкритому доступі на онлайн-платформі ІПВГ у розділі «Соціальні проекти». Видобувна компанія описує характер наданого соціального або екологічного внеску, вказує правову/договірну основу витрат, вартість та організацію або асоціацію, в інтересах якої реалізується соціальний проект.
3) Єдиний соціальний внесок також розкривається компаніями через платформу ІПВГ.
4) Державна податкова служба публікує офіційну інформацію про загальну суму ЄСВ від усіх компаній у всіх секторах економіки.</t>
  </si>
  <si>
    <t>If yes, what was the total mandatory social expenditures received?</t>
  </si>
  <si>
    <t xml:space="preserve"> by all extractive companies 
10 220 580,76
by material companies 
9 410 520 490</t>
  </si>
  <si>
    <t>EITI Report, Section 9.1.3 and 9.1.4, p.402-409 and Section 9.4.3 p. 435
(redacted under martial law)</t>
  </si>
  <si>
    <t xml:space="preserve">Unified Social Contribution is disclosed under the requirement 4.1. 
The total amount received by the state from the extractive companies as is UAH 10,220,580.76 thousand, of which UAH 9,410,520.49 thousand are payments received from the material extractive companies, which have been reconciled (see section 9.4.3, p. 435). </t>
  </si>
  <si>
    <t>ЄВ розкривається за вимогою 4.1.
Загальна сума, отримана державою від видобувних компаній, становить 10 220 580,76 тис. грн., з яких 9 410 520,49 тис. грн – це платежі, отримані від суттєвих видобувних компаній, які звірені (див. п. 9.4.3, с. 435).</t>
  </si>
  <si>
    <t>If yes, what was the total voluntary social expenditures received?</t>
  </si>
  <si>
    <t>17 851 050.91</t>
  </si>
  <si>
    <t>EITI Report, Section 6.6.3 p.267-269
 (redacted under martial law)</t>
  </si>
  <si>
    <r>
      <rPr>
        <sz val="11"/>
        <color theme="1"/>
        <rFont val="Libre Franklin"/>
      </rPr>
      <t xml:space="preserve">
1. Contractual obligations to finance social or infrastructure projects may  be provided for in PSAs. The essential terms of some PSAs and relevant excerpts from them were published on the official website of the Minenergo in 2022: </t>
    </r>
    <r>
      <rPr>
        <u/>
        <sz val="11"/>
        <color rgb="FF1155CC"/>
        <rFont val="Libre Franklin"/>
      </rPr>
      <t>https://www.mev.gov.ua/storinka/uhody-pro-rozpodil-produktsiyi</t>
    </r>
    <r>
      <rPr>
        <sz val="11"/>
        <color theme="1"/>
        <rFont val="Libre Franklin"/>
      </rPr>
      <t xml:space="preserve"> 
The extracts and essential terms of production sharing agreements posted on the website of the Minenergo do not contain lists of recipients of social payments and clear terms of their payment. In most cases, there is also no information on the amounts, which makes it impossible to draw conclusions about their materiality. Information of social expenditures under PSA was requested as part of preparation of 2022 EITI Report.  However, in 2022 no social payments under the PSAs were reported by the companies. 
2. Voluntary social expenditures for 2022 are disclosed on EITI portal based on information unilaterally disclosed by extractive companies: </t>
    </r>
    <r>
      <rPr>
        <u/>
        <sz val="11"/>
        <color rgb="FF1155CC"/>
        <rFont val="Libre Franklin"/>
      </rPr>
      <t>https://eiti.gov.ua/ekonomichni-ta-socialni-efekti/socialni_programi/.</t>
    </r>
    <r>
      <rPr>
        <sz val="11"/>
        <color theme="1"/>
        <rFont val="Libre Franklin"/>
      </rPr>
      <t xml:space="preserve"> The voluntary social expenditures received by government are amounted to 17 851 050.90 UAH. The amount is indicative as it was provided unilaterally by the companies, and some companies indicate the total amount that was directed to the Armed Forces and medical institutions and cannot be disaggregated by each beneficiary.</t>
    </r>
  </si>
  <si>
    <r>
      <rPr>
        <sz val="11"/>
        <color theme="1"/>
        <rFont val="Libre Franklin"/>
      </rPr>
      <t xml:space="preserve">1. Договірні зобов’язання щодо фінансування соціальних або інфраструктурних проектів можуть бути передбачені в УРП. Істотні умови деяких УРП та відповідні витяги з них були опубліковані на офіційному сайті Міненерго у 2022 році: https://www.mev.gov.ua/storinka/uhody-pro-rozpodil-produktsiyi
Розміщені на сайті Міненерго витяги та істотні умови угод про розподіл продукції не містять переліків одержувачів соціальних виплат та чітких умов їх виплати. У більшості випадків інформація про суми також відсутня, що не дає можливості зробити висновки про їх суттєвість. Інформація про соціальні витрати в рамках УРП була запрошена в рамках підготовки Звіту EITI 2022. Однак у 2022 році про соціальні виплати за УРП компанії не повідомляли.
2. Добровільні соціальні видатки за 2022 рік оприлюднені на порталі EITI на підставі інформації, розкритої в односторонньому порядку матеріально-видобувними компаніями: </t>
    </r>
    <r>
      <rPr>
        <u/>
        <sz val="11"/>
        <color rgb="FF1155CC"/>
        <rFont val="Libre Franklin"/>
      </rPr>
      <t>https://eiti.gov.ua/ekonomichni-ta-socialni-efekti/socialni_programi/.</t>
    </r>
  </si>
  <si>
    <t>Have government's public disclosures of mandatory social expenditures been disaggregated by payment type, company, between cash and in-kind and include information on the nature of in-kind expenditures and the identity of any non-government beneficiaries?</t>
  </si>
  <si>
    <t>https://eiti.gov.ua/podatkovi-platezhi/_yesv/</t>
  </si>
  <si>
    <t xml:space="preserve">Unified Social Contribution is disclosed under the requirement 4.1 and disaggregated by companies through the EITI platform. It is paid in cash by law, in-kind payments are not relevant for Ukraine. </t>
  </si>
  <si>
    <t>Єдиний соціальний внесок розкривається відповідно до вимоги 4.1 і розбивається за компаніями через платформу EITI. За законом виплачується готівкою, натуральна оплата для України не актуальна.</t>
  </si>
  <si>
    <t>If yes, have mandatory social expenditures been disclosed, with appropriate attention to data quality in accordance with Requirement 4.9?</t>
  </si>
  <si>
    <t>Unified Social Contribution is disclosed under the requirement 4.1. The MSG agreed on procedure to address data quality and assurance of information in their desicions dated 27.10.2023. The completeness and reliability of the data provided by the extractive companies (private and state-owned) was confirmed by the signatures of the senior officials of these companies, who guarantee the correctness of the data provided, and/or the conclusions of the external auditor on the data provided (if such conclusion is available), for each company.
If extractive companies submit the Report on Payments to the Government electronically through the EITI electronic system, the accuracy of the data was confirmed by a qualified electronic signature of the respective officials of such extractive companies.</t>
  </si>
  <si>
    <t>ЄВ розкривається за вимогою 4.1. MSG узгодила процедуру вирішення питань щодо якості даних та забезпечення інформації у своїх рішеннях від 27.10.2023. Повнота та достовірність даних, наданих видобувними компаніями (приватними та державними), підтверджено підписами вищих посадових осіб цих компаній, які гарантують правильність наданих даних, та/або висновками зовнішнього аудитора. за наданими даними (за наявності такого висновку), по кожному підприємству.
Якщо видобувні компанії подають Звіт про платежі до Уряду в електронному вигляді через електронну систему EITI, то достовірність даних підтверджується кваліфікованим електронним підписом відповідних посадових осіб таких видобувних компаній.</t>
  </si>
  <si>
    <t>Do companies disclose information on social expenditures?</t>
  </si>
  <si>
    <r>
      <rPr>
        <i/>
        <u/>
        <sz val="11"/>
        <color rgb="FF1155CC"/>
        <rFont val="Libre Franklin"/>
      </rPr>
      <t>https://eiti.gov.ua/ekonomichni-ta-socialni-efekti/socialni_programi/</t>
    </r>
    <r>
      <rPr>
        <i/>
        <sz val="11"/>
        <color rgb="FF000000"/>
        <rFont val="Libre Franklin"/>
      </rPr>
      <t xml:space="preserve"> </t>
    </r>
  </si>
  <si>
    <t xml:space="preserve">EITI report, Section 5.11.3, p. 141-144
</t>
  </si>
  <si>
    <t>1.Extractive companies only report on voluntary or contractual participation in social projects in accordance with Article 6 of the EITI Law. The EITI Law provides for submission of the Report on payments to the state, including the participation of business entities in social projects or programmes and the total amount of payments for each social project or programme with a separate definition of those implemented in the locations of production facilities.
Information reported by the extractive companies is publicly available on online EITI platform, section Social projects
2. Extractive companies also report on mandatory Unified Social Contribution under Requireemnt 4.1</t>
  </si>
  <si>
    <t>1. Видобувні компанії звітують лише про добровільну або договірну участь у соціальних проектах відповідно до статті 6 Закону про ІПВГ. Закон про ІПВГ передбачає подання Звіту про платежі державі, в тому числі про участь суб’єктів господарювання в соціальних проектах чи програмах та загальну суму платежів за кожним соціальним проектом чи програмою з окремим визначенням тих, що реалізуються в місцях виробництва. засоби.
Інформація, яку повідомляють видобувні компанії, є у відкритому доступі на онлайн-платформі EITI, розділ Соціальні проекти
2. Видобувні компанії також звітують про обов’язковий єдиний соціальний внесок згідно з вимогою 4.1</t>
  </si>
  <si>
    <t>If yes, what was the total mandatory social expenditures paid?</t>
  </si>
  <si>
    <t>9 570 917 210</t>
  </si>
  <si>
    <t xml:space="preserve">EITI Report, Section 9.4.3 p. 435
</t>
  </si>
  <si>
    <t>The Ukrainian legislation contains no notion of “mandatory social expenditures of extractive companies”, including on projects addressing environmental issues. Unified Social Contribution is disclosed under the requirement 4.1. The total payments paid by material extractive companies are UAH 9,570,917,21 thousand  (please refer to Section 9.4.3 p. 435).</t>
  </si>
  <si>
    <t>Українське законодавство не містить поняття «обов’язкові соціальні витрати видобувних компаній», у тому числі на проекти, що стосуються екологічних проблем. ЄВ розкривається за вимогою 4.1. Загальна сума платежів, сплачених видобувними підприємствами, становить 9 570 917,21 тис. грн. (див. розділ 9.4.3 с. 435).</t>
  </si>
  <si>
    <t>If yes, what was the total voluntary social expenditures paid?</t>
  </si>
  <si>
    <t>paid by material extractive companies
2 636 522 660
paid by all extractive companies
30 706 143 080</t>
  </si>
  <si>
    <t>Total voluntary social expenditure includes data from material companies only that was approved by the MSG. Based on the responses of material extractive companies Independent Administrator disclosed information on social expenditures by purpose, regions, sectors and companies.  Given that the current reporting form collects information on expenditures without separating them into social and environmental areas, the Independent Administrator breaks them down into the following categories:
- charity;
- education and science, support of educational institutions;
- landscaping;
- support of local communities;
- healthcare, support of healthcare facilities;
- sport;
- environmental measures
- assistance to defenders and enhancement of Ukraine's defence capability
In connection with the full-scale invasion of Ukraine in 2022, a significant amount of voluntary expenditures by extractive companies was directed to the needs of military units and to help citizens affected by the hostilities.</t>
  </si>
  <si>
    <t>Загальні добровільні соціальні витрати включають дані лише суттєвих компаній, які були затверджені БГ. На основі відповідей суттєвих видобувних компаній Незалежний адміністратор розкрив інформацію про соціальні витрати за напрямами, регіонами, галузями та компаніями.  Враховуючи, що чинна форма звітності збирає інформацію про витрати без поділу на соціальні та екологічні напрямки, Незалежний Адміністратор розбиває їх на наступні категорії:
- благодійність;
- освіта та наука, підтримка навчальних закладів
- благоустрій територій
- підтримка місцевих громад;
- охорона здоров'я, підтримка закладів охорони здоров'я
- спорт;
- екологічні заходи
- допомога захисникам та посилення обороноздатності України
У зв'язку з повномасштабним вторгненням в Україну у 2022 році значна частина добровільних витрат видобувних компаній була спрямована на потреби військових підрозділів та допомогу громадянам, які постраждали внаслідок бойових дій.</t>
  </si>
  <si>
    <t>Have companies' public disclosures of mandatory social expenditures been disaggregated by payment type, company, between cash and in-kind and include information on the nature of in-kind expenditures and the identity of any non-government beneficiaries?</t>
  </si>
  <si>
    <t>The Ukrainian legislation contains no notion of “mandatory social expenditures of extractive companies”, including on projects addressing environmental issues.
Unified Social Contribution is disclosed under the requirement 4.1 and disaggregated by companies through the EITI platform</t>
  </si>
  <si>
    <t>Українське законодавство не містить поняття «обов’язкові соціальні витрати видобувних компаній», у тому числі на проекти, що стосуються екологічних проблем.
Єдиний соціальний внесок розкривається відповідно до вимоги 4.1 і розбивається за компаніями через платформу EITI</t>
  </si>
  <si>
    <t xml:space="preserve">The MSG agreed on procedure to address data quality and assurance of information in their desicions dated 27.10.2023. The completeness and reliability of the data provided by the extractive companies (private and state-owned) was confirmed by the signatures of the senior officials of these companies, who guarantee the correctness of the data provided, and/or the conclusions of the external auditor on the data provided (if such conclusion is available), for each company.
If extractive companies submit the Report on Payments to the Government electronically through the EITI electronic system, the accuracy of the data was confirmed by a qualified electronic signature of the respective officials of such extractive companies.
</t>
  </si>
  <si>
    <t>MSG узгодила процедуру вирішення питань щодо якості даних та забезпечення інформації у своїх рішеннях від 27.10.2023. Повнота та достовірність даних, наданих видобувними компаніями (приватними та державними), підтверджено підписами вищих посадових осіб цих компаній, які гарантують правильність наданих даних, та/або висновками зовнішнього аудитора. за наданими даними (за наявності такого висновку), по кожному підприємству.
Якщо видобувні компанії подають Звіт про платежі до Уряду в електронному вигляді через електронну систему EITI, то достовірність даних підтверджується кваліфікованим електронним підписом відповідних посадових осіб таких видобувних компаній.</t>
  </si>
  <si>
    <t>Environmental payments</t>
  </si>
  <si>
    <t>Does the government disclose information on environmental payments?</t>
  </si>
  <si>
    <t>systematically disclosed, through EITI reporting</t>
  </si>
  <si>
    <r>
      <rPr>
        <i/>
        <sz val="11"/>
        <color rgb="FF000000"/>
        <rFont val="Libre Franklin"/>
      </rPr>
      <t xml:space="preserve">1) </t>
    </r>
    <r>
      <rPr>
        <i/>
        <u/>
        <sz val="11"/>
        <color rgb="FF000000"/>
        <rFont val="Libre Franklin"/>
      </rPr>
      <t xml:space="preserve">https://eiti.gov.ua/podatkovi-platezhi/ekologichnij_podatok/ 
</t>
    </r>
    <r>
      <rPr>
        <i/>
        <sz val="11"/>
        <color rgb="FF000000"/>
        <rFont val="Libre Franklin"/>
      </rPr>
      <t xml:space="preserve">2) </t>
    </r>
    <r>
      <rPr>
        <i/>
        <u/>
        <sz val="11"/>
        <color rgb="FF1155CC"/>
        <rFont val="Libre Franklin"/>
      </rPr>
      <t>https://eiti.gov.ua/ekonomichni-ta-socialni-efekti/socialni_programi/</t>
    </r>
    <r>
      <rPr>
        <i/>
        <sz val="11"/>
        <color rgb="FF000000"/>
        <rFont val="Libre Franklin"/>
      </rPr>
      <t xml:space="preserve"> </t>
    </r>
  </si>
  <si>
    <t>EITI report, Section 6.6.6, p. 273-274, Section 8.3.5 p.386-391 (redacted under martial law)</t>
  </si>
  <si>
    <t xml:space="preserve">1) Ukrainian legislation does not provide for any requirements for extractive companies to make environmental expenditures, except for the environmental tax. Information on environmental tax, which may be considered as mandatory tax payments related to environmental impact, is disclosed under Requirement 4.1, in Section 9 and 8.3.5 of EITI report.
2) Information reported by the extractive companies is publicly available on online EITI platform, section Social projects. </t>
  </si>
  <si>
    <t>1) Законодавство України не передбачає жодних вимог щодо екологічних витрат для видобувних компаній, окрім екологічного податку. Інформація про екологічний податок, який можна розглядати як обов’язкові податкові платежі, пов’язані з впливом на навколишнє середовище, розкривається відповідно до Вимоги 4.1 у Розділі 9 та 8.3.5 Звіту ІПВГ.
2) Інформація, яку повідомляють видобувні компанії, є загальнодоступною на онлайн-платформі EITI, розділ Соціальні проекти.</t>
  </si>
  <si>
    <t>If yes, what was the total mandatory environmental payments?</t>
  </si>
  <si>
    <t>823 877 970</t>
  </si>
  <si>
    <t xml:space="preserve">EITI Report, Section 9.1.3 and 9.1.4, p.402-409 
</t>
  </si>
  <si>
    <r>
      <rPr>
        <sz val="11"/>
        <color theme="1"/>
        <rFont val="Libre Franklin"/>
      </rPr>
      <t xml:space="preserve">Environmental tax that is disclosed under Requirement 4.1, in Section 9 of EITI report. Environmental taxes by all extractive companies are UAH 823 877 970 and also disclosed on online EITI platform: </t>
    </r>
    <r>
      <rPr>
        <u/>
        <sz val="11"/>
        <color rgb="FF1155CC"/>
        <rFont val="Libre Franklin"/>
      </rPr>
      <t>https://eiti.gov.ua/podatkovi-platezhi/ekologichnij_podatok/.</t>
    </r>
    <r>
      <rPr>
        <sz val="11"/>
        <color theme="1"/>
        <rFont val="Libre Franklin"/>
      </rPr>
      <t xml:space="preserve"> </t>
    </r>
  </si>
  <si>
    <r>
      <rPr>
        <sz val="11"/>
        <color theme="1"/>
        <rFont val="Libre Franklin"/>
      </rPr>
      <t xml:space="preserve">Екологічний податок, який розкривається відповідно до Вимоги 4.1, у Розділі 9 звіту EITI. Екологічні податки всіма видобувними компаніями становлять 823 877 970 грн і також оприлюднені на онлайн-платформі EITI: </t>
    </r>
    <r>
      <rPr>
        <u/>
        <sz val="11"/>
        <color rgb="FF1155CC"/>
        <rFont val="Libre Franklin"/>
      </rPr>
      <t>https://eiti.gov.ua/podatkovi-platezhi/ekologichnij_podatok/.</t>
    </r>
  </si>
  <si>
    <t>If yes, what was the total voluntary environmental payments?</t>
  </si>
  <si>
    <t>EITI Report, Section 5.11.3, p. 141-144</t>
  </si>
  <si>
    <t>Total voluntary expenditure includes data from material companies only. Information on environmental expenditure was not reported by any company.</t>
  </si>
  <si>
    <t>Загальні добровільні витрати включають дані лише суттєвих компаній. Жодна компанія не надала інформацію про екологічні витрати.</t>
  </si>
  <si>
    <t>If yes, have mandatory environmental expenditures been disclosed, with appropriate attention to data quality in accordance with Requirement 4.9?</t>
  </si>
  <si>
    <t>Requirement 6.2: SOE quasi-fiscal expenditures</t>
  </si>
  <si>
    <t>Objective of Requirement 6.2</t>
  </si>
  <si>
    <t xml:space="preserve">Progress towards the objective of the requirement, to ensure transparency and accountability in the management of extractive-funded state-owned enterprise expenditures on behalf of the government that are not reflected in the national budget. </t>
  </si>
  <si>
    <r>
      <rPr>
        <i/>
        <sz val="11"/>
        <color rgb="FF000000"/>
        <rFont val="Libre Franklin"/>
      </rPr>
      <t xml:space="preserve">Not applicable /Not met / Partly met / </t>
    </r>
    <r>
      <rPr>
        <b/>
        <i/>
        <sz val="11"/>
        <color rgb="FF000000"/>
        <rFont val="Libre Franklin"/>
      </rPr>
      <t xml:space="preserve">Mostly met </t>
    </r>
    <r>
      <rPr>
        <i/>
        <sz val="11"/>
        <color rgb="FF000000"/>
        <rFont val="Libre Franklin"/>
      </rPr>
      <t>/ Fully met / Exceeded</t>
    </r>
  </si>
  <si>
    <t>Is Requirement 6.2 applicable in the period under review?</t>
  </si>
  <si>
    <t>Quasi-fiscal expenditures type 1</t>
  </si>
  <si>
    <t>Does the government or SOEs disclose information on quasi-fiscal expenditures?</t>
  </si>
  <si>
    <t>EITI report, section 5.12, p. 145</t>
  </si>
  <si>
    <r>
      <rPr>
        <sz val="11"/>
        <color theme="1"/>
        <rFont val="Libre Franklin"/>
      </rPr>
      <t xml:space="preserve">
</t>
    </r>
    <r>
      <rPr>
        <b/>
        <sz val="11"/>
        <color theme="1"/>
        <rFont val="Libre Franklin"/>
      </rPr>
      <t>Progress on corrective actions:</t>
    </r>
    <r>
      <rPr>
        <sz val="11"/>
        <color theme="1"/>
        <rFont val="Libre Franklin"/>
      </rPr>
      <t xml:space="preserve">
1. According to the decision of the EITI MSG dated 27.10.2023, the EITI MSG decided which transactions fall into the category of quasi-fiscal transactions and approved the inclusion of this question in the questionnaire for state-owned companies. Moreover, the expenditures of state-owned companies that simultaneously fall under quasi-fiscal and social expenditures were considered as social expenditures, as stipulated by requirement 6.1
The request for quasi-fiscal transactions was addressed to all material companies operating in extraction industry. However, no material  types of quasi-fiscal operations were reported in the exctractive sector except for the gas sector. Please refer to the Section 5.12, p.145
2.Accumulation of receivables of the NJSC Naftogaz Ukraine, the Gas Supply Company of Naftogaz Ukraine LLC, the Gas Supply Company of Naftogaz Trading LLC for the sale of natural gas to the population, budget institutions, institutions that ensure defense capability, and heat energy enterprises amounted to 23,241,417 ,65 UAH.
3. In relation to loans attracted by NAK Naftogaz which provide for early repayment in the case of change of control, the company disclosed that such loans exist, but no amounts  were disclosed. due to martial law.
4. In relation to production royalties the payment of which was delayed due to a special legislative mechanism introduced in 2022, Ukrnafta disclosed the accrued liabilities for rent for subsoil use in the amount of UAH 2,131,355.83 thousand
5. The MSG agreed on procedure to address data quality and assurance of information in their desicions dated 27.10.2023. The completeness and reliability of the data provided by the extractive companies (private and state-owned) was confirmed by the signatures of the senior officials of these companies, who guarantee the correctness of the data provided, and/or the conclusions of the external auditor on the data provided (if such conclusion is available), for each company. If extractive companies submit the Report on Payments to the Government electronically through the EITI electronic system, the accuracy of the data was confirmed by a qualified electronic signature of the respective officials of such extractive companies.
</t>
    </r>
  </si>
  <si>
    <t>Прогрес щодо коригувальних дій:
1. Згідно з рішенням MSG EITI від 27.10.2023, MSG EITI вирішила, які операції підпадають під категорію квазіфіскальних операцій, і схвалила включення цього питання в анкету для державних компаній. Крім того, видатки державних компаній, які одночасно підпадають під квазіфіскальні та соціальні видатки, вважалися соціальними видатками, як це передбачено вимогою 6.1.
Запит на проведення квазіфіскальних транзакцій було адресовано всім значним компаніям, які працюють у видобувній промисловості. Проте жодних суттєвих типів квазіфіскальних операцій у добувному секторі не було, за винятком газового сектору. Див. Розділ 5.12, стор.145
2.Нагромадження дебіторської заборгованості НАК «Нафтогаз України», ТОВ «Газопостачальна компанія «Нафтогаз Україна», ТОВ «Газопостачальна компанія «Нафтогаз Трейдинг» за реалізацію природного газу населенню, бюджетним установам, установам, що забезпечують обороноздатність, та теплової енергії. підприємств склав 23 241 417 ,65 грн.
3. Стосовно позик, залучених НАК «Нафтогаз», які передбачають дострокове погашення у разі зміни контролю, компанія повідомила, що такі позики існують, але суми не були розкриті. через воєнний стан.
4. Стосовно роялті за видобуток, виплата якої була відстрочена через спеціальний законодавчий механізм, запроваджений у 2022 році, «Укрнафта» виявила нараховані зобов’язання з рентної плати за користування надрами в сумі 2 131 355,83 тис. грн.
5. MSG узгодила процедуру вирішення питань якості даних та забезпечення інформації у своїх рішеннях від 27.10.2023. Повнота та достовірність даних, наданих видобувними компаніями (приватними та державними), підтверджено підписами вищих посадових осіб цих компаній, які гарантують правильність наданих даних, та/або висновками зовнішнього аудитора. за наданими даними (за наявності такого висновку), по кожному підприємству. Якщо видобувні компанії подають Звіт про платежі до Уряду в електронному вигляді через електронну систему EITI, то достовірність даних підтверджується кваліфікованим електронним підписом відповідних посадових осіб таких видобувних компаній.</t>
  </si>
  <si>
    <t>If yes, what was the total value of quasi-fiscal expenditures performed by SOEs?</t>
  </si>
  <si>
    <t>If yes, were public disclosures of quasi-fiscal expenditures disaggregated to levels commensurate with Requirement 4.7?</t>
  </si>
  <si>
    <t>If yes, were public disclosures of quasi-fiscal expenditures comprehensive?</t>
  </si>
  <si>
    <t>If yes, were quasi-fiscal expenditures publicly disclosed with appropriate attention to data quality in accordance with Requirement 4.9?</t>
  </si>
  <si>
    <t>Quasi-fiscal expenditures type 2</t>
  </si>
  <si>
    <t>&lt; EITI reporting or systematically disclosed? &gt;</t>
  </si>
  <si>
    <t>Requirement 6.3: Contribution of the extractive sector to the economy</t>
  </si>
  <si>
    <t>Objective of Requirement 6.3</t>
  </si>
  <si>
    <t>Progress towards the objective of the requirement, to ensure a public understanding of the extractive industries’ contribution to the national economy and the level of natural resource dependency in the economy.</t>
  </si>
  <si>
    <r>
      <rPr>
        <i/>
        <sz val="11"/>
        <color rgb="FF000000"/>
        <rFont val="Libre Franklin"/>
      </rPr>
      <t xml:space="preserve">Not applicable /Not met / Partly met / Mostly met / </t>
    </r>
    <r>
      <rPr>
        <b/>
        <i/>
        <sz val="11"/>
        <color rgb="FF000000"/>
        <rFont val="Libre Franklin"/>
      </rPr>
      <t xml:space="preserve">Fully met </t>
    </r>
    <r>
      <rPr>
        <i/>
        <sz val="11"/>
        <color rgb="FF000000"/>
        <rFont val="Libre Franklin"/>
      </rPr>
      <t>/ Exceeded</t>
    </r>
  </si>
  <si>
    <t>Does the government disclose information on the contribution of the extractive industries to the economy?</t>
  </si>
  <si>
    <r>
      <rPr>
        <i/>
        <u/>
        <sz val="11"/>
        <color rgb="FF0563C1"/>
        <rFont val="Libre Franklin"/>
      </rPr>
      <t xml:space="preserve">1) </t>
    </r>
    <r>
      <rPr>
        <i/>
        <u/>
        <sz val="11"/>
        <color rgb="FF1155CC"/>
        <rFont val="Libre Franklin"/>
      </rPr>
      <t>https://eiti.gov.ua/ekonomichni-ta-socialni-efekti/vnesok-v-ekonomiku-ukrayini/vnesok_u_formalnij_cektor_ekonomiki/</t>
    </r>
    <r>
      <rPr>
        <i/>
        <u/>
        <sz val="11"/>
        <color rgb="FF0563C1"/>
        <rFont val="Libre Franklin"/>
      </rPr>
      <t xml:space="preserve"> 
2) </t>
    </r>
    <r>
      <rPr>
        <i/>
        <u/>
        <sz val="11"/>
        <color rgb="FF1155CC"/>
        <rFont val="Libre Franklin"/>
      </rPr>
      <t>https://eiti.gov.ua/ekonomichni-ta-socialni-efekti/</t>
    </r>
    <r>
      <rPr>
        <i/>
        <u/>
        <sz val="11"/>
        <color rgb="FF0563C1"/>
        <rFont val="Libre Franklin"/>
      </rPr>
      <t xml:space="preserve"> </t>
    </r>
  </si>
  <si>
    <t xml:space="preserve">EITI report, Section 5.11, p. 134-144
</t>
  </si>
  <si>
    <r>
      <rPr>
        <b/>
        <sz val="11"/>
        <color rgb="FF000000"/>
        <rFont val="Arial"/>
      </rPr>
      <t xml:space="preserve">Progress on corrective actions:
</t>
    </r>
    <r>
      <rPr>
        <sz val="11"/>
        <color rgb="FF000000"/>
        <rFont val="Arial"/>
      </rPr>
      <t xml:space="preserve">1) Ukraine continue reviewing available studies regarding the informal sector activity in Ukraine. Based on the recieved information from the state authorities Independent Administrator calculated the contribution of the extractive industires to the economy taking into account different sources and data. As the section is redacted under martial law, the data is disclosed through online EITI platform (plese refer to the link in column F)
2) Due to Law No. 2115-IX "On the Protection of Interests of Entities Submitting Reports and Other Documents during the Period of Martial Law or War", the companies have not published their financial and statistical reports. The State Statistics Service of Ukraine has suspended the publication of certain data on its website in order to prevent the disclosure of incomplete information. Therefore, information on employment desaggregated by gender and company and occupational level is disclosed unileterally through online EITI platform: </t>
    </r>
    <r>
      <rPr>
        <u/>
        <sz val="11"/>
        <color rgb="FF1155CC"/>
        <rFont val="Arial"/>
      </rPr>
      <t>https://eiti.gov.ua/ekonomichni-ta-socialni-efekti/pracivniki/</t>
    </r>
    <r>
      <rPr>
        <sz val="11"/>
        <color rgb="FF000000"/>
        <rFont val="Arial"/>
      </rPr>
      <t xml:space="preserve"> 
</t>
    </r>
  </si>
  <si>
    <r>
      <rPr>
        <sz val="11"/>
        <color rgb="FF000000"/>
        <rFont val="Arial"/>
      </rPr>
      <t xml:space="preserve">Прогрес щодо коригувальних дій:
1) Україна продовжує перегляд доступних досліджень щодо діяльності неформального сектору в Україні. На основі інформації, отриманої від органів державної влади, Незалежний адміністратор розрахував внесок добувної промисловості в економіку з урахуванням різних джерел та даних. Оскільки розділ редагується відповідно до воєнного стану, дані розкриваються через онлайн-платформу EITI (перейдіть за посиланням у стовпці F)
2) У зв’язку із Законом № 2115-IX «Про захист інтересів осіб, які подають звітність та інші документи під час воєнного чи воєнного стану» компанії не оприлюднили свою фінансову звітність. Державна служба статистики України призупинила оприлюднення деяких даних на своєму веб-сайті з метою недопущення оприлюднення неповної інформації. Таким чином, інформація про зайнятість, дезагрегована за статтю, компанією та професійним рівнем, розкривається в односторонньому порядку через онлайн-платформу EITI: </t>
    </r>
    <r>
      <rPr>
        <u/>
        <sz val="11"/>
        <color rgb="FF1155CC"/>
        <rFont val="Arial"/>
      </rPr>
      <t>https://eiti.gov.ua/ekonomichni-ta-socialni-efekti/pracivniki/</t>
    </r>
  </si>
  <si>
    <r>
      <rPr>
        <i/>
        <sz val="11"/>
        <rFont val="Libre Franklin"/>
      </rPr>
      <t>Gross Domestic Product -</t>
    </r>
    <r>
      <rPr>
        <i/>
        <u/>
        <sz val="11"/>
        <color rgb="FF00B0F0"/>
        <rFont val="Franklin Gothic Book"/>
      </rPr>
      <t xml:space="preserve"> </t>
    </r>
    <r>
      <rPr>
        <i/>
        <u/>
        <sz val="11"/>
        <color rgb="FF0070C0"/>
        <rFont val="Franklin Gothic Book"/>
      </rPr>
      <t>SNA 2008</t>
    </r>
    <r>
      <rPr>
        <i/>
        <sz val="11"/>
        <color rgb="FF0070C0"/>
        <rFont val="Franklin Gothic Book"/>
      </rPr>
      <t xml:space="preserve"> C</t>
    </r>
    <r>
      <rPr>
        <i/>
        <sz val="11"/>
        <rFont val="Franklin Gothic Book"/>
      </rPr>
      <t>. Mining and quarrying, including oil and gas</t>
    </r>
  </si>
  <si>
    <t xml:space="preserve">EITI report, section 5.11.1.1, p. 134
</t>
  </si>
  <si>
    <r>
      <rPr>
        <sz val="11"/>
        <color rgb="FF000000"/>
        <rFont val="Arial"/>
      </rPr>
      <t xml:space="preserve">Disaggregated information on GDP in the extractive sector is systematically published by the State Statistical Service of Ukraine: </t>
    </r>
    <r>
      <rPr>
        <u/>
        <sz val="11"/>
        <color rgb="FF1155CC"/>
        <rFont val="Arial"/>
      </rPr>
      <t>https://www.ukrstat.gov.ua/operativ/operativ2003/vvp/vvp_kv/vvp_kv_u/arh_vvp_kv.html</t>
    </r>
    <r>
      <rPr>
        <sz val="11"/>
        <color rgb="FF000000"/>
        <rFont val="Arial"/>
      </rPr>
      <t xml:space="preserve"> 
</t>
    </r>
  </si>
  <si>
    <t>Дезагреговану інформацію про ВВП добувної промисловості систематично публікує Державна служба статистики України: https://www.ukrstat.gov.ua/operativ/operativ2003/vvp/vvp_kv/vvp_kv_u/arh_vvp_kv.html</t>
  </si>
  <si>
    <t>Gross Domestic Product ASM and informal sector</t>
  </si>
  <si>
    <t>110 341 920 000</t>
  </si>
  <si>
    <r>
      <rPr>
        <sz val="11"/>
        <color rgb="FF000000"/>
        <rFont val="Arial"/>
      </rPr>
      <t xml:space="preserve">1) Given the lack of official and reliable information on artisanal and small-scale minerals extraction and the geographical location of possible sites of such activities in the territories where the government agencies temporarily do not exercise their powers (territories occupied by the Russian Federation), it is not possible to conduct such an assessment. In this regard, as well as due to the lack of information in open sources, in accordance with the decision of the EITI MSG (minutes of the EITI MSG meeting dated 27/10/2023), there is no information on Gross Domestic Product ASM.
2) The Ministry of Economy has determined that the informal sector accounts for 31% of GDP, using the loss-making company method. The level of the shadow economy in the extractive industries in 2022 was 48% of the gross value added of these industries which is amounted to UAH 110,341.92 (calculated based on gross value added in National Accounts of Ukraine, p.57 </t>
    </r>
    <r>
      <rPr>
        <u/>
        <sz val="11"/>
        <color rgb="FF1155CC"/>
        <rFont val="Arial"/>
      </rPr>
      <t>https://www.ukrstat.gov.ua/druk/publicat/kat_u/2024/02/nru_22.pdf.</t>
    </r>
    <r>
      <rPr>
        <sz val="11"/>
        <color rgb="FF000000"/>
        <rFont val="Arial"/>
      </rPr>
      <t xml:space="preserve"> 
3) Until 2022, the Ministry of Economy published information on shadow economy trends in Ukraine on its official website ( </t>
    </r>
    <r>
      <rPr>
        <u/>
        <sz val="11"/>
        <color rgb="FF1155CC"/>
        <rFont val="Arial"/>
      </rPr>
      <t>https://me.gov.ua/Documents/List?lang=uk-UA&amp;id=e384c5a7-6533-4ab6-b56f-50e5243eb15a&amp;tag=TendentsiiTinovoiEkonomiki</t>
    </r>
    <r>
      <rPr>
        <sz val="11"/>
        <color rgb="FF000000"/>
        <rFont val="Arial"/>
      </rPr>
      <t xml:space="preserve"> ). However, the data is currently available only for 2021. Therefore, the Independent Administrator sent a request to the Ministry of Economy and received data on the trend of the shadow economy in Ukraine for 2022.</t>
    </r>
  </si>
  <si>
    <t>1) Враховуючи відсутність офіційної та достовірної інформації про кустарний і дрібномасштабний видобуток корисних копалин та географічне розташування можливих місць такої діяльності на територіях, де державні органи тимчасово не здійснюють свої повноваження (окуповані Російською Федерацією території), провести таку оцінку неможливо. У зв’язку з цим, а також у зв’язку з відсутністю інформації у відкритих джерелах, згідно з рішенням MSG EITI (протокол засідання MSG EITI від 27.10.2023) відсутня інформація щодо валового внутрішнього продукту ASM. .
2) За даними Міністерства економіки, за методом збиткових компаній рівень неформального сектора становить 31% ВВП. Рівень тіньової економіки у видобувних галузях у 2022 році склав 48% від валової доданої вартості цих галузей, що становить 110 341,92 грн (розраховано на основі валової доданої вартості Національних рахунків України, с.57 https://www .ukrstat.gov.ua/druk/publicat/kat_u/2024/02/nru_22.pdf.
3) До 2022 року Мінекономіки на офіційному веб-сайті публікує інформацію про тенденції тіньової економіки в Україні ( https://me.gov.ua/Documents/List?lang=uk-UA&amp;id=e384c5a7-6533-4ab6-b56f- 50e5243eb15a&amp;tag=TendentsiiTinovoiEkonomiki ). Однак наразі дані доступні лише за 2021 рік. Тому Незалежний адміністратор надіслав запит до Мінекономіки та отримав дані щодо тенденції тіньової економіки в Україні за 2022 рік</t>
  </si>
  <si>
    <t>Gross Domestic Product - all sectors</t>
  </si>
  <si>
    <t>5 239 114 000 000</t>
  </si>
  <si>
    <r>
      <rPr>
        <sz val="11"/>
        <color rgb="FF000000"/>
        <rFont val="Arial"/>
      </rPr>
      <t xml:space="preserve">According to the State Statistical Service of Ukraine: </t>
    </r>
    <r>
      <rPr>
        <u/>
        <sz val="11"/>
        <color rgb="FF1155CC"/>
        <rFont val="Arial"/>
      </rPr>
      <t>https://view.officeapps.live.com/op/view.aspx?src=https%3A%2F%2Fwww.ukrstat.gov.ua%2Foperativ%2Foperativ2020%2Fvvp%2Fvvp_rik%2Fvvp_rik90-22_2021_100.xlsx&amp;wdOrigin=BROWSELINK</t>
    </r>
    <r>
      <rPr>
        <sz val="11"/>
        <color rgb="FF000000"/>
        <rFont val="Arial"/>
      </rPr>
      <t xml:space="preserve"> </t>
    </r>
  </si>
  <si>
    <t xml:space="preserve">За даними Державної служби статистики України: https://view.officeapps.live.com/op/view.aspx?src=https%3A%2F%2Fwww.ukrstat.gov.ua%2Foperativ%2Foperativ2020%2Fvvp%2Fvvp_rik%2Fvvp_rik90-22_2021_100.xlsx&amp;wdOrigin=BROWSELINK  </t>
  </si>
  <si>
    <t>Government revenue - extractive industries</t>
  </si>
  <si>
    <t>EITI Report, Section 5.11.1.3 , p 133 
Section 9.1.4.</t>
  </si>
  <si>
    <r>
      <rPr>
        <sz val="11"/>
        <color rgb="FF000000"/>
        <rFont val="Arial"/>
      </rPr>
      <t xml:space="preserve">According to government data, the total revenues from all companies in the reporting extractive industries for all types of payments (including VAT refunds) in 2022. As the Section 5.11.3 is redacted under the martial law, please refer to EITI platform: </t>
    </r>
    <r>
      <rPr>
        <u/>
        <sz val="11"/>
        <color rgb="FF1155CC"/>
        <rFont val="Arial"/>
      </rPr>
      <t>https://eiti.gov.ua/ekonomichni-ta-socialni-efekti/platezhi_na_korist_derzhavi/</t>
    </r>
    <r>
      <rPr>
        <sz val="11"/>
        <color rgb="FF000000"/>
        <rFont val="Arial"/>
      </rPr>
      <t xml:space="preserve"> 
</t>
    </r>
  </si>
  <si>
    <t>Згідно з урядовими даними, загальні доходи від усіх компаній у видобувних галузях, що звітують, за всіма видами платежів (включно з відшкодуванням ПДВ) у 2022 році. Оскільки розділ 5.11.3 редаговано відповідно до воєнного стану, зверніться до платформи EITI: https: //eiti.gov.ua/ekonomichni-ta-socialni-efekti/platezhi_na_korist_derzhavi/</t>
  </si>
  <si>
    <t>Government revenue - all sectors</t>
  </si>
  <si>
    <t>1 712 380 468 660</t>
  </si>
  <si>
    <r>
      <rPr>
        <sz val="11"/>
        <color rgb="FF000000"/>
        <rFont val="Arial"/>
      </rPr>
      <t xml:space="preserve">Includes tax, non-tax revenues of the consolidated budget of Ukraine according to the State Treasury Service of Ukraine. Given the effect of Law No. 2115-IX dated 03.03.2022 on the protection of the interests of subjects of submission of reports and other documents during martial law or a state of war, access to certain categories of open data is limited. Additionally, it includes revenues from unified social contribution disclosed on official web-site of State Tax Service: </t>
    </r>
    <r>
      <rPr>
        <u/>
        <sz val="11"/>
        <color rgb="FF1155CC"/>
        <rFont val="Arial"/>
      </rPr>
      <t>https://tax.gov.ua/diyalnist-/pokazniki-roboti/nadhodjennya-podatkiv-i-zboriv--obovyaz/nadhodjennya-koshtiv-edinogo-vnesku/</t>
    </r>
    <r>
      <rPr>
        <sz val="11"/>
        <color rgb="FF000000"/>
        <rFont val="Arial"/>
      </rPr>
      <t xml:space="preserve"> </t>
    </r>
  </si>
  <si>
    <t>Включає податкові, неподаткові надходження зведеного бюджету України за даними Державної казначейської служби України. Враховуючи дію Закону від 03.03.2022 № 2115-IX щодо захисту інтересів суб’єктів подання звітності та інших документів під час воєнного або воєнного стану доступ до окремих категорій відкритих даних обмежено. Крім того, сюди входять надходження від єдиного соціального внеску, оприлюднені на офіційному сайті ДПС: https://tax.gov.ua/diyalnist-/pokazniki-roboti/nadhodjennya-podatkiv-i-zboriv--obovyaz/nadhodjennya- koshtiv-edinogo-vnesku/</t>
  </si>
  <si>
    <t>Exports - extractive industries</t>
  </si>
  <si>
    <t xml:space="preserve">EITI Report, Section 5.11.1.2, p. 132
</t>
  </si>
  <si>
    <r>
      <rPr>
        <sz val="11"/>
        <color rgb="FF000000"/>
        <rFont val="Arial"/>
      </rPr>
      <t xml:space="preserve">EITI Report, Section 5.11.1.2. The State Customs Service collects data on exports of the extractive industries by product type according to the Ukrainian Classification of Goods for Foreign Economic Activity (UKTZED): </t>
    </r>
    <r>
      <rPr>
        <u/>
        <sz val="11"/>
        <color rgb="FF1155CC"/>
        <rFont val="Arial"/>
      </rPr>
      <t>https://customs.gov.ua/web/content/7465?unique=b0bee55c6ad3f0f79719ac8240912b9775c9bd70&amp;download=true</t>
    </r>
    <r>
      <rPr>
        <sz val="11"/>
        <color rgb="FF000000"/>
        <rFont val="Arial"/>
      </rPr>
      <t xml:space="preserve"> .</t>
    </r>
  </si>
  <si>
    <t>Звіт EITI, Розділ 5.11.1.2. Держмитслужба збирає дані щодо експорту товарів добувної промисловості за видами продукції згідно з УКТЗЕД: https://customs.gov.ua/web/content/7465?unique=b0bee55c6ad3f0f79719ac8240912b9775c9bd70&amp;download=true .</t>
  </si>
  <si>
    <t>Exports - all sectors</t>
  </si>
  <si>
    <r>
      <rPr>
        <sz val="11"/>
        <color rgb="FF000000"/>
        <rFont val="Arial"/>
      </rPr>
      <t xml:space="preserve">According to the State Customs Service of Ukraine
</t>
    </r>
    <r>
      <rPr>
        <u/>
        <sz val="11"/>
        <color rgb="FF1155CC"/>
        <rFont val="Arial"/>
      </rPr>
      <t>https://customs.gov.ua/web/content/7467?unique=8b9e848a2a9595376de20cedb991940b1053e076&amp;download=true</t>
    </r>
    <r>
      <rPr>
        <sz val="11"/>
        <color rgb="FF000000"/>
        <rFont val="Arial"/>
      </rPr>
      <t xml:space="preserve"> </t>
    </r>
  </si>
  <si>
    <r>
      <rPr>
        <sz val="11"/>
        <color rgb="FF000000"/>
        <rFont val="Arial"/>
      </rPr>
      <t xml:space="preserve">Повідомляє Державна митна служба України
</t>
    </r>
    <r>
      <rPr>
        <u/>
        <sz val="11"/>
        <color rgb="FF1155CC"/>
        <rFont val="Arial"/>
      </rPr>
      <t>https://customs.gov.ua/web/content/7467?unique=8b9e848a2a9595376de20cedb991940b1053e076&amp;download=true</t>
    </r>
  </si>
  <si>
    <t>Employment - extractive sector - male</t>
  </si>
  <si>
    <t>129 480</t>
  </si>
  <si>
    <t>people</t>
  </si>
  <si>
    <t>EITI Portal</t>
  </si>
  <si>
    <r>
      <rPr>
        <sz val="11"/>
        <color rgb="FF000000"/>
        <rFont val="Arial"/>
      </rPr>
      <t xml:space="preserve">Due to Law No. 2115-IX "On the Protection of Interests of Entities Submitting Reports and Other Documents during the Period of Martial Law or War", the companies have not published their financial and statistical reports. The State Statistics Service of Ukraine has suspended the publication of certain data on its website in order to prevent the disclosure of incomplete information. Therefore, the method used to calculate the average number of employees does not correspond to that used in the previous year.
Employment disaggregated by gender is disclosed only unilaterally from reporting companies that submitted report and is available on the EITI online platform: </t>
    </r>
    <r>
      <rPr>
        <u/>
        <sz val="11"/>
        <color rgb="FF1155CC"/>
        <rFont val="Arial"/>
      </rPr>
      <t>https://eiti.gov.ua/ekonomichni-ta-socialni-efekti/pracivniki/</t>
    </r>
    <r>
      <rPr>
        <sz val="11"/>
        <color rgb="FF000000"/>
        <rFont val="Arial"/>
      </rPr>
      <t xml:space="preserve"> </t>
    </r>
  </si>
  <si>
    <t>У зв’язку із Законом № 2115-IX «Про захист інтересів осіб, які подають звітність та інші документи під час воєнного чи воєнного стану» підприємства не оприлюднили фінансову звітність. Державна служба статистики України призупинила оприлюднення деяких даних на своєму веб-сайті з метою недопущення оприлюднення неповної інформації. Тому методика розрахунку середньооблікової чисельності працівників не відповідає тій, що застосовувалася в минулому році.</t>
  </si>
  <si>
    <t>Employment - extractive sector - female</t>
  </si>
  <si>
    <t>46 890</t>
  </si>
  <si>
    <r>
      <rPr>
        <sz val="11"/>
        <color rgb="FF000000"/>
        <rFont val="Arial"/>
      </rPr>
      <t xml:space="preserve">Due to Law No. 2115-IX "On the Protection of Interests of Entities Submitting Reports and Other Documents during the Period of Martial Law or War", the companies have not published their financial and statistical reports. The State Statistics Service of Ukraine has suspended the publication of certain data on its website in order to prevent the disclosure of incomplete information. Therefore, the method used to calculate the average number of employees does not correspond to that used in the previous year.
Data on employment, but disaggregated by reporting companies that submitted report, is only available on the EITI platform at: </t>
    </r>
    <r>
      <rPr>
        <u/>
        <sz val="11"/>
        <color rgb="FF1155CC"/>
        <rFont val="Arial"/>
      </rPr>
      <t>https://eiti.gov.ua/ekonomichni-ta-socialni-efekti/pracivniki/</t>
    </r>
    <r>
      <rPr>
        <sz val="11"/>
        <color rgb="FF000000"/>
        <rFont val="Arial"/>
      </rPr>
      <t xml:space="preserve"> </t>
    </r>
  </si>
  <si>
    <r>
      <rPr>
        <sz val="11"/>
        <color rgb="FF000000"/>
        <rFont val="Arial"/>
      </rPr>
      <t xml:space="preserve">У зв’язку із Законом № 2115-IX «Про захист інтересів осіб, які подають звітність та інші документи під час воєнного чи воєнного стану» компанії не оприлюднили фінансову звітність. Державна служба статистики України призупинила оприлюднення окремих даних на своєму веб-сайті з метою недопущення оприлюднення неповної інформації. Тому методика розрахунку середньооблікової чисельності працівників не відповідає тій, що застосовувалася в минулому році. Дані щодо зайнятості але в розрізі компаній також доступні на онлайн платформі ІПВГ: </t>
    </r>
    <r>
      <rPr>
        <u/>
        <sz val="11"/>
        <color rgb="FF1155CC"/>
        <rFont val="Arial"/>
      </rPr>
      <t>https://eiti.gov.ua/ekonomichni-ta-socialni-efekti/pracivniki</t>
    </r>
    <r>
      <rPr>
        <sz val="11"/>
        <color rgb="FF000000"/>
        <rFont val="Arial"/>
      </rPr>
      <t xml:space="preserve"> </t>
    </r>
  </si>
  <si>
    <t>Employment - extractive sector</t>
  </si>
  <si>
    <t xml:space="preserve">EITI report, section 5.11.1.5, p. 138-139
</t>
  </si>
  <si>
    <r>
      <rPr>
        <sz val="11"/>
        <color rgb="FF000000"/>
        <rFont val="Arial"/>
      </rPr>
      <t xml:space="preserve">According to the response of the State Statistics Service, the average staff number in the extractive industries in 2022 was 169 thousand (EITI Report, Section 5.11.1.5). Additionally, number of employees in business entities by types of economic activity (2010-2022) is disclosed by the State Statistics Service: </t>
    </r>
    <r>
      <rPr>
        <u/>
        <sz val="11"/>
        <color rgb="FF1155CC"/>
        <rFont val="Arial"/>
      </rPr>
      <t>https://ukrstat.gov.ua/operativ/menu/menu_u/sze_20.htm</t>
    </r>
    <r>
      <rPr>
        <sz val="11"/>
        <color rgb="FF000000"/>
        <rFont val="Arial"/>
      </rPr>
      <t xml:space="preserve"> </t>
    </r>
  </si>
  <si>
    <t>Відповідно до відповіді Держстату, середньооблікова чисельність працівників у видобувних галузях у 2022 році становила 169 тис. осіб (ЗвітІПВГ, розділ 5.11.1.5). Додатково кількість працівників у суб’єктах господарювання за видами економічної діяльності (2010-2022 рр.) розкриває Держстат: https://ukrstat.gov.ua/operativ/menu/menu_u/sze_20.htm</t>
  </si>
  <si>
    <t>Employment - all sectors</t>
  </si>
  <si>
    <r>
      <rPr>
        <sz val="11"/>
        <color rgb="FF000000"/>
        <rFont val="Arial"/>
      </rPr>
      <t xml:space="preserve">According to the State Statistics Service the average number of full-time employees in Ukraine in 2022: </t>
    </r>
    <r>
      <rPr>
        <u/>
        <sz val="11"/>
        <color rgb="FF1155CC"/>
        <rFont val="Arial"/>
      </rPr>
      <t>https://view.officeapps.live.com/op/view.aspx?src=https%3A%2F%2Fukrstat.gov.ua%2Foperativ%2Foperativ2022%2Ffin%2Fpssg%2Fkzpsg_ek_2010_2021.xlsx&amp;wdOrigin=BROWSELINK</t>
    </r>
    <r>
      <rPr>
        <sz val="11"/>
        <color rgb="FF000000"/>
        <rFont val="Arial"/>
      </rPr>
      <t xml:space="preserve"> </t>
    </r>
  </si>
  <si>
    <t>За даними Держстату середньооблікова чисельність штатних працівників в Україні у 2022 році: https://view.officeapps.live.com/op/view.aspx?src=https%3A%2F%2Fukrstat.gov.ua %2Foperativ%2Foperativ2022%2Ffin%2Fpssg%2Fkzpsg_ek_2010_2021.xlsx&amp;wdOrigin=BROWSELINK</t>
  </si>
  <si>
    <t>Investment - extractive sector</t>
  </si>
  <si>
    <t xml:space="preserve">EITI Report, Section 5.11.1.4, p. 136-138
</t>
  </si>
  <si>
    <r>
      <rPr>
        <sz val="11"/>
        <color rgb="FF000000"/>
        <rFont val="Arial"/>
      </rPr>
      <t xml:space="preserve">EITI Report, Section 5.11.1.4 is redacted due to martial law. However, the State Statistical Service in Ukraine systematically disclose disaggregated information on investment in extractive sector: </t>
    </r>
    <r>
      <rPr>
        <u/>
        <sz val="11"/>
        <color rgb="FF1155CC"/>
        <rFont val="Arial"/>
      </rPr>
      <t>https://ukrstat.gov.ua/operativ/operativ2013/ibd/ibd_rik/ibd_u/ki_rik_u_e_bez.htm</t>
    </r>
    <r>
      <rPr>
        <sz val="11"/>
        <color rgb="FF000000"/>
        <rFont val="Arial"/>
      </rPr>
      <t xml:space="preserve"> </t>
    </r>
  </si>
  <si>
    <t>Звіт ІПВГ, Розділ 5.11.1.4 відредаговано через воєнний стан. Проте Державна служба статистики України систематично розкриває дезагреговану інформацію щодо інвестицій у видобувний сектор: https://ukrstat.gov.ua/operativ/operativ2013/ibd/ibd_rik/ibd_u/ki_rik_u_e_bez.htm</t>
  </si>
  <si>
    <t>Investment - all sectors</t>
  </si>
  <si>
    <t>EITI Report, Section 5.11.1.4, p. 136-138</t>
  </si>
  <si>
    <r>
      <rPr>
        <sz val="11"/>
        <color rgb="FF000000"/>
        <rFont val="Arial"/>
      </rPr>
      <t xml:space="preserve">The State Statistical Service in Ukraine systematically disclose disaggregated information on investment in extractive sector: </t>
    </r>
    <r>
      <rPr>
        <u/>
        <sz val="11"/>
        <color rgb="FF1155CC"/>
        <rFont val="Arial"/>
      </rPr>
      <t>https://ukrstat.gov.ua/operativ/operativ2013/ibd/ibd_rik/ibd_u/ki_rik_u_e_bez.htm</t>
    </r>
    <r>
      <rPr>
        <sz val="11"/>
        <color rgb="FF000000"/>
        <rFont val="Arial"/>
      </rPr>
      <t xml:space="preserve"> </t>
    </r>
  </si>
  <si>
    <t>Державна служба статистики в Україні систематично розкриває дезагреговану інформацію про інвестиції у видобувний сектор: https://ukrstat.gov.ua/operativ/operativ2013/ibd/ibd_rik/ibd_u/ki_rik_u_e_bez.htm</t>
  </si>
  <si>
    <t>Does the government disclose information on the location of the major extractive activities in the country?</t>
  </si>
  <si>
    <r>
      <rPr>
        <sz val="11"/>
        <color rgb="FF000000"/>
        <rFont val="Libre Franklin"/>
      </rPr>
      <t xml:space="preserve">The State Statistical Service in Ukraine disclosed information on number of active enterprises with a breakdown by large, medium, small and micro enterprises by regions until 2020:
</t>
    </r>
    <r>
      <rPr>
        <u/>
        <sz val="11"/>
        <color rgb="FF000000"/>
        <rFont val="Libre Franklin"/>
      </rPr>
      <t>https://www.ukrstat.gov.ua/operativ/operativ2013/fin/kp_reg/kp_reg_u/arh_kp_reg_u.htm</t>
    </r>
    <r>
      <rPr>
        <sz val="11"/>
        <color rgb="FF000000"/>
        <rFont val="Libre Franklin"/>
      </rPr>
      <t xml:space="preserve"> </t>
    </r>
  </si>
  <si>
    <t xml:space="preserve">«Державна служба статистики оприлюднила інформацію про кількість діючих підприємств у розрізі великих, середніх, малих та мікропідприємств за регіонами до 2020 року: https://www.ukrstat.gov.ua/operativ/operativ2013/fin/kp_reg/kp_reg_u/arh_kp_reg_u.htm </t>
  </si>
  <si>
    <t>Requirement 6.4: Environmental impact</t>
  </si>
  <si>
    <t>Objective of Requirement 6.4</t>
  </si>
  <si>
    <t>Progress towards the objective of the requirement, to provide a basis for stakeholders to assess the adequacy of the regulatory framework and monitoring efforts to manage the environmental impact of extractive industries, and to assess extractive companies’ adherence to environmental obligations.</t>
  </si>
  <si>
    <r>
      <rPr>
        <i/>
        <sz val="11"/>
        <color rgb="FF000000"/>
        <rFont val="Libre Franklin"/>
      </rPr>
      <t xml:space="preserve">Not applicable /Not met / Partly met / Mostly met / </t>
    </r>
    <r>
      <rPr>
        <b/>
        <i/>
        <sz val="11"/>
        <color rgb="FF000000"/>
        <rFont val="Libre Franklin"/>
      </rPr>
      <t xml:space="preserve">Fully met </t>
    </r>
    <r>
      <rPr>
        <i/>
        <sz val="11"/>
        <color rgb="FF000000"/>
        <rFont val="Libre Franklin"/>
      </rPr>
      <t>/ Exceeded</t>
    </r>
  </si>
  <si>
    <t>Is Requirement 6.4 applicable in the period under review?</t>
  </si>
  <si>
    <t>the relevant legal and administrative rules for environmental management?</t>
  </si>
  <si>
    <t>EITI Report, Section 8.1.4, p. 345-368</t>
  </si>
  <si>
    <t>The database of all laws of Ukraine, including on environmental management, is available online. It was also described in EITI Report, Section 8.1</t>
  </si>
  <si>
    <t>База даних усіх законів України, в тому числі про природокористування, доступна онлайн. Це також описано у Звіті ІПВГ, Розділ 8.1</t>
  </si>
  <si>
    <t>databases containing environmental impact assessments, certification schemes or similar documentation of environmental management?</t>
  </si>
  <si>
    <r>
      <rPr>
        <i/>
        <sz val="11"/>
        <color rgb="FF000000"/>
        <rFont val="Libre Franklin"/>
      </rPr>
      <t xml:space="preserve">1) </t>
    </r>
    <r>
      <rPr>
        <i/>
        <u/>
        <sz val="11"/>
        <color rgb="FF1155CC"/>
        <rFont val="Libre Franklin"/>
      </rPr>
      <t>https://eia.menr.gov.ua/</t>
    </r>
    <r>
      <rPr>
        <i/>
        <sz val="11"/>
        <color rgb="FF000000"/>
        <rFont val="Libre Franklin"/>
      </rPr>
      <t xml:space="preserve"> 
2) </t>
    </r>
    <r>
      <rPr>
        <i/>
        <u/>
        <sz val="11"/>
        <color rgb="FF1155CC"/>
        <rFont val="Libre Franklin"/>
      </rPr>
      <t>https://eco.gov.ua/categories/e-ovd</t>
    </r>
    <r>
      <rPr>
        <i/>
        <sz val="11"/>
        <color rgb="FF000000"/>
        <rFont val="Libre Franklin"/>
      </rPr>
      <t xml:space="preserve"> </t>
    </r>
  </si>
  <si>
    <t>EITI Report, Section 8.1.4, p. 356-368</t>
  </si>
  <si>
    <t xml:space="preserve">
Ministry of Ecology maintains a register of all environmental assessments. The register was temporary redacted due to the martial law (limited information and documents were published but the rest of the documents still could be requested separately), but starting 2024 the related information is available (additional identification is required for access).
In the column F: 
1) Unified Register of Environmental Impact Assessment covering assessments conducted before 2024
2) Unified Register of Environmental Impact Assessment covering assessments conducted starting 2024</t>
  </si>
  <si>
    <t>Міністерство екології веде реєстр усіх екологічних експертиз. Реєстр було тимчасово відредаговано через воєнний стан (було опубліковано обмежену інформацію та документи, але решту документів все ще можна запитувати окремо), але з 2024 року відповідна інформація доступна (для доступу потрібна додаткова ідентифікація).
У графі F:
1) Єдиний реєстр оцінки впливу на довкілля, що включає оцінки, проведені до 2024 року.
2) Єдиний реєстр оцінки впливу на довкілля, що включає оцінки, які проводяться з 2024 року</t>
  </si>
  <si>
    <t>other relevant information on environmental monitoring procedures and administration?</t>
  </si>
  <si>
    <r>
      <t xml:space="preserve">1) </t>
    </r>
    <r>
      <rPr>
        <u/>
        <sz val="12"/>
        <color rgb="FF0563C1"/>
        <rFont val="Calibri"/>
      </rPr>
      <t xml:space="preserve">https://eco.gov.ua/
</t>
    </r>
    <r>
      <rPr>
        <sz val="12"/>
        <color theme="1"/>
        <rFont val="Calibri"/>
        <scheme val="minor"/>
      </rPr>
      <t xml:space="preserve">2) </t>
    </r>
    <r>
      <rPr>
        <u/>
        <sz val="12"/>
        <color rgb="FF1155CC"/>
        <rFont val="Calibri"/>
      </rPr>
      <t xml:space="preserve">https://mepr.gov.ua/diyalnist/napryamky/ekologichnyj-monitoryng/
</t>
    </r>
    <r>
      <rPr>
        <sz val="12"/>
        <color theme="1"/>
        <rFont val="Calibri"/>
        <scheme val="minor"/>
      </rPr>
      <t xml:space="preserve">3) </t>
    </r>
    <r>
      <rPr>
        <u/>
        <sz val="12"/>
        <color rgb="FF1155CC"/>
        <rFont val="Calibri"/>
      </rPr>
      <t>https://ecozagroza.gov.ua/</t>
    </r>
    <r>
      <rPr>
        <sz val="12"/>
        <color theme="1"/>
        <rFont val="Calibri"/>
        <scheme val="minor"/>
      </rPr>
      <t xml:space="preserve"> 
4) </t>
    </r>
    <r>
      <rPr>
        <u/>
        <sz val="12"/>
        <color rgb="FF1155CC"/>
        <rFont val="Calibri"/>
      </rPr>
      <t>https://view.officeapps.live.com/op/view.aspx?src=https%3A%2F%2Fwww.geo.gov.ua%2Fwp-content%2Fuploads%2F2023%2F04%2Fzvit-pro-rezultaty-roboty-derzhheokontroliu-za-2022-rik.doc&amp;wdOrigin=BROWSELINK</t>
    </r>
    <r>
      <rPr>
        <sz val="12"/>
        <color theme="1"/>
        <rFont val="Calibri"/>
        <scheme val="minor"/>
      </rPr>
      <t xml:space="preserve"> </t>
    </r>
  </si>
  <si>
    <t xml:space="preserve">1) EcoSystem continues to operate as a national environmental automated system providing access to environmental information such as Register of objects that have a harmful effect, Register of installations for monitoring, reporting and verification of greenhouse gas emissions etc.
2) The website of the Ministry of Environmental Protection and Natural Resources has a section called "Environmental monitoring", where reports on the state of the environment and air quality are posted and updated, environmental passports are posted, etc .
3) In 2022, the Ministry of Environmental Protection and Natural Resources, with the support of the Ministry of Digital Transformation, created the EcoZagroza portal. The portal collects and records information about environmental threats in real time, with geographic reference to the area, informs the public about the state of the environment, official warnings and instructions from the Mindovkillya and indicators of eliminating the consequences of threats in real time. 
Apart from the function of informing the public, the EcoZagroza portal allows recording the facts of environmental damage caused by the armed aggression of the Russian Federation, to which the responsible officials of the state ecology inspection are obliged to respond.
4) Report on the results of state geology control for 2022. The State Service of Geology Conducts scheduled and 
unscheduled inspections of subsoil users, which (in case of 
violations) result in acts and binding instructions to 
eliminate the identified deficiencies. Annual reports on the 
results of the work of the Department of State Geological 
Control are published, which indicate the distribution of 
inspections by different categories (administrative and 
territorial structure, types of subsoil use, etc.).
5) There are also private and some public e-services in Ukraine that help to access data from government agencies, including for comprehensive environmental analysis, for example in the field of air quality monitoring: SaveEcoBot (https://www.saveecobot.com/ ), CityScale (https://www.cityscale.com.ua/uk/index.htm), EcoCity (https://eco-city.org.ua/), LUN City Air (https://misto.lun.ua/air/).
</t>
  </si>
  <si>
    <t>ЕкоСистема продовжує функціонувати як національна екологічна автоматизована система, що забезпечує доступ до екологічної інформації, такої як Реєстр об’єктів, що мають шкідливий вплив, Реєстр установок для моніторингу, звітності та верифікації викидів парникових газів.
Результати перевірок та санкцій, проведених в
Державна екологічна інспекція України
Відповідно до своїх положень Держеколог
Інспекція здійснює державний нагляд (моніторинг) і
санкції у сфері навколишнього середовища з точки зору
► водні ресурси
► атмосферне повітря
► земельні ресурси
► землі водного фонду
► надра
► управління відходами
► та інші
Крім того, на сайті Міндовкілля є розділ «Екологічний моніторинг», де розміщуються та оновлюються звіти про стан навколишнього природного середовища та якість повітря, розміщені екологічні паспорти тощо.
В Україні також існують приватні та деякі державні електронні сервіси, які допомагають отримати доступ до даних державних установ, у тому числі для комплексного екологічного аналізу.
Порядок здійснення державного екологічного моніторингу визначається КМУ.
Моніторинг передбачає збір, обробку, зберігання та аналіз інформації про стан навколишнього природного середовища, прогнозування його змін і розробку науково обґрунтованих рекомендацій для прийняття ефективних управлінських рішень.</t>
  </si>
  <si>
    <t>UA EITI Secretariat</t>
  </si>
  <si>
    <t>Vitalii Fylenko</t>
  </si>
  <si>
    <t>uaeiti.team@gmail.com</t>
  </si>
  <si>
    <t>Do not enter data</t>
  </si>
  <si>
    <t>November 30</t>
  </si>
  <si>
    <t>Requirement 4.4: Transportation revenues</t>
  </si>
  <si>
    <t>Transportation of natural gas and oil</t>
  </si>
  <si>
    <t>The report was not publicly accessible on the UAEITI website until May 2024 due to new restrictions on information disclosure during the war and ongoing discussions with the Ministry of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</si>
</sst>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yyyy\-mm\-dd"/>
    <numFmt numFmtId="165" formatCode="_ * #,##0.0000_ ;_ * \-#,##0.0000_ ;_ * &quot;-&quot;??_ ;_ @_ "/>
    <numFmt numFmtId="166" formatCode="###\ ###\ ###\ ##0.00"/>
    <numFmt numFmtId="167" formatCode="_ * #,##0.00_ ;_ * \-#,##0.00_ ;_ * &quot;-&quot;??_ ;_ @_ "/>
    <numFmt numFmtId="168" formatCode="_ * #,##0_ ;_ * \-#,##0_ ;_ * &quot;-&quot;??_ ;_ @_ "/>
    <numFmt numFmtId="169" formatCode="_-* #,##0.00_-;\-* #,##0.00_-;_-* &quot;-&quot;??_-;_-@"/>
    <numFmt numFmtId="170" formatCode="###\ ###\ ###\ ##0"/>
  </numFmts>
  <fonts count="237">
    <font>
      <sz val="12"/>
      <color theme="1"/>
      <name val="Calibri"/>
      <scheme val="minor"/>
    </font>
    <font>
      <sz val="11"/>
      <color theme="1"/>
      <name val="Libre Franklin"/>
    </font>
    <font>
      <sz val="11"/>
      <color theme="1"/>
      <name val="Calibri"/>
    </font>
    <font>
      <i/>
      <sz val="11"/>
      <color rgb="FF000000"/>
      <name val="Libre Franklin"/>
    </font>
    <font>
      <sz val="11"/>
      <color rgb="FF000000"/>
      <name val="Libre Franklin"/>
    </font>
    <font>
      <b/>
      <sz val="18"/>
      <color rgb="FF000000"/>
      <name val="Libre Franklin"/>
    </font>
    <font>
      <i/>
      <sz val="12"/>
      <color theme="1"/>
      <name val="Libre Franklin"/>
    </font>
    <font>
      <i/>
      <sz val="12"/>
      <color rgb="FF000000"/>
      <name val="Libre Franklin"/>
    </font>
    <font>
      <sz val="12"/>
      <color theme="1"/>
      <name val="Libre Franklin"/>
    </font>
    <font>
      <sz val="12"/>
      <color rgb="FF000000"/>
      <name val="Libre Franklin"/>
    </font>
    <font>
      <sz val="12"/>
      <name val="Calibri"/>
    </font>
    <font>
      <b/>
      <sz val="12"/>
      <color theme="1"/>
      <name val="Libre Franklin"/>
    </font>
    <font>
      <u/>
      <sz val="11"/>
      <color theme="10"/>
      <name val="Libre Franklin"/>
    </font>
    <font>
      <b/>
      <u/>
      <sz val="11"/>
      <color theme="1"/>
      <name val="Libre Franklin"/>
    </font>
    <font>
      <b/>
      <u/>
      <sz val="11"/>
      <color theme="1"/>
      <name val="Libre Franklin"/>
    </font>
    <font>
      <b/>
      <u/>
      <sz val="11"/>
      <color theme="1"/>
      <name val="Libre Franklin"/>
    </font>
    <font>
      <b/>
      <u/>
      <sz val="11"/>
      <color theme="1"/>
      <name val="Libre Franklin"/>
    </font>
    <font>
      <b/>
      <sz val="11"/>
      <color theme="1"/>
      <name val="Libre Franklin"/>
    </font>
    <font>
      <u/>
      <sz val="11"/>
      <color theme="10"/>
      <name val="Libre Franklin"/>
    </font>
    <font>
      <u/>
      <sz val="11"/>
      <color theme="10"/>
      <name val="Libre Franklin"/>
    </font>
    <font>
      <b/>
      <i/>
      <sz val="11"/>
      <color theme="1"/>
      <name val="Libre Franklin"/>
    </font>
    <font>
      <i/>
      <sz val="11"/>
      <color theme="1"/>
      <name val="Libre Franklin"/>
    </font>
    <font>
      <i/>
      <u/>
      <sz val="11"/>
      <color theme="1"/>
      <name val="Libre Franklin"/>
    </font>
    <font>
      <i/>
      <u/>
      <sz val="11"/>
      <color theme="1"/>
      <name val="Libre Franklin"/>
    </font>
    <font>
      <i/>
      <u/>
      <sz val="11"/>
      <color theme="1"/>
      <name val="Libre Franklin"/>
    </font>
    <font>
      <i/>
      <u/>
      <sz val="11"/>
      <color theme="1"/>
      <name val="Libre Franklin"/>
    </font>
    <font>
      <b/>
      <sz val="11"/>
      <color rgb="FF000000"/>
      <name val="Libre Franklin"/>
    </font>
    <font>
      <i/>
      <u/>
      <sz val="11"/>
      <color rgb="FF0076AF"/>
      <name val="Libre Franklin"/>
    </font>
    <font>
      <sz val="18"/>
      <color theme="1"/>
      <name val="Libre Franklin"/>
    </font>
    <font>
      <b/>
      <i/>
      <u/>
      <sz val="18"/>
      <color theme="1"/>
      <name val="Libre Franklin"/>
    </font>
    <font>
      <b/>
      <u/>
      <sz val="11"/>
      <color theme="1"/>
      <name val="Libre Franklin"/>
    </font>
    <font>
      <b/>
      <u/>
      <sz val="11"/>
      <color theme="1"/>
      <name val="Libre Franklin"/>
    </font>
    <font>
      <i/>
      <u/>
      <sz val="12"/>
      <color theme="1"/>
      <name val="Libre Franklin"/>
    </font>
    <font>
      <b/>
      <i/>
      <u/>
      <sz val="14"/>
      <color rgb="FF000000"/>
      <name val="Libre Franklin"/>
    </font>
    <font>
      <i/>
      <u/>
      <sz val="14"/>
      <color theme="1"/>
      <name val="Libre Franklin"/>
    </font>
    <font>
      <b/>
      <i/>
      <u/>
      <sz val="14"/>
      <color theme="1"/>
      <name val="Libre Franklin"/>
    </font>
    <font>
      <b/>
      <sz val="12"/>
      <color rgb="FF000000"/>
      <name val="Libre Franklin"/>
    </font>
    <font>
      <i/>
      <sz val="11"/>
      <color rgb="FF000000"/>
      <name val="&quot;Franklin Gothic Book&quot;"/>
    </font>
    <font>
      <i/>
      <u/>
      <sz val="11"/>
      <color rgb="FF0076AF"/>
      <name val="Libre Franklin"/>
    </font>
    <font>
      <i/>
      <u/>
      <sz val="11"/>
      <color rgb="FF0076AF"/>
      <name val="Libre Franklin"/>
    </font>
    <font>
      <i/>
      <u/>
      <sz val="11"/>
      <color rgb="FF0076AF"/>
      <name val="Libre Franklin"/>
    </font>
    <font>
      <b/>
      <u/>
      <sz val="11"/>
      <color theme="10"/>
      <name val="Libre Franklin"/>
    </font>
    <font>
      <i/>
      <u/>
      <sz val="11"/>
      <color rgb="FF0076AF"/>
      <name val="Libre Franklin"/>
    </font>
    <font>
      <i/>
      <u/>
      <sz val="11"/>
      <color rgb="FF0563C1"/>
      <name val="Libre Franklin"/>
    </font>
    <font>
      <i/>
      <u/>
      <sz val="11"/>
      <color rgb="FF0076AF"/>
      <name val="Libre Franklin"/>
    </font>
    <font>
      <i/>
      <u/>
      <sz val="11"/>
      <color theme="10"/>
      <name val="Libre Franklin"/>
    </font>
    <font>
      <i/>
      <u/>
      <sz val="11"/>
      <color rgb="FF0563C1"/>
      <name val="Libre Franklin"/>
    </font>
    <font>
      <b/>
      <u/>
      <sz val="11"/>
      <color theme="10"/>
      <name val="Libre Franklin"/>
    </font>
    <font>
      <b/>
      <i/>
      <sz val="11"/>
      <color rgb="FF000000"/>
      <name val="Libre Franklin"/>
    </font>
    <font>
      <b/>
      <u/>
      <sz val="11"/>
      <color theme="10"/>
      <name val="Libre Franklin"/>
    </font>
    <font>
      <b/>
      <u/>
      <sz val="12"/>
      <color theme="10"/>
      <name val="Libre Franklin"/>
    </font>
    <font>
      <b/>
      <sz val="10"/>
      <color theme="1"/>
      <name val="Libre Franklin"/>
    </font>
    <font>
      <b/>
      <sz val="20"/>
      <color theme="1"/>
      <name val="Libre Franklin"/>
    </font>
    <font>
      <i/>
      <u/>
      <sz val="11"/>
      <color theme="1"/>
      <name val="Libre Franklin"/>
    </font>
    <font>
      <b/>
      <i/>
      <u/>
      <sz val="11"/>
      <color rgb="FF000000"/>
      <name val="Libre Franklin"/>
    </font>
    <font>
      <b/>
      <i/>
      <u/>
      <sz val="11"/>
      <color rgb="FF000000"/>
      <name val="Libre Franklin"/>
    </font>
    <font>
      <b/>
      <i/>
      <u/>
      <sz val="14"/>
      <color theme="1"/>
      <name val="Libre Franklin"/>
    </font>
    <font>
      <b/>
      <i/>
      <u/>
      <sz val="14"/>
      <color rgb="FF000000"/>
      <name val="Libre Franklin"/>
    </font>
    <font>
      <i/>
      <u/>
      <sz val="14"/>
      <color theme="1"/>
      <name val="Libre Franklin"/>
    </font>
    <font>
      <b/>
      <i/>
      <u/>
      <sz val="14"/>
      <color rgb="FF000000"/>
      <name val="Libre Franklin"/>
    </font>
    <font>
      <i/>
      <u/>
      <sz val="14"/>
      <color theme="1"/>
      <name val="Libre Franklin"/>
    </font>
    <font>
      <b/>
      <i/>
      <u/>
      <sz val="14"/>
      <color theme="1"/>
      <name val="Libre Franklin"/>
    </font>
    <font>
      <b/>
      <i/>
      <u/>
      <sz val="14"/>
      <color theme="1"/>
      <name val="Libre Franklin"/>
    </font>
    <font>
      <b/>
      <i/>
      <u/>
      <sz val="14"/>
      <color theme="1"/>
      <name val="Libre Franklin"/>
    </font>
    <font>
      <b/>
      <i/>
      <u/>
      <sz val="14"/>
      <color rgb="FF000000"/>
      <name val="Libre Franklin"/>
    </font>
    <font>
      <i/>
      <u/>
      <sz val="14"/>
      <color theme="1"/>
      <name val="Libre Franklin"/>
    </font>
    <font>
      <b/>
      <i/>
      <u/>
      <sz val="14"/>
      <color theme="1"/>
      <name val="Libre Franklin"/>
    </font>
    <font>
      <u/>
      <sz val="12"/>
      <color theme="10"/>
      <name val="Calibri"/>
    </font>
    <font>
      <u/>
      <sz val="11"/>
      <color theme="1"/>
      <name val="Libre Franklin"/>
    </font>
    <font>
      <i/>
      <u/>
      <sz val="11"/>
      <color rgb="FF000000"/>
      <name val="Libre Franklin"/>
    </font>
    <font>
      <u/>
      <sz val="12"/>
      <color theme="10"/>
      <name val="Calibri"/>
    </font>
    <font>
      <u/>
      <sz val="12"/>
      <color rgb="FF0563C1"/>
      <name val="Calibri"/>
    </font>
    <font>
      <b/>
      <sz val="17"/>
      <color theme="1"/>
      <name val="Libre Franklin"/>
    </font>
    <font>
      <b/>
      <i/>
      <u/>
      <sz val="14"/>
      <color theme="1"/>
      <name val="Libre Franklin"/>
    </font>
    <font>
      <sz val="12"/>
      <color rgb="FF000000"/>
      <name val="Calibri"/>
    </font>
    <font>
      <sz val="12"/>
      <color theme="1"/>
      <name val="Calibri"/>
    </font>
    <font>
      <i/>
      <u/>
      <sz val="14"/>
      <color theme="1"/>
      <name val="Libre Franklin"/>
    </font>
    <font>
      <i/>
      <u/>
      <sz val="14"/>
      <color theme="1"/>
      <name val="Libre Franklin"/>
    </font>
    <font>
      <b/>
      <i/>
      <u/>
      <sz val="14"/>
      <color rgb="FF000000"/>
      <name val="Libre Franklin"/>
    </font>
    <font>
      <u/>
      <sz val="11"/>
      <color theme="1"/>
      <name val="Libre Franklin"/>
    </font>
    <font>
      <b/>
      <i/>
      <u/>
      <sz val="14"/>
      <color theme="1"/>
      <name val="Libre Franklin"/>
    </font>
    <font>
      <i/>
      <u/>
      <sz val="11"/>
      <color rgb="FF0000FF"/>
      <name val="Libre Franklin"/>
    </font>
    <font>
      <i/>
      <u/>
      <sz val="11"/>
      <color rgb="FF000000"/>
      <name val="Libre Franklin"/>
    </font>
    <font>
      <i/>
      <u/>
      <sz val="11"/>
      <color rgb="FF000000"/>
      <name val="Libre Franklin"/>
    </font>
    <font>
      <b/>
      <sz val="20"/>
      <color rgb="FF000000"/>
      <name val="Libre Franklin"/>
    </font>
    <font>
      <u/>
      <sz val="11"/>
      <color theme="1"/>
      <name val="Libre Franklin"/>
    </font>
    <font>
      <u/>
      <sz val="12"/>
      <color rgb="FF0563C1"/>
      <name val="Calibri"/>
    </font>
    <font>
      <sz val="11"/>
      <color rgb="FF1BC2EE"/>
      <name val="Libre Franklin"/>
    </font>
    <font>
      <sz val="11"/>
      <color rgb="FF000000"/>
      <name val="&quot;docs-Libre Franklin&quot;"/>
    </font>
    <font>
      <i/>
      <u/>
      <sz val="11"/>
      <color rgb="FF000000"/>
      <name val="Libre Franklin"/>
    </font>
    <font>
      <i/>
      <sz val="11"/>
      <color rgb="FF000000"/>
      <name val="&quot;Libre Franklin&quot;"/>
    </font>
    <font>
      <u/>
      <sz val="11"/>
      <color rgb="FF0563C1"/>
      <name val="Calibri"/>
    </font>
    <font>
      <u/>
      <sz val="11"/>
      <color rgb="FF0000FF"/>
      <name val="Calibri"/>
    </font>
    <font>
      <u/>
      <sz val="11"/>
      <color rgb="FF0000FF"/>
      <name val="Calibri"/>
    </font>
    <font>
      <u/>
      <sz val="11"/>
      <color rgb="FF000000"/>
      <name val="&quot;docs-Libre Franklin&quot;"/>
    </font>
    <font>
      <sz val="11"/>
      <color rgb="FF434343"/>
      <name val="Libre Franklin"/>
    </font>
    <font>
      <u/>
      <sz val="11"/>
      <color theme="1"/>
      <name val="Libre Franklin"/>
    </font>
    <font>
      <i/>
      <u/>
      <sz val="11"/>
      <color theme="1"/>
      <name val="Libre Franklin"/>
    </font>
    <font>
      <b/>
      <i/>
      <u/>
      <sz val="11"/>
      <color rgb="FF000000"/>
      <name val="Libre Franklin"/>
    </font>
    <font>
      <i/>
      <u/>
      <sz val="11"/>
      <color theme="1"/>
      <name val="Libre Franklin"/>
    </font>
    <font>
      <i/>
      <u/>
      <sz val="14"/>
      <color theme="1"/>
      <name val="Libre Franklin"/>
    </font>
    <font>
      <b/>
      <i/>
      <u/>
      <sz val="14"/>
      <color theme="1"/>
      <name val="Libre Franklin"/>
    </font>
    <font>
      <b/>
      <i/>
      <u/>
      <sz val="14"/>
      <color rgb="FF000000"/>
      <name val="Libre Franklin"/>
    </font>
    <font>
      <i/>
      <u/>
      <sz val="14"/>
      <color theme="1"/>
      <name val="Libre Franklin"/>
    </font>
    <font>
      <b/>
      <i/>
      <u/>
      <sz val="14"/>
      <color theme="1"/>
      <name val="Libre Franklin"/>
    </font>
    <font>
      <b/>
      <i/>
      <u/>
      <sz val="11"/>
      <color rgb="FF000000"/>
      <name val="Libre Franklin"/>
    </font>
    <font>
      <i/>
      <u/>
      <sz val="10"/>
      <color theme="10"/>
      <name val="Libre Franklin"/>
    </font>
    <font>
      <i/>
      <u/>
      <sz val="11"/>
      <color rgb="FF000000"/>
      <name val="Libre Franklin"/>
    </font>
    <font>
      <u/>
      <sz val="11"/>
      <color theme="1"/>
      <name val="Libre Franklin"/>
    </font>
    <font>
      <u/>
      <sz val="11"/>
      <color theme="1"/>
      <name val="Libre Franklin"/>
    </font>
    <font>
      <i/>
      <u/>
      <sz val="11"/>
      <color rgb="FF0000FF"/>
      <name val="Libre Franklin"/>
    </font>
    <font>
      <u/>
      <sz val="11"/>
      <color theme="1"/>
      <name val="Libre Franklin"/>
    </font>
    <font>
      <u/>
      <sz val="11"/>
      <color theme="1"/>
      <name val="Libre Franklin"/>
    </font>
    <font>
      <sz val="11"/>
      <color rgb="FFFF0000"/>
      <name val="Libre Franklin"/>
    </font>
    <font>
      <i/>
      <u/>
      <sz val="11"/>
      <color rgb="FF000000"/>
      <name val="Libre Franklin"/>
    </font>
    <font>
      <u/>
      <sz val="11"/>
      <color theme="1"/>
      <name val="Libre Franklin"/>
    </font>
    <font>
      <u/>
      <sz val="11"/>
      <color theme="1"/>
      <name val="Libre Franklin"/>
    </font>
    <font>
      <i/>
      <u/>
      <sz val="11"/>
      <color rgb="FF0563C1"/>
      <name val="Libre Franklin"/>
    </font>
    <font>
      <u/>
      <sz val="11"/>
      <color rgb="FF000000"/>
      <name val="Libre Franklin"/>
    </font>
    <font>
      <i/>
      <u/>
      <sz val="11"/>
      <color theme="1"/>
      <name val="Libre Franklin"/>
    </font>
    <font>
      <i/>
      <u/>
      <sz val="11"/>
      <color rgb="FF000000"/>
      <name val="Libre Franklin"/>
    </font>
    <font>
      <b/>
      <sz val="14"/>
      <color rgb="FF000000"/>
      <name val="Libre Franklin"/>
    </font>
    <font>
      <b/>
      <sz val="11"/>
      <color rgb="FFFFFFFF"/>
      <name val="Libre Franklin"/>
    </font>
    <font>
      <b/>
      <sz val="11"/>
      <color theme="0"/>
      <name val="Libre Franklin"/>
    </font>
    <font>
      <i/>
      <u/>
      <sz val="11"/>
      <color theme="1"/>
      <name val="Libre Franklin"/>
    </font>
    <font>
      <sz val="12"/>
      <color theme="1"/>
      <name val="Libre Franklin"/>
    </font>
    <font>
      <u/>
      <sz val="11"/>
      <color theme="1"/>
      <name val="Libre Franklin"/>
    </font>
    <font>
      <u/>
      <sz val="11"/>
      <color rgb="FF0563C1"/>
      <name val="Calibri"/>
    </font>
    <font>
      <u/>
      <sz val="11"/>
      <color rgb="FF0000FF"/>
      <name val="Calibri"/>
    </font>
    <font>
      <u/>
      <sz val="11"/>
      <color rgb="FF0000FF"/>
      <name val="Calibri"/>
    </font>
    <font>
      <u/>
      <sz val="11"/>
      <color theme="1"/>
      <name val="Libre Franklin"/>
    </font>
    <font>
      <u/>
      <sz val="11"/>
      <color rgb="FF0563C1"/>
      <name val="Calibri"/>
    </font>
    <font>
      <sz val="11"/>
      <color rgb="FF000000"/>
      <name val="&quot;Libre Franklin&quot;"/>
    </font>
    <font>
      <u/>
      <sz val="11"/>
      <color rgb="FF000000"/>
      <name val="Libre Franklin"/>
    </font>
    <font>
      <sz val="12"/>
      <color theme="1"/>
      <name val="Calibri"/>
      <scheme val="minor"/>
    </font>
    <font>
      <b/>
      <u/>
      <sz val="11"/>
      <color rgb="FF0000FF"/>
      <name val="&quot;Franklin Gothic Book&quot;"/>
    </font>
    <font>
      <b/>
      <u/>
      <sz val="11"/>
      <color rgb="FF0000FF"/>
      <name val="&quot;Franklin Gothic Book&quot;"/>
    </font>
    <font>
      <b/>
      <i/>
      <u/>
      <sz val="18"/>
      <color theme="1"/>
      <name val="Libre Franklin"/>
    </font>
    <font>
      <b/>
      <sz val="18"/>
      <color theme="1"/>
      <name val="Libre Franklin"/>
    </font>
    <font>
      <i/>
      <u/>
      <sz val="11"/>
      <color theme="10"/>
      <name val="Libre Franklin"/>
    </font>
    <font>
      <b/>
      <i/>
      <u/>
      <sz val="11"/>
      <color theme="10"/>
      <name val="Libre Franklin"/>
    </font>
    <font>
      <i/>
      <sz val="11"/>
      <color rgb="FF7F7F7F"/>
      <name val="Libre Franklin"/>
    </font>
    <font>
      <u/>
      <sz val="11"/>
      <color theme="10"/>
      <name val="Libre Franklin"/>
    </font>
    <font>
      <i/>
      <u/>
      <sz val="11"/>
      <color theme="10"/>
      <name val="Libre Franklin"/>
    </font>
    <font>
      <b/>
      <sz val="11"/>
      <color rgb="FF000000"/>
      <name val="&quot;Franklin Gothic Book&quot;"/>
    </font>
    <font>
      <sz val="10"/>
      <color theme="1"/>
      <name val="Libre Franklin"/>
    </font>
    <font>
      <b/>
      <sz val="11"/>
      <color rgb="FF000000"/>
      <name val="Arial"/>
    </font>
    <font>
      <b/>
      <i/>
      <u/>
      <sz val="16"/>
      <color theme="1"/>
      <name val="Libre Franklin"/>
    </font>
    <font>
      <b/>
      <i/>
      <u/>
      <sz val="16"/>
      <color theme="1"/>
      <name val="Libre Franklin"/>
    </font>
    <font>
      <i/>
      <u/>
      <sz val="11"/>
      <color theme="10"/>
      <name val="Libre Franklin"/>
    </font>
    <font>
      <b/>
      <i/>
      <u/>
      <sz val="11"/>
      <color theme="10"/>
      <name val="Libre Franklin"/>
    </font>
    <font>
      <sz val="11"/>
      <color rgb="FF000000"/>
      <name val="Comic Sans MS"/>
    </font>
    <font>
      <b/>
      <sz val="16"/>
      <color theme="1"/>
      <name val="Libre Franklin"/>
    </font>
    <font>
      <i/>
      <sz val="11"/>
      <color rgb="FF000000"/>
      <name val="Arial"/>
    </font>
    <font>
      <sz val="11"/>
      <color rgb="FF000000"/>
      <name val="&quot;Franklin Gothic Book&quot;"/>
    </font>
    <font>
      <b/>
      <u/>
      <sz val="11"/>
      <color rgb="FF0000FF"/>
      <name val="&quot;Franklin Gothic Book&quot;"/>
    </font>
    <font>
      <b/>
      <u/>
      <sz val="11"/>
      <color theme="10"/>
      <name val="Libre Franklin"/>
    </font>
    <font>
      <b/>
      <u/>
      <sz val="11"/>
      <color rgb="FF0000FF"/>
      <name val="&quot;Franklin Gothic Book&quot;"/>
    </font>
    <font>
      <u/>
      <sz val="11"/>
      <color theme="1"/>
      <name val="Libre Franklin"/>
    </font>
    <font>
      <i/>
      <u/>
      <sz val="11"/>
      <color theme="1"/>
      <name val="Libre Franklin"/>
    </font>
    <font>
      <i/>
      <u/>
      <sz val="14"/>
      <color theme="1"/>
      <name val="Libre Franklin"/>
    </font>
    <font>
      <i/>
      <u/>
      <sz val="11"/>
      <color rgb="FF0563C1"/>
      <name val="Libre Franklin"/>
    </font>
    <font>
      <u/>
      <sz val="11"/>
      <color theme="1"/>
      <name val="Libre Franklin"/>
    </font>
    <font>
      <u/>
      <sz val="11"/>
      <color rgb="FF0000FF"/>
      <name val="Libre Franklin"/>
    </font>
    <font>
      <i/>
      <u/>
      <sz val="11"/>
      <color rgb="FF0000FF"/>
      <name val="Libre Franklin"/>
    </font>
    <font>
      <b/>
      <i/>
      <u/>
      <sz val="11"/>
      <color rgb="FF000000"/>
      <name val="Libre Franklin"/>
    </font>
    <font>
      <i/>
      <sz val="11"/>
      <color rgb="FFFF0000"/>
      <name val="Libre Franklin"/>
    </font>
    <font>
      <i/>
      <u/>
      <sz val="14"/>
      <color theme="1"/>
      <name val="Libre Franklin"/>
    </font>
    <font>
      <i/>
      <u/>
      <sz val="11"/>
      <color theme="1"/>
      <name val="Libre Franklin"/>
    </font>
    <font>
      <b/>
      <i/>
      <u/>
      <sz val="14"/>
      <color theme="1"/>
      <name val="Libre Franklin"/>
    </font>
    <font>
      <u/>
      <sz val="11"/>
      <color theme="1"/>
      <name val="Libre Franklin"/>
    </font>
    <font>
      <i/>
      <u/>
      <sz val="11"/>
      <color rgb="FF0000FF"/>
      <name val="Libre Franklin"/>
    </font>
    <font>
      <i/>
      <u/>
      <sz val="11"/>
      <color rgb="FF000000"/>
      <name val="Libre Franklin"/>
    </font>
    <font>
      <u/>
      <sz val="11"/>
      <color rgb="FF000000"/>
      <name val="Libre Franklin"/>
    </font>
    <font>
      <u/>
      <sz val="11"/>
      <color rgb="FF0000FF"/>
      <name val="Libre Franklin"/>
    </font>
    <font>
      <u/>
      <sz val="11"/>
      <color theme="1"/>
      <name val="Libre Franklin"/>
    </font>
    <font>
      <u/>
      <sz val="11"/>
      <color rgb="FF000000"/>
      <name val="Libre Franklin"/>
    </font>
    <font>
      <i/>
      <u/>
      <sz val="11"/>
      <color rgb="FF000000"/>
      <name val="Libre Franklin"/>
    </font>
    <font>
      <b/>
      <i/>
      <u/>
      <sz val="12"/>
      <color rgb="FF000000"/>
      <name val="Libre Franklin"/>
    </font>
    <font>
      <i/>
      <u/>
      <sz val="11"/>
      <color theme="1"/>
      <name val="Libre Franklin"/>
    </font>
    <font>
      <b/>
      <i/>
      <u/>
      <sz val="14"/>
      <color theme="1"/>
      <name val="Libre Franklin"/>
    </font>
    <font>
      <b/>
      <i/>
      <u/>
      <sz val="14"/>
      <color rgb="FF000000"/>
      <name val="Libre Franklin"/>
    </font>
    <font>
      <i/>
      <u/>
      <sz val="14"/>
      <color theme="1"/>
      <name val="Libre Franklin"/>
    </font>
    <font>
      <b/>
      <i/>
      <u/>
      <sz val="14"/>
      <color theme="1"/>
      <name val="Libre Franklin"/>
    </font>
    <font>
      <u/>
      <sz val="11"/>
      <color rgb="FF000000"/>
      <name val="Arial"/>
    </font>
    <font>
      <u/>
      <sz val="11"/>
      <color rgb="FF000000"/>
      <name val="Arial"/>
    </font>
    <font>
      <i/>
      <u/>
      <sz val="11"/>
      <color rgb="FF0000FF"/>
      <name val="Libre Franklin"/>
    </font>
    <font>
      <u/>
      <sz val="11"/>
      <color rgb="FF000000"/>
      <name val="Arial"/>
    </font>
    <font>
      <sz val="11"/>
      <color rgb="FF000000"/>
      <name val="Arial"/>
    </font>
    <font>
      <u/>
      <sz val="11"/>
      <color rgb="FF000000"/>
      <name val="&quot;Franklin Gothic Book&quot;"/>
    </font>
    <font>
      <u/>
      <sz val="11"/>
      <color rgb="FF000000"/>
      <name val="Arial"/>
    </font>
    <font>
      <u/>
      <sz val="11"/>
      <color rgb="FF000000"/>
      <name val="Libre Franklin"/>
    </font>
    <font>
      <u/>
      <sz val="12"/>
      <color rgb="FF0000FF"/>
      <name val="Calibri"/>
    </font>
    <font>
      <sz val="12"/>
      <color theme="1"/>
      <name val="Franklin Gothic Book"/>
    </font>
    <font>
      <b/>
      <u/>
      <sz val="12"/>
      <color theme="1"/>
      <name val="Franklin Gothic Book"/>
    </font>
    <font>
      <b/>
      <sz val="12"/>
      <color theme="1"/>
      <name val="Franklin Gothic Book"/>
    </font>
    <font>
      <b/>
      <i/>
      <u/>
      <sz val="11"/>
      <color theme="1"/>
      <name val="Franklin Gothic Book"/>
    </font>
    <font>
      <b/>
      <i/>
      <sz val="11"/>
      <color theme="1"/>
      <name val="Franklin Gothic Book"/>
    </font>
    <font>
      <i/>
      <u/>
      <sz val="11"/>
      <color theme="1"/>
      <name val="Franklin Gothic Book"/>
    </font>
    <font>
      <i/>
      <sz val="11"/>
      <color theme="1"/>
      <name val="Franklin Gothic Book"/>
    </font>
    <font>
      <i/>
      <u/>
      <sz val="11"/>
      <color theme="1"/>
      <name val="Arial"/>
    </font>
    <font>
      <i/>
      <sz val="11"/>
      <color theme="1"/>
      <name val="Arial"/>
    </font>
    <font>
      <b/>
      <sz val="11"/>
      <color rgb="FF165B89"/>
      <name val="Franklin Gothic Book"/>
    </font>
    <font>
      <b/>
      <sz val="11"/>
      <color rgb="FF000000"/>
      <name val="Franklin Gothic Book"/>
    </font>
    <font>
      <b/>
      <sz val="11"/>
      <color rgb="FF000000"/>
      <name val="Wingdings"/>
    </font>
    <font>
      <b/>
      <u/>
      <sz val="11"/>
      <color rgb="FF165B89"/>
      <name val="Franklin Gothic Book"/>
    </font>
    <font>
      <sz val="11"/>
      <color rgb="FF000000"/>
      <name val="Franklin Gothic Book"/>
    </font>
    <font>
      <b/>
      <sz val="11"/>
      <color theme="10"/>
      <name val="Libre Franklin"/>
    </font>
    <font>
      <b/>
      <sz val="11"/>
      <color theme="10"/>
      <name val="Franklin Gothic Book"/>
    </font>
    <font>
      <i/>
      <sz val="11"/>
      <color theme="10"/>
      <name val="Franklin Gothic Book"/>
    </font>
    <font>
      <u/>
      <sz val="11"/>
      <color rgb="FF1155CC"/>
      <name val="Libre Franklin"/>
    </font>
    <font>
      <i/>
      <u/>
      <sz val="11"/>
      <color rgb="FF1155CC"/>
      <name val="Libre Franklin"/>
    </font>
    <font>
      <sz val="12"/>
      <color theme="10"/>
      <name val="Calibri"/>
    </font>
    <font>
      <u/>
      <sz val="12"/>
      <color rgb="FF1155CC"/>
      <name val="Calibri"/>
    </font>
    <font>
      <sz val="12"/>
      <color rgb="FF0563C1"/>
      <name val="Calibri"/>
    </font>
    <font>
      <i/>
      <sz val="11"/>
      <name val="Libre Franklin"/>
    </font>
    <font>
      <b/>
      <sz val="11"/>
      <color rgb="FF1BC2EE"/>
      <name val="Libre Franklin"/>
    </font>
    <font>
      <u/>
      <sz val="11"/>
      <color rgb="FF0563C1"/>
      <name val="Calibri, sans-serif"/>
    </font>
    <font>
      <sz val="11"/>
      <name val="Calibri, sans-serif"/>
    </font>
    <font>
      <sz val="11"/>
      <color theme="1"/>
      <name val="Franklin Gothic Book"/>
    </font>
    <font>
      <i/>
      <sz val="11"/>
      <color theme="10"/>
      <name val="Libre Franklin"/>
    </font>
    <font>
      <b/>
      <i/>
      <sz val="11"/>
      <color theme="10"/>
      <name val="Libre Franklin"/>
    </font>
    <font>
      <b/>
      <i/>
      <sz val="11"/>
      <color theme="10"/>
      <name val="Franklin Gothic Book"/>
    </font>
    <font>
      <i/>
      <sz val="11"/>
      <color rgb="FFFF0000"/>
      <name val="Franklin Gothic Book"/>
    </font>
    <font>
      <i/>
      <u/>
      <sz val="11"/>
      <color theme="10"/>
      <name val="Franklin Gothic Book"/>
    </font>
    <font>
      <u/>
      <sz val="11"/>
      <color theme="10"/>
      <name val="Franklin Gothic Book"/>
    </font>
    <font>
      <b/>
      <u/>
      <sz val="11"/>
      <color theme="10"/>
      <name val="Franklin Gothic Book"/>
    </font>
    <font>
      <b/>
      <i/>
      <u/>
      <sz val="11"/>
      <color rgb="FF0076AF"/>
      <name val="Franklin Gothic Book"/>
    </font>
    <font>
      <sz val="11"/>
      <name val="Libre Franklin"/>
    </font>
    <font>
      <u/>
      <sz val="11"/>
      <color rgb="FF1155CC"/>
      <name val="Arial"/>
    </font>
    <font>
      <i/>
      <u/>
      <sz val="11"/>
      <color rgb="FF00B0F0"/>
      <name val="Franklin Gothic Book"/>
    </font>
    <font>
      <i/>
      <u/>
      <sz val="11"/>
      <color rgb="FF0070C0"/>
      <name val="Franklin Gothic Book"/>
    </font>
    <font>
      <i/>
      <sz val="11"/>
      <color rgb="FF0070C0"/>
      <name val="Franklin Gothic Book"/>
    </font>
    <font>
      <i/>
      <sz val="11"/>
      <name val="Franklin Gothic Book"/>
    </font>
    <font>
      <u/>
      <sz val="12"/>
      <color theme="10"/>
      <name val="Calibri"/>
      <scheme val="minor"/>
    </font>
    <font>
      <b/>
      <sz val="9"/>
      <color indexed="81"/>
      <name val="Tahoma"/>
      <charset val="1"/>
    </font>
    <font>
      <b/>
      <sz val="20"/>
      <color rgb="FF000000"/>
      <name val="Franklin Gothic Book"/>
      <family val="2"/>
    </font>
  </fonts>
  <fills count="15">
    <fill>
      <patternFill patternType="none"/>
    </fill>
    <fill>
      <patternFill patternType="gray125"/>
    </fill>
    <fill>
      <patternFill patternType="solid">
        <fgColor rgb="FFF6A70A"/>
        <bgColor rgb="FFF6A70A"/>
      </patternFill>
    </fill>
    <fill>
      <patternFill patternType="solid">
        <fgColor rgb="FFE7E6E6"/>
        <bgColor rgb="FFE7E6E6"/>
      </patternFill>
    </fill>
    <fill>
      <patternFill patternType="solid">
        <fgColor theme="0"/>
        <bgColor theme="0"/>
      </patternFill>
    </fill>
    <fill>
      <patternFill patternType="solid">
        <fgColor rgb="FFD9E2F3"/>
        <bgColor rgb="FFD9E2F3"/>
      </patternFill>
    </fill>
    <fill>
      <patternFill patternType="solid">
        <fgColor rgb="FFF2F2F2"/>
        <bgColor rgb="FFF2F2F2"/>
      </patternFill>
    </fill>
    <fill>
      <patternFill patternType="solid">
        <fgColor rgb="FFBFBFBF"/>
        <bgColor rgb="FFBFBFBF"/>
      </patternFill>
    </fill>
    <fill>
      <patternFill patternType="solid">
        <fgColor rgb="FFFF7700"/>
        <bgColor rgb="FFFF7700"/>
      </patternFill>
    </fill>
    <fill>
      <patternFill patternType="solid">
        <fgColor rgb="FFD9E1F2"/>
        <bgColor rgb="FFD9E1F2"/>
      </patternFill>
    </fill>
    <fill>
      <patternFill patternType="solid">
        <fgColor rgb="FFDADADA"/>
        <bgColor rgb="FFDADADA"/>
      </patternFill>
    </fill>
    <fill>
      <patternFill patternType="solid">
        <fgColor rgb="FF165B89"/>
        <bgColor rgb="FF165B89"/>
      </patternFill>
    </fill>
    <fill>
      <patternFill patternType="solid">
        <fgColor rgb="FFFFFFFF"/>
        <bgColor rgb="FFFFFFFF"/>
      </patternFill>
    </fill>
    <fill>
      <patternFill patternType="solid">
        <fgColor rgb="FFD9D9D9"/>
        <bgColor rgb="FFD9D9D9"/>
      </patternFill>
    </fill>
    <fill>
      <patternFill patternType="solid">
        <fgColor rgb="FFF3F3F3"/>
        <bgColor rgb="FFF3F3F3"/>
      </patternFill>
    </fill>
  </fills>
  <borders count="95">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medium">
        <color rgb="FF1BC2EE"/>
      </top>
      <bottom/>
      <diagonal/>
    </border>
    <border>
      <left/>
      <right/>
      <top/>
      <bottom style="medium">
        <color rgb="FF000000"/>
      </bottom>
      <diagonal/>
    </border>
    <border>
      <left/>
      <right style="thin">
        <color theme="0"/>
      </right>
      <top/>
      <bottom/>
      <diagonal/>
    </border>
    <border>
      <left/>
      <right style="thin">
        <color theme="0"/>
      </right>
      <top/>
      <bottom style="medium">
        <color rgb="FF000000"/>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medium">
        <color rgb="FF000000"/>
      </bottom>
      <diagonal/>
    </border>
    <border>
      <left style="thin">
        <color theme="0"/>
      </left>
      <right/>
      <top/>
      <bottom style="medium">
        <color rgb="FF000000"/>
      </bottom>
      <diagonal/>
    </border>
    <border>
      <left style="thin">
        <color rgb="FFFFFFFF"/>
      </left>
      <right style="thin">
        <color rgb="FFFFFFFF"/>
      </right>
      <top/>
      <bottom/>
      <diagonal/>
    </border>
    <border>
      <left/>
      <right/>
      <top style="medium">
        <color rgb="FF000000"/>
      </top>
      <bottom style="medium">
        <color rgb="FF000000"/>
      </bottom>
      <diagonal/>
    </border>
    <border>
      <left/>
      <right style="thin">
        <color theme="0"/>
      </right>
      <top style="thin">
        <color rgb="FF000000"/>
      </top>
      <bottom/>
      <diagonal/>
    </border>
    <border>
      <left/>
      <right/>
      <top style="thin">
        <color rgb="FF000000"/>
      </top>
      <bottom/>
      <diagonal/>
    </border>
    <border>
      <left style="thin">
        <color theme="0"/>
      </left>
      <right/>
      <top style="thin">
        <color rgb="FF000000"/>
      </top>
      <bottom/>
      <diagonal/>
    </border>
    <border>
      <left style="thin">
        <color theme="0"/>
      </left>
      <right/>
      <top/>
      <bottom style="medium">
        <color rgb="FF000000"/>
      </bottom>
      <diagonal/>
    </border>
    <border>
      <left/>
      <right/>
      <top/>
      <bottom style="medium">
        <color rgb="FF000000"/>
      </bottom>
      <diagonal/>
    </border>
    <border>
      <left/>
      <right style="thin">
        <color theme="0"/>
      </right>
      <top style="medium">
        <color rgb="FF000000"/>
      </top>
      <bottom style="medium">
        <color rgb="FF000000"/>
      </bottom>
      <diagonal/>
    </border>
    <border>
      <left style="thin">
        <color theme="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style="thin">
        <color theme="0"/>
      </left>
      <right style="thin">
        <color theme="0"/>
      </right>
      <top/>
      <bottom/>
      <diagonal/>
    </border>
    <border>
      <left style="thin">
        <color theme="0"/>
      </left>
      <right/>
      <top/>
      <bottom style="thin">
        <color rgb="FF000000"/>
      </bottom>
      <diagonal/>
    </border>
    <border>
      <left style="thin">
        <color theme="0"/>
      </left>
      <right style="thin">
        <color theme="0"/>
      </right>
      <top/>
      <bottom style="medium">
        <color rgb="FF000000"/>
      </bottom>
      <diagonal/>
    </border>
    <border>
      <left/>
      <right/>
      <top style="medium">
        <color rgb="FF00000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style="medium">
        <color rgb="FF1BC2EE"/>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diagonal/>
    </border>
    <border>
      <left style="thin">
        <color rgb="FF000000"/>
      </left>
      <right style="hair">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thin">
        <color rgb="FF000000"/>
      </left>
      <right style="hair">
        <color rgb="FF000000"/>
      </right>
      <top/>
      <bottom style="hair">
        <color rgb="FF000000"/>
      </bottom>
      <diagonal/>
    </border>
    <border>
      <left style="hair">
        <color rgb="FF000000"/>
      </left>
      <right style="hair">
        <color rgb="FF000000"/>
      </right>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right style="hair">
        <color rgb="FF000000"/>
      </right>
      <top/>
      <bottom/>
      <diagonal/>
    </border>
    <border>
      <left style="hair">
        <color rgb="FF000000"/>
      </left>
      <right/>
      <top style="hair">
        <color rgb="FF000000"/>
      </top>
      <bottom/>
      <diagonal/>
    </border>
    <border>
      <left/>
      <right/>
      <top style="hair">
        <color rgb="FF000000"/>
      </top>
      <bottom/>
      <diagonal/>
    </border>
    <border>
      <left style="hair">
        <color rgb="FF000000"/>
      </left>
      <right/>
      <top/>
      <bottom/>
      <diagonal/>
    </border>
    <border>
      <left/>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hair">
        <color rgb="FF000000"/>
      </bottom>
      <diagonal/>
    </border>
    <border>
      <left/>
      <right style="hair">
        <color rgb="FF000000"/>
      </right>
      <top/>
      <bottom style="hair">
        <color rgb="FF000000"/>
      </bottom>
      <diagonal/>
    </border>
    <border>
      <left/>
      <right style="thin">
        <color rgb="FF000000"/>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diagonal/>
    </border>
    <border>
      <left style="dotted">
        <color rgb="FF000000"/>
      </left>
      <right style="dotted">
        <color rgb="FF000000"/>
      </right>
      <top style="dotted">
        <color rgb="FF000000"/>
      </top>
      <bottom style="dotted">
        <color rgb="FF000000"/>
      </bottom>
      <diagonal/>
    </border>
    <border>
      <left style="dotted">
        <color rgb="FF000000"/>
      </left>
      <right style="thin">
        <color rgb="FF000000"/>
      </right>
      <top/>
      <bottom/>
      <diagonal/>
    </border>
    <border>
      <left style="dotted">
        <color rgb="FF000000"/>
      </left>
      <right style="thin">
        <color rgb="FF000000"/>
      </right>
      <top/>
      <bottom style="dotted">
        <color rgb="FF000000"/>
      </bottom>
      <diagonal/>
    </border>
    <border>
      <left style="dotted">
        <color rgb="FF000000"/>
      </left>
      <right style="thin">
        <color rgb="FF000000"/>
      </right>
      <top style="thin">
        <color rgb="FF000000"/>
      </top>
      <bottom style="dotted">
        <color rgb="FF000000"/>
      </bottom>
      <diagonal/>
    </border>
    <border>
      <left style="dotted">
        <color rgb="FF000000"/>
      </left>
      <right style="thin">
        <color rgb="FF000000"/>
      </right>
      <top style="dotted">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FFFFFF"/>
      </left>
      <right/>
      <top/>
      <bottom style="medium">
        <color theme="0"/>
      </bottom>
      <diagonal/>
    </border>
    <border>
      <left/>
      <right/>
      <top/>
      <bottom style="medium">
        <color theme="0"/>
      </bottom>
      <diagonal/>
    </border>
    <border>
      <left/>
      <right/>
      <top/>
      <bottom style="medium">
        <color theme="0"/>
      </bottom>
      <diagonal/>
    </border>
    <border>
      <left style="thin">
        <color rgb="FFFFFFFF"/>
      </left>
      <right/>
      <top/>
      <bottom/>
      <diagonal/>
    </border>
    <border>
      <left/>
      <right/>
      <top/>
      <bottom/>
      <diagonal/>
    </border>
    <border>
      <left/>
      <right/>
      <top/>
      <bottom/>
      <diagonal/>
    </border>
    <border>
      <left/>
      <right style="thin">
        <color theme="0"/>
      </right>
      <top/>
      <bottom/>
      <diagonal/>
    </border>
    <border>
      <left/>
      <right style="thin">
        <color rgb="FF000000"/>
      </right>
      <top style="thin">
        <color rgb="FF000000"/>
      </top>
      <bottom style="thin">
        <color rgb="FF000000"/>
      </bottom>
      <diagonal/>
    </border>
    <border>
      <left/>
      <right/>
      <top style="thin">
        <color rgb="FF000000"/>
      </top>
      <bottom style="double">
        <color rgb="FF000000"/>
      </bottom>
      <diagonal/>
    </border>
    <border>
      <left/>
      <right/>
      <top/>
      <bottom style="medium">
        <color rgb="FF1BC2EE"/>
      </bottom>
      <diagonal/>
    </border>
    <border>
      <left/>
      <right/>
      <top/>
      <bottom/>
      <diagonal/>
    </border>
    <border>
      <left style="thin">
        <color rgb="FF000000"/>
      </left>
      <right style="hair">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2">
    <xf numFmtId="0" fontId="0" fillId="0" borderId="0"/>
    <xf numFmtId="0" fontId="234" fillId="0" borderId="0" applyNumberFormat="0" applyFill="0" applyBorder="0" applyAlignment="0" applyProtection="0"/>
  </cellStyleXfs>
  <cellXfs count="601">
    <xf numFmtId="0" fontId="0" fillId="0" borderId="0" xfId="0"/>
    <xf numFmtId="0" fontId="1" fillId="0" borderId="0" xfId="0" applyFont="1" applyAlignment="1">
      <alignment horizontal="left" vertical="center"/>
    </xf>
    <xf numFmtId="0" fontId="2" fillId="0" borderId="0" xfId="0" applyFont="1"/>
    <xf numFmtId="0" fontId="1" fillId="0" borderId="0" xfId="0" applyFont="1" applyAlignment="1">
      <alignment horizontal="right" vertical="center"/>
    </xf>
    <xf numFmtId="164" fontId="1" fillId="2" borderId="1" xfId="0" applyNumberFormat="1" applyFont="1" applyFill="1" applyBorder="1" applyAlignment="1">
      <alignment horizontal="right" vertical="center"/>
    </xf>
    <xf numFmtId="0" fontId="3" fillId="3" borderId="1" xfId="0" applyFont="1" applyFill="1" applyBorder="1" applyAlignment="1">
      <alignment horizontal="left" vertical="center"/>
    </xf>
    <xf numFmtId="0" fontId="4" fillId="3" borderId="1" xfId="0" applyFont="1" applyFill="1" applyBorder="1" applyAlignment="1">
      <alignment horizontal="left" vertical="center"/>
    </xf>
    <xf numFmtId="0" fontId="1" fillId="3" borderId="1" xfId="0" applyFont="1" applyFill="1" applyBorder="1" applyAlignment="1">
      <alignment horizontal="left" vertical="center"/>
    </xf>
    <xf numFmtId="0" fontId="5" fillId="3" borderId="1"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7" fillId="3" borderId="1" xfId="0" applyFont="1" applyFill="1" applyBorder="1" applyAlignment="1">
      <alignment vertical="center"/>
    </xf>
    <xf numFmtId="0" fontId="8" fillId="3" borderId="1" xfId="0" applyFont="1" applyFill="1" applyBorder="1" applyAlignment="1">
      <alignment horizontal="left" vertical="center"/>
    </xf>
    <xf numFmtId="0" fontId="7" fillId="3" borderId="1" xfId="0" applyFont="1" applyFill="1" applyBorder="1" applyAlignment="1">
      <alignment horizontal="left" vertical="center"/>
    </xf>
    <xf numFmtId="0" fontId="9" fillId="3" borderId="1" xfId="0" applyFont="1" applyFill="1" applyBorder="1" applyAlignment="1">
      <alignment horizontal="left" vertical="center"/>
    </xf>
    <xf numFmtId="0" fontId="7" fillId="3" borderId="1" xfId="0" applyFont="1" applyFill="1" applyBorder="1" applyAlignment="1">
      <alignment horizontal="left" vertical="center" wrapText="1"/>
    </xf>
    <xf numFmtId="0" fontId="11" fillId="3" borderId="1" xfId="0" applyFont="1" applyFill="1" applyBorder="1" applyAlignment="1">
      <alignment vertical="center"/>
    </xf>
    <xf numFmtId="0" fontId="7" fillId="3" borderId="1" xfId="0" applyFont="1" applyFill="1" applyBorder="1" applyAlignment="1">
      <alignment vertical="center" wrapText="1"/>
    </xf>
    <xf numFmtId="0" fontId="8" fillId="3" borderId="1" xfId="0" applyFont="1" applyFill="1" applyBorder="1" applyAlignment="1">
      <alignment vertical="center"/>
    </xf>
    <xf numFmtId="0" fontId="9" fillId="3" borderId="1" xfId="0" applyFont="1" applyFill="1" applyBorder="1" applyAlignment="1">
      <alignment vertical="center"/>
    </xf>
    <xf numFmtId="0" fontId="1" fillId="4" borderId="1" xfId="0" applyFont="1" applyFill="1" applyBorder="1" applyAlignment="1">
      <alignment horizontal="left" vertical="center"/>
    </xf>
    <xf numFmtId="0" fontId="4" fillId="4" borderId="1" xfId="0" applyFont="1" applyFill="1" applyBorder="1" applyAlignment="1">
      <alignment vertical="center"/>
    </xf>
    <xf numFmtId="0" fontId="12" fillId="4" borderId="1" xfId="0" applyFont="1" applyFill="1" applyBorder="1"/>
    <xf numFmtId="0" fontId="13" fillId="2" borderId="5" xfId="0" applyFont="1" applyFill="1" applyBorder="1" applyAlignment="1">
      <alignment horizontal="left" vertical="center"/>
    </xf>
    <xf numFmtId="0" fontId="14" fillId="5" borderId="5" xfId="0" applyFont="1" applyFill="1" applyBorder="1" applyAlignment="1">
      <alignment horizontal="left" vertical="center" wrapText="1"/>
    </xf>
    <xf numFmtId="0" fontId="15" fillId="0" borderId="5" xfId="0" applyFont="1" applyBorder="1" applyAlignment="1">
      <alignment horizontal="left" vertical="center"/>
    </xf>
    <xf numFmtId="0" fontId="16" fillId="4" borderId="1" xfId="0" applyFont="1" applyFill="1" applyBorder="1" applyAlignment="1">
      <alignment horizontal="left" vertical="center"/>
    </xf>
    <xf numFmtId="0" fontId="17" fillId="3" borderId="1" xfId="0" applyFont="1" applyFill="1" applyBorder="1" applyAlignment="1">
      <alignment vertical="center"/>
    </xf>
    <xf numFmtId="0" fontId="4" fillId="3" borderId="1" xfId="0" applyFont="1" applyFill="1" applyBorder="1" applyAlignment="1">
      <alignment vertical="center"/>
    </xf>
    <xf numFmtId="0" fontId="18" fillId="3" borderId="1" xfId="0" applyFont="1" applyFill="1" applyBorder="1"/>
    <xf numFmtId="0" fontId="4" fillId="0" borderId="0" xfId="0" applyFont="1" applyAlignment="1">
      <alignment vertical="center"/>
    </xf>
    <xf numFmtId="0" fontId="19" fillId="0" borderId="0" xfId="0" applyFont="1"/>
    <xf numFmtId="0" fontId="20" fillId="3" borderId="6" xfId="0" applyFont="1" applyFill="1" applyBorder="1" applyAlignment="1">
      <alignment vertical="center" wrapText="1"/>
    </xf>
    <xf numFmtId="0" fontId="21" fillId="0" borderId="0" xfId="0" applyFont="1" applyAlignment="1">
      <alignment vertical="center" wrapText="1"/>
    </xf>
    <xf numFmtId="0" fontId="20" fillId="3" borderId="7" xfId="0" applyFont="1" applyFill="1" applyBorder="1" applyAlignment="1">
      <alignment vertical="center" wrapText="1"/>
    </xf>
    <xf numFmtId="0" fontId="21" fillId="3" borderId="8" xfId="0" applyFont="1" applyFill="1" applyBorder="1" applyAlignment="1">
      <alignment vertical="center" wrapText="1"/>
    </xf>
    <xf numFmtId="0" fontId="21" fillId="3" borderId="9" xfId="0" applyFont="1" applyFill="1" applyBorder="1" applyAlignment="1">
      <alignment vertical="center" wrapText="1"/>
    </xf>
    <xf numFmtId="0" fontId="21" fillId="3" borderId="10" xfId="0" applyFont="1" applyFill="1" applyBorder="1" applyAlignment="1">
      <alignment vertical="center" wrapText="1"/>
    </xf>
    <xf numFmtId="0" fontId="21" fillId="3" borderId="1" xfId="0" applyFont="1" applyFill="1" applyBorder="1" applyAlignment="1">
      <alignment vertical="center" wrapText="1"/>
    </xf>
    <xf numFmtId="0" fontId="22" fillId="3" borderId="10" xfId="0" applyFont="1" applyFill="1" applyBorder="1" applyAlignment="1">
      <alignment vertical="center" wrapText="1"/>
    </xf>
    <xf numFmtId="0" fontId="24" fillId="3" borderId="13" xfId="0" applyFont="1" applyFill="1" applyBorder="1" applyAlignment="1">
      <alignment vertical="center" wrapText="1"/>
    </xf>
    <xf numFmtId="0" fontId="25" fillId="3" borderId="14" xfId="0" applyFont="1" applyFill="1" applyBorder="1" applyAlignment="1">
      <alignment vertical="center" wrapText="1"/>
    </xf>
    <xf numFmtId="0" fontId="21" fillId="3" borderId="15" xfId="0" applyFont="1" applyFill="1" applyBorder="1" applyAlignment="1">
      <alignment vertical="center" wrapText="1"/>
    </xf>
    <xf numFmtId="0" fontId="21" fillId="3" borderId="13" xfId="0" applyFont="1" applyFill="1" applyBorder="1" applyAlignment="1">
      <alignment vertical="center" wrapText="1"/>
    </xf>
    <xf numFmtId="0" fontId="26" fillId="0" borderId="16" xfId="0" applyFont="1" applyBorder="1" applyAlignment="1">
      <alignment horizontal="left" vertical="center"/>
    </xf>
    <xf numFmtId="0" fontId="21" fillId="0" borderId="16" xfId="0" applyFont="1" applyBorder="1" applyAlignment="1">
      <alignment horizontal="left" vertical="center"/>
    </xf>
    <xf numFmtId="0" fontId="3" fillId="0" borderId="16" xfId="0" applyFont="1" applyBorder="1" applyAlignment="1">
      <alignment vertical="center"/>
    </xf>
    <xf numFmtId="0" fontId="26" fillId="0" borderId="0" xfId="0" applyFont="1" applyAlignment="1">
      <alignment horizontal="left" vertical="center" wrapText="1"/>
    </xf>
    <xf numFmtId="0" fontId="21" fillId="0" borderId="0" xfId="0" applyFont="1" applyAlignment="1">
      <alignment horizontal="left" vertical="center"/>
    </xf>
    <xf numFmtId="0" fontId="26" fillId="0" borderId="0" xfId="0" applyFont="1" applyAlignment="1">
      <alignment horizontal="left" vertical="center"/>
    </xf>
    <xf numFmtId="0" fontId="3" fillId="0" borderId="0" xfId="0" applyFont="1" applyAlignment="1">
      <alignment vertical="center"/>
    </xf>
    <xf numFmtId="0" fontId="27" fillId="0" borderId="0" xfId="0" applyFont="1" applyAlignment="1">
      <alignment vertical="center"/>
    </xf>
    <xf numFmtId="0" fontId="8" fillId="0" borderId="0" xfId="0" applyFont="1" applyAlignment="1">
      <alignment horizontal="left" vertical="center"/>
    </xf>
    <xf numFmtId="0" fontId="28" fillId="0" borderId="0" xfId="0" applyFont="1" applyAlignment="1">
      <alignment horizontal="left" vertical="center"/>
    </xf>
    <xf numFmtId="0" fontId="30" fillId="0" borderId="0" xfId="0" applyFont="1" applyAlignment="1">
      <alignment horizontal="left" vertical="center"/>
    </xf>
    <xf numFmtId="0" fontId="31" fillId="5" borderId="5" xfId="0" applyFont="1" applyFill="1" applyBorder="1" applyAlignment="1">
      <alignment horizontal="left" vertical="center"/>
    </xf>
    <xf numFmtId="0" fontId="5" fillId="0" borderId="0" xfId="0" applyFont="1" applyAlignment="1">
      <alignment vertical="center"/>
    </xf>
    <xf numFmtId="0" fontId="28" fillId="0" borderId="0" xfId="0" applyFont="1" applyAlignment="1">
      <alignment vertical="center"/>
    </xf>
    <xf numFmtId="0" fontId="32" fillId="0" borderId="0" xfId="0" applyFont="1" applyAlignment="1">
      <alignment horizontal="left" vertical="center"/>
    </xf>
    <xf numFmtId="0" fontId="33" fillId="0" borderId="17" xfId="0" applyFont="1" applyBorder="1" applyAlignment="1">
      <alignment horizontal="left" vertical="center"/>
    </xf>
    <xf numFmtId="0" fontId="34" fillId="0" borderId="17" xfId="0" applyFont="1" applyBorder="1" applyAlignment="1">
      <alignment horizontal="left" vertical="center"/>
    </xf>
    <xf numFmtId="0" fontId="35" fillId="0" borderId="17" xfId="0" applyFont="1" applyBorder="1" applyAlignment="1">
      <alignment horizontal="left" vertical="center"/>
    </xf>
    <xf numFmtId="0" fontId="36" fillId="0" borderId="18" xfId="0" applyFont="1" applyBorder="1" applyAlignment="1">
      <alignment vertical="center"/>
    </xf>
    <xf numFmtId="0" fontId="26" fillId="0" borderId="19" xfId="0" applyFont="1" applyBorder="1" applyAlignment="1">
      <alignment vertical="center"/>
    </xf>
    <xf numFmtId="0" fontId="1" fillId="0" borderId="17" xfId="0" applyFont="1" applyBorder="1" applyAlignment="1">
      <alignment horizontal="left" vertical="center"/>
    </xf>
    <xf numFmtId="0" fontId="3" fillId="0" borderId="17" xfId="0" applyFont="1" applyBorder="1" applyAlignment="1">
      <alignment horizontal="left" vertical="center"/>
    </xf>
    <xf numFmtId="0" fontId="6" fillId="0" borderId="0" xfId="0" applyFont="1" applyAlignment="1">
      <alignment horizontal="left" vertical="center"/>
    </xf>
    <xf numFmtId="0" fontId="3" fillId="0" borderId="18" xfId="0" applyFont="1" applyBorder="1" applyAlignment="1">
      <alignment horizontal="left" vertical="center"/>
    </xf>
    <xf numFmtId="0" fontId="3" fillId="2" borderId="20" xfId="0" applyFont="1" applyFill="1" applyBorder="1" applyAlignment="1">
      <alignment vertical="center"/>
    </xf>
    <xf numFmtId="0" fontId="21" fillId="5" borderId="21" xfId="0" applyFont="1" applyFill="1" applyBorder="1" applyAlignment="1">
      <alignment horizontal="left" vertical="center"/>
    </xf>
    <xf numFmtId="0" fontId="3" fillId="0" borderId="20" xfId="0" applyFont="1" applyBorder="1" applyAlignment="1">
      <alignment vertical="center"/>
    </xf>
    <xf numFmtId="0" fontId="3" fillId="0" borderId="19" xfId="0" applyFont="1" applyBorder="1" applyAlignment="1">
      <alignment horizontal="left" vertical="center"/>
    </xf>
    <xf numFmtId="0" fontId="21" fillId="0" borderId="17" xfId="0" applyFont="1" applyBorder="1" applyAlignment="1">
      <alignment horizontal="left" vertical="center"/>
    </xf>
    <xf numFmtId="0" fontId="3" fillId="0" borderId="22" xfId="0" applyFont="1" applyBorder="1" applyAlignment="1">
      <alignment vertical="center"/>
    </xf>
    <xf numFmtId="0" fontId="21" fillId="5" borderId="23" xfId="0" applyFont="1" applyFill="1" applyBorder="1" applyAlignment="1">
      <alignment horizontal="left" vertical="center"/>
    </xf>
    <xf numFmtId="164" fontId="37" fillId="2" borderId="24" xfId="0" applyNumberFormat="1" applyFont="1" applyFill="1" applyBorder="1" applyAlignment="1">
      <alignment horizontal="right"/>
    </xf>
    <xf numFmtId="0" fontId="1" fillId="6" borderId="25" xfId="0" applyFont="1" applyFill="1" applyBorder="1" applyAlignment="1">
      <alignment horizontal="left" vertical="center"/>
    </xf>
    <xf numFmtId="0" fontId="3" fillId="0" borderId="18" xfId="0" applyFont="1" applyBorder="1" applyAlignment="1">
      <alignment horizontal="left" vertical="center" wrapText="1"/>
    </xf>
    <xf numFmtId="0" fontId="3" fillId="2" borderId="1" xfId="0" applyFont="1" applyFill="1" applyBorder="1" applyAlignment="1">
      <alignment vertical="center"/>
    </xf>
    <xf numFmtId="164" fontId="37" fillId="2" borderId="0" xfId="0" applyNumberFormat="1" applyFont="1" applyFill="1" applyAlignment="1">
      <alignment horizontal="right"/>
    </xf>
    <xf numFmtId="0" fontId="38" fillId="2" borderId="15" xfId="0" applyFont="1" applyFill="1" applyBorder="1" applyAlignment="1">
      <alignment vertical="center" wrapText="1"/>
    </xf>
    <xf numFmtId="0" fontId="3" fillId="0" borderId="26" xfId="0" applyFont="1" applyBorder="1" applyAlignment="1">
      <alignment horizontal="left" vertical="center" wrapText="1"/>
    </xf>
    <xf numFmtId="0" fontId="21" fillId="0" borderId="27" xfId="0" applyFont="1" applyBorder="1" applyAlignment="1">
      <alignment horizontal="left" vertical="center"/>
    </xf>
    <xf numFmtId="0" fontId="21" fillId="5" borderId="8" xfId="0" applyFont="1" applyFill="1" applyBorder="1" applyAlignment="1">
      <alignment horizontal="left" vertical="center"/>
    </xf>
    <xf numFmtId="164" fontId="3" fillId="2" borderId="1" xfId="0" applyNumberFormat="1" applyFont="1" applyFill="1" applyBorder="1" applyAlignment="1">
      <alignment vertical="center"/>
    </xf>
    <xf numFmtId="0" fontId="21" fillId="5" borderId="1" xfId="0" applyFont="1" applyFill="1" applyBorder="1" applyAlignment="1">
      <alignment horizontal="left" vertical="center"/>
    </xf>
    <xf numFmtId="0" fontId="39" fillId="2" borderId="15" xfId="0" applyFont="1" applyFill="1" applyBorder="1" applyAlignment="1">
      <alignment vertical="center"/>
    </xf>
    <xf numFmtId="0" fontId="21" fillId="0" borderId="26" xfId="0" applyFont="1" applyBorder="1" applyAlignment="1">
      <alignment horizontal="left" vertical="center"/>
    </xf>
    <xf numFmtId="0" fontId="21" fillId="5" borderId="28" xfId="0" applyFont="1" applyFill="1" applyBorder="1" applyAlignment="1">
      <alignment horizontal="left" vertical="center"/>
    </xf>
    <xf numFmtId="0" fontId="21" fillId="0" borderId="29" xfId="0" applyFont="1" applyBorder="1" applyAlignment="1">
      <alignment horizontal="left" vertical="center"/>
    </xf>
    <xf numFmtId="0" fontId="40" fillId="5" borderId="30" xfId="0" applyFont="1" applyFill="1" applyBorder="1" applyAlignment="1">
      <alignment vertical="center"/>
    </xf>
    <xf numFmtId="0" fontId="41" fillId="0" borderId="31" xfId="0" applyFont="1" applyBorder="1" applyAlignment="1">
      <alignment vertical="center"/>
    </xf>
    <xf numFmtId="0" fontId="1" fillId="0" borderId="32" xfId="0" applyFont="1" applyBorder="1" applyAlignment="1">
      <alignment horizontal="left" vertical="center"/>
    </xf>
    <xf numFmtId="0" fontId="1" fillId="0" borderId="33" xfId="0" applyFont="1" applyBorder="1" applyAlignment="1">
      <alignment horizontal="left" vertical="center"/>
    </xf>
    <xf numFmtId="0" fontId="36" fillId="0" borderId="0" xfId="0" applyFont="1" applyAlignment="1">
      <alignment vertical="center"/>
    </xf>
    <xf numFmtId="0" fontId="3" fillId="0" borderId="0" xfId="0" applyFont="1" applyAlignment="1">
      <alignment horizontal="left" vertical="center"/>
    </xf>
    <xf numFmtId="0" fontId="3" fillId="2" borderId="34" xfId="0" applyFont="1" applyFill="1" applyBorder="1" applyAlignment="1">
      <alignment vertical="center" wrapText="1"/>
    </xf>
    <xf numFmtId="0" fontId="42" fillId="5" borderId="34" xfId="0" applyFont="1" applyFill="1" applyBorder="1" applyAlignment="1">
      <alignment vertical="center"/>
    </xf>
    <xf numFmtId="0" fontId="43" fillId="2" borderId="15" xfId="0" applyFont="1" applyFill="1" applyBorder="1" applyAlignment="1">
      <alignment vertical="center" wrapText="1"/>
    </xf>
    <xf numFmtId="0" fontId="44" fillId="5" borderId="1" xfId="0" applyFont="1" applyFill="1" applyBorder="1" applyAlignment="1">
      <alignment vertical="center"/>
    </xf>
    <xf numFmtId="0" fontId="4" fillId="0" borderId="18" xfId="0" applyFont="1" applyBorder="1" applyAlignment="1">
      <alignment horizontal="left" vertical="center"/>
    </xf>
    <xf numFmtId="0" fontId="3" fillId="0" borderId="35" xfId="0" applyFont="1" applyBorder="1" applyAlignment="1">
      <alignment vertical="center"/>
    </xf>
    <xf numFmtId="0" fontId="21" fillId="5" borderId="1" xfId="0" applyFont="1" applyFill="1" applyBorder="1" applyAlignment="1">
      <alignment horizontal="left" vertical="center" wrapText="1"/>
    </xf>
    <xf numFmtId="0" fontId="21" fillId="0" borderId="36" xfId="0" applyFont="1" applyBorder="1" applyAlignment="1">
      <alignment horizontal="left" vertical="center"/>
    </xf>
    <xf numFmtId="0" fontId="21" fillId="5" borderId="15" xfId="0" applyFont="1" applyFill="1" applyBorder="1" applyAlignment="1">
      <alignment horizontal="left" vertical="center"/>
    </xf>
    <xf numFmtId="0" fontId="45" fillId="0" borderId="27" xfId="0" applyFont="1" applyBorder="1" applyAlignment="1">
      <alignment horizontal="left" vertical="center"/>
    </xf>
    <xf numFmtId="0" fontId="3" fillId="2" borderId="8" xfId="0" applyFont="1" applyFill="1" applyBorder="1" applyAlignment="1">
      <alignment vertical="center"/>
    </xf>
    <xf numFmtId="165" fontId="3" fillId="2" borderId="1" xfId="0" applyNumberFormat="1" applyFont="1" applyFill="1" applyBorder="1" applyAlignment="1">
      <alignment vertical="center"/>
    </xf>
    <xf numFmtId="0" fontId="46" fillId="2" borderId="30" xfId="0" applyFont="1" applyFill="1" applyBorder="1" applyAlignment="1">
      <alignment vertical="center" wrapText="1"/>
    </xf>
    <xf numFmtId="0" fontId="21" fillId="5" borderId="30" xfId="0" applyFont="1" applyFill="1" applyBorder="1" applyAlignment="1">
      <alignment horizontal="left" vertical="center"/>
    </xf>
    <xf numFmtId="0" fontId="47" fillId="0" borderId="19" xfId="0" applyFont="1" applyBorder="1" applyAlignment="1">
      <alignment horizontal="left" vertical="center" wrapText="1"/>
    </xf>
    <xf numFmtId="0" fontId="3" fillId="0" borderId="17" xfId="0" applyFont="1" applyBorder="1" applyAlignment="1">
      <alignment vertical="center"/>
    </xf>
    <xf numFmtId="0" fontId="26" fillId="0" borderId="32" xfId="0" applyFont="1" applyBorder="1" applyAlignment="1">
      <alignment vertical="center"/>
    </xf>
    <xf numFmtId="0" fontId="20" fillId="0" borderId="33" xfId="0" applyFont="1" applyBorder="1" applyAlignment="1">
      <alignment horizontal="left" vertical="center"/>
    </xf>
    <xf numFmtId="0" fontId="48" fillId="0" borderId="33" xfId="0" applyFont="1" applyBorder="1" applyAlignment="1">
      <alignment vertical="center"/>
    </xf>
    <xf numFmtId="0" fontId="3" fillId="0" borderId="19" xfId="0" applyFont="1" applyBorder="1" applyAlignment="1">
      <alignment vertical="center"/>
    </xf>
    <xf numFmtId="0" fontId="3" fillId="0" borderId="37" xfId="0" applyFont="1" applyBorder="1" applyAlignment="1">
      <alignment vertical="center"/>
    </xf>
    <xf numFmtId="0" fontId="7" fillId="0" borderId="0" xfId="0" applyFont="1" applyAlignment="1">
      <alignment vertical="center"/>
    </xf>
    <xf numFmtId="0" fontId="9" fillId="0" borderId="0" xfId="0" applyFont="1" applyAlignment="1">
      <alignment vertical="center"/>
    </xf>
    <xf numFmtId="0" fontId="52" fillId="0" borderId="0" xfId="0" applyFont="1"/>
    <xf numFmtId="0" fontId="8" fillId="0" borderId="0" xfId="0" applyFont="1"/>
    <xf numFmtId="0" fontId="11" fillId="0" borderId="0" xfId="0" applyFont="1"/>
    <xf numFmtId="0" fontId="17" fillId="0" borderId="43" xfId="0" applyFont="1" applyBorder="1" applyAlignment="1">
      <alignment horizontal="left" vertical="center" wrapText="1"/>
    </xf>
    <xf numFmtId="0" fontId="26" fillId="0" borderId="44" xfId="0" applyFont="1" applyBorder="1" applyAlignment="1">
      <alignment horizontal="left" vertical="center" wrapText="1"/>
    </xf>
    <xf numFmtId="0" fontId="53" fillId="0" borderId="44" xfId="0" applyFont="1" applyBorder="1" applyAlignment="1">
      <alignment horizontal="left" vertical="center" wrapText="1"/>
    </xf>
    <xf numFmtId="0" fontId="3" fillId="2" borderId="44" xfId="0" applyFont="1" applyFill="1" applyBorder="1" applyAlignment="1">
      <alignment vertical="center" wrapText="1"/>
    </xf>
    <xf numFmtId="0" fontId="54" fillId="7" borderId="44" xfId="0" applyFont="1" applyFill="1" applyBorder="1" applyAlignment="1">
      <alignment horizontal="left" vertical="center" wrapText="1"/>
    </xf>
    <xf numFmtId="0" fontId="1" fillId="5" borderId="44" xfId="0" applyFont="1" applyFill="1" applyBorder="1" applyAlignment="1">
      <alignment horizontal="left" vertical="center"/>
    </xf>
    <xf numFmtId="0" fontId="1" fillId="8" borderId="44" xfId="0" applyFont="1" applyFill="1" applyBorder="1" applyAlignment="1">
      <alignment horizontal="left" vertical="center"/>
    </xf>
    <xf numFmtId="0" fontId="55" fillId="0" borderId="44" xfId="0" applyFont="1" applyBorder="1" applyAlignment="1">
      <alignment horizontal="left" vertical="center" wrapText="1"/>
    </xf>
    <xf numFmtId="0" fontId="1" fillId="0" borderId="44" xfId="0" applyFont="1" applyBorder="1" applyAlignment="1">
      <alignment horizontal="left" vertical="center"/>
    </xf>
    <xf numFmtId="0" fontId="56" fillId="0" borderId="45" xfId="0" applyFont="1" applyBorder="1" applyAlignment="1">
      <alignment horizontal="left" vertical="center"/>
    </xf>
    <xf numFmtId="0" fontId="57" fillId="0" borderId="46" xfId="0" applyFont="1" applyBorder="1" applyAlignment="1">
      <alignment horizontal="left" vertical="center"/>
    </xf>
    <xf numFmtId="0" fontId="58" fillId="0" borderId="46" xfId="0" applyFont="1" applyBorder="1" applyAlignment="1">
      <alignment horizontal="left" vertical="center"/>
    </xf>
    <xf numFmtId="0" fontId="59" fillId="0" borderId="46" xfId="0" applyFont="1" applyBorder="1" applyAlignment="1">
      <alignment horizontal="left" vertical="center" wrapText="1"/>
    </xf>
    <xf numFmtId="0" fontId="60" fillId="0" borderId="46" xfId="0" applyFont="1" applyBorder="1" applyAlignment="1">
      <alignment horizontal="left" vertical="center" wrapText="1"/>
    </xf>
    <xf numFmtId="0" fontId="61" fillId="0" borderId="46" xfId="0" applyFont="1" applyBorder="1" applyAlignment="1">
      <alignment horizontal="left" vertical="center" wrapText="1"/>
    </xf>
    <xf numFmtId="0" fontId="62" fillId="0" borderId="0" xfId="0" applyFont="1" applyAlignment="1">
      <alignment horizontal="left" vertical="center" wrapText="1"/>
    </xf>
    <xf numFmtId="0" fontId="63" fillId="0" borderId="43" xfId="0" applyFont="1" applyBorder="1" applyAlignment="1">
      <alignment horizontal="left" vertical="center"/>
    </xf>
    <xf numFmtId="0" fontId="64" fillId="0" borderId="44" xfId="0" applyFont="1" applyBorder="1" applyAlignment="1">
      <alignment horizontal="left" vertical="center"/>
    </xf>
    <xf numFmtId="0" fontId="65" fillId="0" borderId="44" xfId="0" applyFont="1" applyBorder="1" applyAlignment="1">
      <alignment horizontal="left" vertical="center"/>
    </xf>
    <xf numFmtId="0" fontId="66" fillId="0" borderId="44" xfId="0" applyFont="1" applyBorder="1" applyAlignment="1">
      <alignment horizontal="left" vertical="center"/>
    </xf>
    <xf numFmtId="0" fontId="3" fillId="0" borderId="44" xfId="0" applyFont="1" applyBorder="1" applyAlignment="1">
      <alignment horizontal="left" vertical="center" wrapText="1"/>
    </xf>
    <xf numFmtId="0" fontId="3" fillId="0" borderId="44" xfId="0" applyFont="1" applyBorder="1" applyAlignment="1">
      <alignment vertical="center" wrapText="1"/>
    </xf>
    <xf numFmtId="0" fontId="1" fillId="0" borderId="44" xfId="0" applyFont="1" applyBorder="1" applyAlignment="1">
      <alignment vertical="center"/>
    </xf>
    <xf numFmtId="0" fontId="67" fillId="2" borderId="44" xfId="0" applyFont="1" applyFill="1" applyBorder="1" applyAlignment="1">
      <alignment horizontal="left" vertical="center" wrapText="1"/>
    </xf>
    <xf numFmtId="0" fontId="3" fillId="2" borderId="44" xfId="0" applyFont="1" applyFill="1" applyBorder="1" applyAlignment="1">
      <alignment horizontal="left" vertical="center" wrapText="1"/>
    </xf>
    <xf numFmtId="0" fontId="68" fillId="5" borderId="49" xfId="0" applyFont="1" applyFill="1" applyBorder="1" applyAlignment="1">
      <alignment horizontal="left" vertical="center" wrapText="1"/>
    </xf>
    <xf numFmtId="0" fontId="1" fillId="5" borderId="49" xfId="0" applyFont="1" applyFill="1" applyBorder="1" applyAlignment="1">
      <alignment horizontal="left" vertical="center" wrapText="1"/>
    </xf>
    <xf numFmtId="0" fontId="1" fillId="5" borderId="44" xfId="0" applyFont="1" applyFill="1" applyBorder="1" applyAlignment="1">
      <alignment horizontal="left" vertical="center" wrapText="1"/>
    </xf>
    <xf numFmtId="0" fontId="69" fillId="2" borderId="44" xfId="0" applyFont="1" applyFill="1" applyBorder="1" applyAlignment="1">
      <alignment horizontal="left" vertical="center" wrapText="1"/>
    </xf>
    <xf numFmtId="0" fontId="70" fillId="2" borderId="44" xfId="0" applyFont="1" applyFill="1" applyBorder="1" applyAlignment="1">
      <alignment horizontal="left" vertical="center" wrapText="1"/>
    </xf>
    <xf numFmtId="0" fontId="8" fillId="5" borderId="50" xfId="0" applyFont="1" applyFill="1" applyBorder="1" applyAlignment="1">
      <alignment horizontal="left" vertical="center" wrapText="1"/>
    </xf>
    <xf numFmtId="0" fontId="8" fillId="0" borderId="44" xfId="0" applyFont="1" applyBorder="1"/>
    <xf numFmtId="0" fontId="71" fillId="2" borderId="44" xfId="0" applyFont="1" applyFill="1" applyBorder="1" applyAlignment="1">
      <alignment horizontal="left" vertical="center" wrapText="1"/>
    </xf>
    <xf numFmtId="0" fontId="8" fillId="0" borderId="44" xfId="0" applyFont="1" applyBorder="1" applyAlignment="1">
      <alignment horizontal="left"/>
    </xf>
    <xf numFmtId="0" fontId="8" fillId="5" borderId="52" xfId="0" applyFont="1" applyFill="1" applyBorder="1" applyAlignment="1">
      <alignment horizontal="left" vertical="center" wrapText="1"/>
    </xf>
    <xf numFmtId="0" fontId="11" fillId="0" borderId="43" xfId="0" applyFont="1" applyBorder="1"/>
    <xf numFmtId="0" fontId="11" fillId="0" borderId="53" xfId="0" applyFont="1" applyBorder="1"/>
    <xf numFmtId="0" fontId="8" fillId="0" borderId="54" xfId="0" applyFont="1" applyBorder="1"/>
    <xf numFmtId="0" fontId="72" fillId="0" borderId="0" xfId="0" applyFont="1"/>
    <xf numFmtId="0" fontId="8" fillId="0" borderId="0" xfId="0" applyFont="1" applyAlignment="1">
      <alignment horizontal="left"/>
    </xf>
    <xf numFmtId="0" fontId="17" fillId="0" borderId="44" xfId="0" applyFont="1" applyBorder="1" applyAlignment="1">
      <alignment horizontal="left" vertical="center" wrapText="1"/>
    </xf>
    <xf numFmtId="0" fontId="73" fillId="0" borderId="45" xfId="0" applyFont="1" applyBorder="1" applyAlignment="1">
      <alignment horizontal="left" vertical="center" wrapText="1"/>
    </xf>
    <xf numFmtId="0" fontId="3" fillId="0" borderId="44" xfId="0" applyFont="1" applyBorder="1" applyAlignment="1">
      <alignment vertical="center"/>
    </xf>
    <xf numFmtId="0" fontId="21" fillId="0" borderId="44" xfId="0" applyFont="1" applyBorder="1" applyAlignment="1">
      <alignment vertical="center"/>
    </xf>
    <xf numFmtId="0" fontId="1" fillId="5" borderId="55" xfId="0" applyFont="1" applyFill="1" applyBorder="1" applyAlignment="1">
      <alignment horizontal="left" vertical="top" wrapText="1"/>
    </xf>
    <xf numFmtId="0" fontId="1" fillId="5" borderId="50" xfId="0" applyFont="1" applyFill="1" applyBorder="1" applyAlignment="1">
      <alignment horizontal="left" vertical="top" wrapText="1"/>
    </xf>
    <xf numFmtId="0" fontId="21" fillId="0" borderId="44" xfId="0" applyFont="1" applyBorder="1" applyAlignment="1">
      <alignment vertical="center" wrapText="1"/>
    </xf>
    <xf numFmtId="0" fontId="1" fillId="5" borderId="56" xfId="0" applyFont="1" applyFill="1" applyBorder="1" applyAlignment="1">
      <alignment horizontal="left" vertical="top" wrapText="1"/>
    </xf>
    <xf numFmtId="0" fontId="75" fillId="5" borderId="52" xfId="0" applyFont="1" applyFill="1" applyBorder="1" applyAlignment="1">
      <alignment horizontal="left" vertical="top" wrapText="1"/>
    </xf>
    <xf numFmtId="0" fontId="74" fillId="5" borderId="0" xfId="0" applyFont="1" applyFill="1" applyAlignment="1">
      <alignment horizontal="left" vertical="center" wrapText="1"/>
    </xf>
    <xf numFmtId="0" fontId="11" fillId="0" borderId="43" xfId="0" applyFont="1" applyBorder="1" applyAlignment="1">
      <alignment vertical="center"/>
    </xf>
    <xf numFmtId="0" fontId="8" fillId="0" borderId="44" xfId="0" applyFont="1" applyBorder="1" applyAlignment="1">
      <alignment vertical="center"/>
    </xf>
    <xf numFmtId="0" fontId="8" fillId="0" borderId="44" xfId="0" applyFont="1" applyBorder="1" applyAlignment="1">
      <alignment horizontal="left" vertical="center"/>
    </xf>
    <xf numFmtId="0" fontId="1" fillId="5" borderId="44" xfId="0" applyFont="1" applyFill="1" applyBorder="1" applyAlignment="1">
      <alignment vertical="center"/>
    </xf>
    <xf numFmtId="0" fontId="8" fillId="0" borderId="55" xfId="0" applyFont="1" applyBorder="1"/>
    <xf numFmtId="0" fontId="75" fillId="5" borderId="50" xfId="0" applyFont="1" applyFill="1" applyBorder="1" applyAlignment="1">
      <alignment horizontal="left" vertical="center" wrapText="1"/>
    </xf>
    <xf numFmtId="0" fontId="8" fillId="0" borderId="54" xfId="0" applyFont="1" applyBorder="1" applyAlignment="1">
      <alignment horizontal="left"/>
    </xf>
    <xf numFmtId="0" fontId="3" fillId="4" borderId="44" xfId="0" applyFont="1" applyFill="1" applyBorder="1" applyAlignment="1">
      <alignment vertical="center"/>
    </xf>
    <xf numFmtId="0" fontId="1" fillId="4" borderId="44" xfId="0" applyFont="1" applyFill="1" applyBorder="1" applyAlignment="1">
      <alignment vertical="center"/>
    </xf>
    <xf numFmtId="0" fontId="3" fillId="4" borderId="44" xfId="0" applyFont="1" applyFill="1" applyBorder="1" applyAlignment="1">
      <alignment vertical="center" wrapText="1"/>
    </xf>
    <xf numFmtId="0" fontId="21" fillId="4" borderId="44" xfId="0" applyFont="1" applyFill="1" applyBorder="1" applyAlignment="1">
      <alignment vertical="center"/>
    </xf>
    <xf numFmtId="0" fontId="3" fillId="4" borderId="44" xfId="0" applyFont="1" applyFill="1" applyBorder="1" applyAlignment="1">
      <alignment horizontal="center" vertical="center" wrapText="1"/>
    </xf>
    <xf numFmtId="0" fontId="21" fillId="4" borderId="44" xfId="0" applyFont="1" applyFill="1" applyBorder="1" applyAlignment="1">
      <alignment vertical="center" wrapText="1"/>
    </xf>
    <xf numFmtId="0" fontId="11" fillId="4" borderId="43" xfId="0" applyFont="1" applyFill="1" applyBorder="1" applyAlignment="1">
      <alignment vertical="center"/>
    </xf>
    <xf numFmtId="0" fontId="8" fillId="4" borderId="44" xfId="0" applyFont="1" applyFill="1" applyBorder="1" applyAlignment="1">
      <alignment vertical="center"/>
    </xf>
    <xf numFmtId="0" fontId="76" fillId="0" borderId="43" xfId="0" applyFont="1" applyBorder="1" applyAlignment="1">
      <alignment horizontal="left" vertical="center"/>
    </xf>
    <xf numFmtId="0" fontId="77" fillId="0" borderId="45" xfId="0" applyFont="1" applyBorder="1" applyAlignment="1">
      <alignment horizontal="left" vertical="center"/>
    </xf>
    <xf numFmtId="0" fontId="78" fillId="0" borderId="46" xfId="0" applyFont="1" applyBorder="1" applyAlignment="1">
      <alignment vertical="center"/>
    </xf>
    <xf numFmtId="0" fontId="8" fillId="0" borderId="43" xfId="0" applyFont="1" applyBorder="1"/>
    <xf numFmtId="0" fontId="8" fillId="0" borderId="53" xfId="0" applyFont="1" applyBorder="1"/>
    <xf numFmtId="0" fontId="80" fillId="0" borderId="46" xfId="0" applyFont="1" applyBorder="1" applyAlignment="1">
      <alignment vertical="center"/>
    </xf>
    <xf numFmtId="0" fontId="1" fillId="0" borderId="43" xfId="0" applyFont="1" applyBorder="1" applyAlignment="1">
      <alignment horizontal="left" vertical="center"/>
    </xf>
    <xf numFmtId="0" fontId="1" fillId="5" borderId="58" xfId="0" applyFont="1" applyFill="1" applyBorder="1" applyAlignment="1">
      <alignment horizontal="left" vertical="top" wrapText="1"/>
    </xf>
    <xf numFmtId="0" fontId="1" fillId="5" borderId="59" xfId="0" applyFont="1" applyFill="1" applyBorder="1" applyAlignment="1">
      <alignment horizontal="left" vertical="top" wrapText="1"/>
    </xf>
    <xf numFmtId="0" fontId="6" fillId="0" borderId="44" xfId="0" applyFont="1" applyBorder="1" applyAlignment="1">
      <alignment vertical="center" wrapText="1"/>
    </xf>
    <xf numFmtId="0" fontId="81" fillId="2" borderId="44" xfId="0" applyFont="1" applyFill="1" applyBorder="1" applyAlignment="1">
      <alignment horizontal="left" vertical="center" wrapText="1"/>
    </xf>
    <xf numFmtId="0" fontId="1" fillId="5" borderId="60" xfId="0" applyFont="1" applyFill="1" applyBorder="1" applyAlignment="1">
      <alignment horizontal="left" vertical="top" wrapText="1"/>
    </xf>
    <xf numFmtId="0" fontId="1" fillId="5" borderId="0" xfId="0" applyFont="1" applyFill="1" applyAlignment="1">
      <alignment horizontal="left" vertical="top" wrapText="1"/>
    </xf>
    <xf numFmtId="0" fontId="1" fillId="0" borderId="55" xfId="0" applyFont="1" applyBorder="1" applyAlignment="1">
      <alignment horizontal="left" vertical="center"/>
    </xf>
    <xf numFmtId="0" fontId="82" fillId="2" borderId="44" xfId="0" applyFont="1" applyFill="1" applyBorder="1" applyAlignment="1">
      <alignment vertical="center" wrapText="1"/>
    </xf>
    <xf numFmtId="0" fontId="83" fillId="2" borderId="44" xfId="0" applyFont="1" applyFill="1" applyBorder="1" applyAlignment="1">
      <alignment vertical="center" wrapText="1"/>
    </xf>
    <xf numFmtId="0" fontId="1" fillId="0" borderId="44" xfId="0" applyFont="1" applyBorder="1" applyAlignment="1">
      <alignment vertical="center" wrapText="1"/>
    </xf>
    <xf numFmtId="0" fontId="1" fillId="0" borderId="47" xfId="0" applyFont="1" applyBorder="1" applyAlignment="1">
      <alignment horizontal="left" vertical="center"/>
    </xf>
    <xf numFmtId="0" fontId="1" fillId="0" borderId="55" xfId="0" applyFont="1" applyBorder="1" applyAlignment="1">
      <alignment vertical="center" wrapText="1"/>
    </xf>
    <xf numFmtId="0" fontId="8" fillId="0" borderId="61" xfId="0" applyFont="1" applyBorder="1"/>
    <xf numFmtId="0" fontId="3" fillId="2" borderId="49" xfId="0" applyFont="1" applyFill="1" applyBorder="1" applyAlignment="1">
      <alignment horizontal="left" vertical="center" wrapText="1"/>
    </xf>
    <xf numFmtId="0" fontId="1" fillId="0" borderId="55" xfId="0" applyFont="1" applyBorder="1" applyAlignment="1">
      <alignment vertical="center"/>
    </xf>
    <xf numFmtId="0" fontId="1" fillId="8" borderId="49" xfId="0" applyFont="1" applyFill="1" applyBorder="1" applyAlignment="1">
      <alignment horizontal="left" vertical="center"/>
    </xf>
    <xf numFmtId="0" fontId="1" fillId="0" borderId="53" xfId="0" applyFont="1" applyBorder="1" applyAlignment="1">
      <alignment horizontal="left" vertical="center"/>
    </xf>
    <xf numFmtId="0" fontId="21" fillId="0" borderId="54" xfId="0" applyFont="1" applyBorder="1" applyAlignment="1">
      <alignment vertical="center" wrapText="1"/>
    </xf>
    <xf numFmtId="0" fontId="1" fillId="0" borderId="54" xfId="0" applyFont="1" applyBorder="1" applyAlignment="1">
      <alignment horizontal="left" vertical="center"/>
    </xf>
    <xf numFmtId="0" fontId="3" fillId="2" borderId="54" xfId="0" applyFont="1" applyFill="1" applyBorder="1" applyAlignment="1">
      <alignment horizontal="left" vertical="center" wrapText="1"/>
    </xf>
    <xf numFmtId="0" fontId="1" fillId="0" borderId="54" xfId="0" applyFont="1" applyBorder="1" applyAlignment="1">
      <alignment vertical="center"/>
    </xf>
    <xf numFmtId="0" fontId="1" fillId="5" borderId="62" xfId="0" applyFont="1" applyFill="1" applyBorder="1" applyAlignment="1">
      <alignment horizontal="left" vertical="top" wrapText="1"/>
    </xf>
    <xf numFmtId="0" fontId="1" fillId="5" borderId="61" xfId="0" applyFont="1" applyFill="1" applyBorder="1" applyAlignment="1">
      <alignment horizontal="left" vertical="top" wrapText="1"/>
    </xf>
    <xf numFmtId="0" fontId="1" fillId="8" borderId="54" xfId="0" applyFont="1" applyFill="1" applyBorder="1" applyAlignment="1">
      <alignment horizontal="left" vertical="center"/>
    </xf>
    <xf numFmtId="0" fontId="84" fillId="0" borderId="0" xfId="0" applyFont="1"/>
    <xf numFmtId="0" fontId="85" fillId="5" borderId="55" xfId="0" applyFont="1" applyFill="1" applyBorder="1" applyAlignment="1">
      <alignment vertical="top" wrapText="1"/>
    </xf>
    <xf numFmtId="0" fontId="1" fillId="0" borderId="44" xfId="0" applyFont="1" applyBorder="1" applyAlignment="1">
      <alignment horizontal="left" vertical="center" wrapText="1"/>
    </xf>
    <xf numFmtId="0" fontId="4" fillId="0" borderId="44" xfId="0" applyFont="1" applyBorder="1" applyAlignment="1">
      <alignment horizontal="left" vertical="center"/>
    </xf>
    <xf numFmtId="0" fontId="4" fillId="0" borderId="44" xfId="0" applyFont="1" applyBorder="1" applyAlignment="1">
      <alignment vertical="center"/>
    </xf>
    <xf numFmtId="0" fontId="4" fillId="0" borderId="44" xfId="0" applyFont="1" applyBorder="1" applyAlignment="1">
      <alignment horizontal="left" vertical="center" wrapText="1"/>
    </xf>
    <xf numFmtId="0" fontId="21" fillId="0" borderId="44" xfId="0" applyFont="1" applyBorder="1" applyAlignment="1">
      <alignment horizontal="left" vertical="center" wrapText="1"/>
    </xf>
    <xf numFmtId="0" fontId="86" fillId="2" borderId="44" xfId="0" applyFont="1" applyFill="1" applyBorder="1" applyAlignment="1">
      <alignment horizontal="left" vertical="center" wrapText="1"/>
    </xf>
    <xf numFmtId="0" fontId="8" fillId="0" borderId="0" xfId="0" applyFont="1" applyAlignment="1">
      <alignment vertical="center"/>
    </xf>
    <xf numFmtId="0" fontId="87" fillId="5" borderId="50" xfId="0" applyFont="1" applyFill="1" applyBorder="1" applyAlignment="1">
      <alignment vertical="top" wrapText="1"/>
    </xf>
    <xf numFmtId="0" fontId="1" fillId="5" borderId="50" xfId="0" applyFont="1" applyFill="1" applyBorder="1" applyAlignment="1">
      <alignment vertical="top" wrapText="1"/>
    </xf>
    <xf numFmtId="0" fontId="4" fillId="5" borderId="0" xfId="0" applyFont="1" applyFill="1" applyAlignment="1">
      <alignment horizontal="left" wrapText="1"/>
    </xf>
    <xf numFmtId="0" fontId="88" fillId="5" borderId="0" xfId="0" applyFont="1" applyFill="1" applyAlignment="1">
      <alignment horizontal="left" wrapText="1"/>
    </xf>
    <xf numFmtId="0" fontId="89" fillId="2" borderId="44" xfId="0" applyFont="1" applyFill="1" applyBorder="1" applyAlignment="1">
      <alignment horizontal="left" vertical="center" wrapText="1"/>
    </xf>
    <xf numFmtId="0" fontId="90" fillId="2" borderId="63" xfId="0" applyFont="1" applyFill="1" applyBorder="1" applyAlignment="1">
      <alignment horizontal="left" vertical="center" wrapText="1"/>
    </xf>
    <xf numFmtId="0" fontId="88" fillId="5" borderId="0" xfId="0" applyFont="1" applyFill="1" applyAlignment="1">
      <alignment horizontal="left" vertical="center" wrapText="1"/>
    </xf>
    <xf numFmtId="0" fontId="1" fillId="5" borderId="50" xfId="0" applyFont="1" applyFill="1" applyBorder="1" applyAlignment="1">
      <alignment vertical="center" wrapText="1"/>
    </xf>
    <xf numFmtId="0" fontId="91" fillId="2" borderId="64" xfId="0" applyFont="1" applyFill="1" applyBorder="1" applyAlignment="1">
      <alignment horizontal="left" vertical="center" wrapText="1"/>
    </xf>
    <xf numFmtId="0" fontId="4" fillId="5" borderId="0" xfId="0" applyFont="1" applyFill="1" applyAlignment="1">
      <alignment horizontal="left" vertical="center" wrapText="1"/>
    </xf>
    <xf numFmtId="0" fontId="92" fillId="2" borderId="64" xfId="0" applyFont="1" applyFill="1" applyBorder="1" applyAlignment="1">
      <alignment horizontal="left" vertical="center" wrapText="1"/>
    </xf>
    <xf numFmtId="0" fontId="93" fillId="2" borderId="65" xfId="0" applyFont="1" applyFill="1" applyBorder="1" applyAlignment="1">
      <alignment horizontal="left" vertical="center" wrapText="1"/>
    </xf>
    <xf numFmtId="0" fontId="94" fillId="5" borderId="0" xfId="0" applyFont="1" applyFill="1" applyAlignment="1">
      <alignment horizontal="left" vertical="center" wrapText="1"/>
    </xf>
    <xf numFmtId="0" fontId="95" fillId="5" borderId="50" xfId="0" applyFont="1" applyFill="1" applyBorder="1" applyAlignment="1">
      <alignment vertical="top" wrapText="1"/>
    </xf>
    <xf numFmtId="0" fontId="96" fillId="5" borderId="50" xfId="0" applyFont="1" applyFill="1" applyBorder="1" applyAlignment="1">
      <alignment vertical="top" wrapText="1"/>
    </xf>
    <xf numFmtId="0" fontId="1" fillId="5" borderId="52" xfId="0" applyFont="1" applyFill="1" applyBorder="1" applyAlignment="1">
      <alignment vertical="top" wrapText="1"/>
    </xf>
    <xf numFmtId="0" fontId="17" fillId="0" borderId="66" xfId="0" applyFont="1" applyBorder="1" applyAlignment="1">
      <alignment horizontal="left" vertical="center" wrapText="1"/>
    </xf>
    <xf numFmtId="0" fontId="17" fillId="0" borderId="67" xfId="0" applyFont="1" applyBorder="1" applyAlignment="1">
      <alignment horizontal="left" vertical="center" wrapText="1"/>
    </xf>
    <xf numFmtId="0" fontId="97" fillId="0" borderId="67" xfId="0" applyFont="1" applyBorder="1" applyAlignment="1">
      <alignment horizontal="left" vertical="center" wrapText="1"/>
    </xf>
    <xf numFmtId="0" fontId="98" fillId="7" borderId="68" xfId="0" applyFont="1" applyFill="1" applyBorder="1" applyAlignment="1">
      <alignment horizontal="left" vertical="center" wrapText="1"/>
    </xf>
    <xf numFmtId="0" fontId="1" fillId="5" borderId="69" xfId="0" applyFont="1" applyFill="1" applyBorder="1" applyAlignment="1">
      <alignment horizontal="left" vertical="center"/>
    </xf>
    <xf numFmtId="0" fontId="1" fillId="5" borderId="0" xfId="0" applyFont="1" applyFill="1" applyAlignment="1">
      <alignment horizontal="left" vertical="center"/>
    </xf>
    <xf numFmtId="0" fontId="99" fillId="0" borderId="0" xfId="0" applyFont="1" applyAlignment="1">
      <alignment horizontal="left" vertical="center" wrapText="1"/>
    </xf>
    <xf numFmtId="0" fontId="1" fillId="8" borderId="69" xfId="0" applyFont="1" applyFill="1" applyBorder="1" applyAlignment="1">
      <alignment horizontal="left" vertical="center"/>
    </xf>
    <xf numFmtId="0" fontId="100" fillId="0" borderId="0" xfId="0" applyFont="1" applyAlignment="1">
      <alignment horizontal="left" vertical="center"/>
    </xf>
    <xf numFmtId="0" fontId="101" fillId="0" borderId="0" xfId="0" applyFont="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wrapText="1"/>
    </xf>
    <xf numFmtId="0" fontId="104" fillId="0" borderId="0" xfId="0" applyFont="1" applyAlignment="1">
      <alignment horizontal="left" vertical="center" wrapText="1"/>
    </xf>
    <xf numFmtId="0" fontId="1" fillId="0" borderId="45" xfId="0" applyFont="1" applyBorder="1" applyAlignment="1">
      <alignment horizontal="left" vertical="center"/>
    </xf>
    <xf numFmtId="0" fontId="8" fillId="0" borderId="44" xfId="0" applyFont="1" applyBorder="1" applyAlignment="1">
      <alignment vertical="center" wrapText="1"/>
    </xf>
    <xf numFmtId="0" fontId="1" fillId="0" borderId="46" xfId="0" applyFont="1" applyBorder="1" applyAlignment="1">
      <alignment horizontal="left" vertical="center"/>
    </xf>
    <xf numFmtId="0" fontId="3" fillId="2" borderId="46" xfId="0" applyFont="1" applyFill="1" applyBorder="1" applyAlignment="1">
      <alignment vertical="center" wrapText="1"/>
    </xf>
    <xf numFmtId="0" fontId="3" fillId="2" borderId="44" xfId="0" applyFont="1" applyFill="1" applyBorder="1" applyAlignment="1">
      <alignment horizontal="center" vertical="center" wrapText="1"/>
    </xf>
    <xf numFmtId="0" fontId="1" fillId="0" borderId="70" xfId="0" applyFont="1" applyBorder="1" applyAlignment="1">
      <alignment vertical="center"/>
    </xf>
    <xf numFmtId="0" fontId="1" fillId="0" borderId="0" xfId="0" applyFont="1" applyAlignment="1">
      <alignment vertical="center"/>
    </xf>
    <xf numFmtId="0" fontId="4" fillId="9" borderId="69" xfId="0" applyFont="1" applyFill="1" applyBorder="1" applyAlignment="1">
      <alignment horizontal="left" vertical="center"/>
    </xf>
    <xf numFmtId="0" fontId="1" fillId="0" borderId="72" xfId="0" applyFont="1" applyBorder="1" applyAlignment="1">
      <alignment vertical="center"/>
    </xf>
    <xf numFmtId="0" fontId="26" fillId="0" borderId="67" xfId="0" applyFont="1" applyBorder="1" applyAlignment="1">
      <alignment horizontal="left" vertical="center" wrapText="1"/>
    </xf>
    <xf numFmtId="0" fontId="17" fillId="0" borderId="0" xfId="0" applyFont="1" applyAlignment="1">
      <alignment horizontal="left" vertical="center" wrapText="1"/>
    </xf>
    <xf numFmtId="0" fontId="3" fillId="2" borderId="72" xfId="0" applyFont="1" applyFill="1" applyBorder="1" applyAlignment="1">
      <alignment vertical="center" wrapText="1"/>
    </xf>
    <xf numFmtId="0" fontId="105" fillId="7" borderId="1" xfId="0" applyFont="1" applyFill="1" applyBorder="1" applyAlignment="1">
      <alignment horizontal="left" vertical="center" wrapText="1"/>
    </xf>
    <xf numFmtId="0" fontId="1" fillId="5" borderId="1" xfId="0" applyFont="1" applyFill="1" applyBorder="1" applyAlignment="1">
      <alignment horizontal="left" vertical="center"/>
    </xf>
    <xf numFmtId="0" fontId="106" fillId="0" borderId="46" xfId="0" applyFont="1" applyBorder="1" applyAlignment="1">
      <alignment horizontal="left" vertical="center" wrapText="1"/>
    </xf>
    <xf numFmtId="0" fontId="1" fillId="0" borderId="46" xfId="0" applyFont="1" applyBorder="1" applyAlignment="1">
      <alignment vertical="center"/>
    </xf>
    <xf numFmtId="0" fontId="1" fillId="0" borderId="75" xfId="0" applyFont="1" applyBorder="1" applyAlignment="1">
      <alignment vertical="center"/>
    </xf>
    <xf numFmtId="0" fontId="107" fillId="2" borderId="44" xfId="0" applyFont="1" applyFill="1" applyBorder="1" applyAlignment="1">
      <alignment horizontal="center" vertical="center" wrapText="1"/>
    </xf>
    <xf numFmtId="0" fontId="110" fillId="2" borderId="44" xfId="0" applyFont="1" applyFill="1" applyBorder="1" applyAlignment="1">
      <alignment horizontal="center" vertical="center" wrapText="1"/>
    </xf>
    <xf numFmtId="0" fontId="1" fillId="5" borderId="73" xfId="0" applyFont="1" applyFill="1" applyBorder="1" applyAlignment="1">
      <alignment vertical="center" wrapText="1"/>
    </xf>
    <xf numFmtId="0" fontId="111" fillId="5" borderId="73" xfId="0" applyFont="1" applyFill="1" applyBorder="1" applyAlignment="1">
      <alignment vertical="center" wrapText="1"/>
    </xf>
    <xf numFmtId="0" fontId="112" fillId="5" borderId="74" xfId="0" applyFont="1" applyFill="1" applyBorder="1" applyAlignment="1">
      <alignment vertical="center" wrapText="1"/>
    </xf>
    <xf numFmtId="0" fontId="1" fillId="5" borderId="74" xfId="0" applyFont="1" applyFill="1" applyBorder="1" applyAlignment="1">
      <alignment vertical="center" wrapText="1"/>
    </xf>
    <xf numFmtId="0" fontId="1" fillId="5" borderId="73" xfId="0" applyFont="1" applyFill="1" applyBorder="1" applyAlignment="1">
      <alignment vertical="center"/>
    </xf>
    <xf numFmtId="0" fontId="3" fillId="0" borderId="54" xfId="0" applyFont="1" applyBorder="1" applyAlignment="1">
      <alignment horizontal="left" vertical="center" wrapText="1"/>
    </xf>
    <xf numFmtId="0" fontId="3" fillId="2" borderId="54" xfId="0" applyFont="1" applyFill="1" applyBorder="1" applyAlignment="1">
      <alignment vertical="center" wrapText="1"/>
    </xf>
    <xf numFmtId="0" fontId="113" fillId="0" borderId="75" xfId="0" applyFont="1" applyBorder="1" applyAlignment="1">
      <alignment vertical="center"/>
    </xf>
    <xf numFmtId="0" fontId="1" fillId="0" borderId="5" xfId="0" applyFont="1" applyBorder="1" applyAlignment="1">
      <alignment vertical="center"/>
    </xf>
    <xf numFmtId="0" fontId="3" fillId="0" borderId="46" xfId="0" applyFont="1" applyBorder="1" applyAlignment="1">
      <alignment horizontal="left" vertical="center" wrapText="1"/>
    </xf>
    <xf numFmtId="0" fontId="114" fillId="2" borderId="44" xfId="0" applyFont="1" applyFill="1" applyBorder="1" applyAlignment="1">
      <alignment vertical="center" wrapText="1"/>
    </xf>
    <xf numFmtId="0" fontId="1" fillId="5" borderId="7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73" xfId="0" applyFont="1" applyFill="1" applyBorder="1" applyAlignment="1">
      <alignment horizontal="left" vertical="center" wrapText="1"/>
    </xf>
    <xf numFmtId="49" fontId="3" fillId="2" borderId="44" xfId="0" applyNumberFormat="1" applyFont="1" applyFill="1" applyBorder="1" applyAlignment="1">
      <alignment horizontal="left" vertical="center" wrapText="1"/>
    </xf>
    <xf numFmtId="0" fontId="115" fillId="5" borderId="55" xfId="0" applyFont="1" applyFill="1" applyBorder="1" applyAlignment="1">
      <alignment horizontal="left" vertical="top" wrapText="1"/>
    </xf>
    <xf numFmtId="0" fontId="116" fillId="5" borderId="50" xfId="0" applyFont="1" applyFill="1" applyBorder="1" applyAlignment="1">
      <alignment horizontal="left" vertical="top" wrapText="1"/>
    </xf>
    <xf numFmtId="0" fontId="117" fillId="2" borderId="44" xfId="0" applyFont="1" applyFill="1" applyBorder="1" applyAlignment="1">
      <alignment horizontal="center" vertical="center" wrapText="1"/>
    </xf>
    <xf numFmtId="0" fontId="118" fillId="5" borderId="0" xfId="0" applyFont="1" applyFill="1" applyAlignment="1">
      <alignment horizontal="left" vertical="center" wrapText="1"/>
    </xf>
    <xf numFmtId="0" fontId="4" fillId="5" borderId="0" xfId="0" applyFont="1" applyFill="1" applyAlignment="1">
      <alignment horizontal="left" vertical="top" wrapText="1"/>
    </xf>
    <xf numFmtId="0" fontId="1" fillId="5" borderId="52" xfId="0" applyFont="1" applyFill="1" applyBorder="1" applyAlignment="1">
      <alignment horizontal="left" vertical="top" wrapText="1"/>
    </xf>
    <xf numFmtId="0" fontId="1" fillId="10" borderId="1" xfId="0" applyFont="1" applyFill="1" applyBorder="1" applyAlignment="1">
      <alignment horizontal="left" vertical="center"/>
    </xf>
    <xf numFmtId="0" fontId="119" fillId="0" borderId="0" xfId="0" applyFont="1" applyAlignment="1">
      <alignment horizontal="left" vertical="center"/>
    </xf>
    <xf numFmtId="0" fontId="122" fillId="0" borderId="0" xfId="0" applyFont="1" applyAlignment="1">
      <alignment horizontal="center" vertical="center" wrapText="1"/>
    </xf>
    <xf numFmtId="0" fontId="123" fillId="0" borderId="0" xfId="0" applyFont="1" applyAlignment="1">
      <alignment vertical="center"/>
    </xf>
    <xf numFmtId="166" fontId="1" fillId="0" borderId="0" xfId="0" applyNumberFormat="1" applyFont="1" applyAlignment="1">
      <alignment horizontal="right" vertical="center"/>
    </xf>
    <xf numFmtId="0" fontId="21" fillId="0" borderId="0" xfId="0" applyFont="1" applyAlignment="1">
      <alignment vertical="center"/>
    </xf>
    <xf numFmtId="0" fontId="21" fillId="0" borderId="0" xfId="0" applyFont="1" applyAlignment="1">
      <alignment horizontal="right" vertical="center"/>
    </xf>
    <xf numFmtId="0" fontId="21" fillId="0" borderId="0" xfId="0" applyFont="1" applyAlignment="1">
      <alignment horizontal="left" vertical="center" wrapText="1"/>
    </xf>
    <xf numFmtId="0" fontId="21" fillId="0" borderId="0" xfId="0" applyFont="1" applyAlignment="1">
      <alignment horizontal="right" vertical="center" wrapText="1"/>
    </xf>
    <xf numFmtId="167" fontId="21" fillId="0" borderId="0" xfId="0" applyNumberFormat="1" applyFont="1" applyAlignment="1">
      <alignment horizontal="left" vertical="center"/>
    </xf>
    <xf numFmtId="0" fontId="21" fillId="3" borderId="14" xfId="0" applyFont="1" applyFill="1" applyBorder="1" applyAlignment="1">
      <alignment vertical="center"/>
    </xf>
    <xf numFmtId="0" fontId="21" fillId="3" borderId="15" xfId="0" applyFont="1" applyFill="1" applyBorder="1" applyAlignment="1">
      <alignment vertical="center"/>
    </xf>
    <xf numFmtId="0" fontId="124" fillId="3" borderId="80" xfId="0" applyFont="1" applyFill="1" applyBorder="1" applyAlignment="1">
      <alignment vertical="center"/>
    </xf>
    <xf numFmtId="0" fontId="125" fillId="0" borderId="0" xfId="0" applyFont="1" applyAlignment="1">
      <alignment vertical="center"/>
    </xf>
    <xf numFmtId="0" fontId="122" fillId="11" borderId="0" xfId="0" applyFont="1" applyFill="1" applyAlignment="1">
      <alignment horizontal="center" vertical="center" wrapText="1"/>
    </xf>
    <xf numFmtId="0" fontId="1" fillId="3" borderId="0" xfId="0" applyFont="1" applyFill="1" applyAlignment="1">
      <alignment horizontal="left" vertical="center" wrapText="1"/>
    </xf>
    <xf numFmtId="0" fontId="21" fillId="3" borderId="0" xfId="0" applyFont="1" applyFill="1" applyAlignment="1">
      <alignment horizontal="left" vertical="center" wrapText="1"/>
    </xf>
    <xf numFmtId="0" fontId="126" fillId="3" borderId="0" xfId="0" applyFont="1" applyFill="1" applyAlignment="1">
      <alignment horizontal="left" vertical="center" wrapText="1"/>
    </xf>
    <xf numFmtId="0" fontId="127" fillId="3" borderId="0" xfId="0" applyFont="1" applyFill="1" applyAlignment="1">
      <alignment vertical="center" wrapText="1"/>
    </xf>
    <xf numFmtId="166" fontId="21" fillId="3" borderId="0" xfId="0" applyNumberFormat="1" applyFont="1" applyFill="1" applyAlignment="1">
      <alignment horizontal="right" vertical="center" wrapText="1"/>
    </xf>
    <xf numFmtId="0" fontId="1" fillId="12" borderId="0" xfId="0" applyFont="1" applyFill="1" applyAlignment="1">
      <alignment horizontal="left" vertical="center" wrapText="1"/>
    </xf>
    <xf numFmtId="0" fontId="21" fillId="12" borderId="0" xfId="0" applyFont="1" applyFill="1" applyAlignment="1">
      <alignment horizontal="left" vertical="center" wrapText="1"/>
    </xf>
    <xf numFmtId="0" fontId="128" fillId="12" borderId="0" xfId="0" applyFont="1" applyFill="1" applyAlignment="1">
      <alignment vertical="center" wrapText="1"/>
    </xf>
    <xf numFmtId="166" fontId="21" fillId="12" borderId="0" xfId="0" applyNumberFormat="1" applyFont="1" applyFill="1" applyAlignment="1">
      <alignment horizontal="right" vertical="center" wrapText="1"/>
    </xf>
    <xf numFmtId="0" fontId="129" fillId="3" borderId="0" xfId="0" applyFont="1" applyFill="1" applyAlignment="1">
      <alignment vertical="center" wrapText="1"/>
    </xf>
    <xf numFmtId="0" fontId="130" fillId="12" borderId="0" xfId="0" applyFont="1" applyFill="1" applyAlignment="1">
      <alignment horizontal="left" vertical="center" wrapText="1"/>
    </xf>
    <xf numFmtId="0" fontId="131" fillId="12" borderId="0" xfId="0" applyFont="1" applyFill="1" applyAlignment="1">
      <alignment vertical="center" wrapText="1"/>
    </xf>
    <xf numFmtId="0" fontId="132" fillId="12" borderId="0" xfId="0" applyFont="1" applyFill="1" applyAlignment="1">
      <alignment vertical="center" wrapText="1"/>
    </xf>
    <xf numFmtId="0" fontId="132" fillId="3" borderId="0" xfId="0" applyFont="1" applyFill="1" applyAlignment="1">
      <alignment vertical="center" wrapText="1"/>
    </xf>
    <xf numFmtId="0" fontId="133" fillId="3" borderId="0" xfId="0" applyFont="1" applyFill="1" applyAlignment="1">
      <alignment horizontal="left" vertical="center" wrapText="1"/>
    </xf>
    <xf numFmtId="0" fontId="1" fillId="12" borderId="0" xfId="0" applyFont="1" applyFill="1" applyAlignment="1">
      <alignment horizontal="left" vertical="center"/>
    </xf>
    <xf numFmtId="0" fontId="21" fillId="12" borderId="0" xfId="0" applyFont="1" applyFill="1" applyAlignment="1">
      <alignment horizontal="left" vertical="center"/>
    </xf>
    <xf numFmtId="168" fontId="21" fillId="12" borderId="0" xfId="0" applyNumberFormat="1" applyFont="1" applyFill="1" applyAlignment="1">
      <alignment horizontal="left" vertical="center"/>
    </xf>
    <xf numFmtId="168" fontId="90" fillId="12" borderId="0" xfId="0" applyNumberFormat="1" applyFont="1" applyFill="1" applyAlignment="1">
      <alignment vertical="center" wrapText="1"/>
    </xf>
    <xf numFmtId="167" fontId="21" fillId="12" borderId="0" xfId="0" applyNumberFormat="1" applyFont="1" applyFill="1" applyAlignment="1">
      <alignment horizontal="left" vertical="center"/>
    </xf>
    <xf numFmtId="0" fontId="1" fillId="13" borderId="0" xfId="0" applyFont="1" applyFill="1" applyAlignment="1">
      <alignment horizontal="left" vertical="center"/>
    </xf>
    <xf numFmtId="0" fontId="17" fillId="13" borderId="0" xfId="0" applyFont="1" applyFill="1" applyAlignment="1">
      <alignment vertical="center"/>
    </xf>
    <xf numFmtId="166" fontId="26" fillId="13" borderId="0" xfId="0" applyNumberFormat="1" applyFont="1" applyFill="1" applyAlignment="1">
      <alignment horizontal="right" vertical="center"/>
    </xf>
    <xf numFmtId="0" fontId="20" fillId="13" borderId="0" xfId="0" applyFont="1" applyFill="1" applyAlignment="1">
      <alignment horizontal="left" vertical="center"/>
    </xf>
    <xf numFmtId="166" fontId="17" fillId="13" borderId="0" xfId="0" applyNumberFormat="1" applyFont="1" applyFill="1" applyAlignment="1">
      <alignment horizontal="right" vertical="center"/>
    </xf>
    <xf numFmtId="166" fontId="17" fillId="13" borderId="0" xfId="0" applyNumberFormat="1" applyFont="1" applyFill="1" applyAlignment="1">
      <alignment vertical="center"/>
    </xf>
    <xf numFmtId="166" fontId="1" fillId="0" borderId="0" xfId="0" applyNumberFormat="1" applyFont="1" applyAlignment="1">
      <alignment vertical="center"/>
    </xf>
    <xf numFmtId="0" fontId="1" fillId="14" borderId="0" xfId="0" applyFont="1" applyFill="1" applyAlignment="1">
      <alignment horizontal="left" vertical="center"/>
    </xf>
    <xf numFmtId="0" fontId="1" fillId="14" borderId="0" xfId="0" applyFont="1" applyFill="1" applyAlignment="1">
      <alignment vertical="center"/>
    </xf>
    <xf numFmtId="166" fontId="1" fillId="14" borderId="0" xfId="0" applyNumberFormat="1" applyFont="1" applyFill="1" applyAlignment="1">
      <alignment vertical="center"/>
    </xf>
    <xf numFmtId="0" fontId="21" fillId="14" borderId="0" xfId="0" applyFont="1" applyFill="1" applyAlignment="1">
      <alignment horizontal="left" vertical="center"/>
    </xf>
    <xf numFmtId="166" fontId="1" fillId="14" borderId="0" xfId="0" applyNumberFormat="1" applyFont="1" applyFill="1" applyAlignment="1">
      <alignment horizontal="right" vertical="center"/>
    </xf>
    <xf numFmtId="0" fontId="17" fillId="13" borderId="0" xfId="0" applyFont="1" applyFill="1" applyAlignment="1">
      <alignment horizontal="left" vertical="center"/>
    </xf>
    <xf numFmtId="0" fontId="17" fillId="13" borderId="0" xfId="0" applyFont="1" applyFill="1"/>
    <xf numFmtId="0" fontId="20" fillId="13" borderId="0" xfId="0" applyFont="1" applyFill="1"/>
    <xf numFmtId="0" fontId="1" fillId="12" borderId="0" xfId="0" applyFont="1" applyFill="1" applyAlignment="1">
      <alignment vertical="center"/>
    </xf>
    <xf numFmtId="166" fontId="1" fillId="12" borderId="0" xfId="0" applyNumberFormat="1" applyFont="1" applyFill="1" applyAlignment="1">
      <alignment vertical="center"/>
    </xf>
    <xf numFmtId="166" fontId="1" fillId="12" borderId="0" xfId="0" applyNumberFormat="1" applyFont="1" applyFill="1" applyAlignment="1">
      <alignment horizontal="right" vertical="center"/>
    </xf>
    <xf numFmtId="0" fontId="1" fillId="13" borderId="0" xfId="0" applyFont="1" applyFill="1" applyAlignment="1">
      <alignment vertical="center"/>
    </xf>
    <xf numFmtId="166" fontId="134" fillId="12" borderId="0" xfId="0" applyNumberFormat="1" applyFont="1" applyFill="1" applyAlignment="1">
      <alignment horizontal="right"/>
    </xf>
    <xf numFmtId="0" fontId="134" fillId="12" borderId="0" xfId="0" applyFont="1" applyFill="1"/>
    <xf numFmtId="0" fontId="1" fillId="12" borderId="0" xfId="0" applyFont="1" applyFill="1" applyAlignment="1">
      <alignment horizontal="right" vertical="center"/>
    </xf>
    <xf numFmtId="0" fontId="75" fillId="13" borderId="0" xfId="0" applyFont="1" applyFill="1"/>
    <xf numFmtId="166" fontId="17" fillId="13" borderId="0" xfId="0" applyNumberFormat="1" applyFont="1" applyFill="1" applyAlignment="1">
      <alignment horizontal="right"/>
    </xf>
    <xf numFmtId="0" fontId="1" fillId="12" borderId="0" xfId="0" applyFont="1" applyFill="1"/>
    <xf numFmtId="0" fontId="1" fillId="12" borderId="0" xfId="0" applyFont="1" applyFill="1" applyAlignment="1">
      <alignment horizontal="right"/>
    </xf>
    <xf numFmtId="166" fontId="1" fillId="12" borderId="0" xfId="0" applyNumberFormat="1" applyFont="1" applyFill="1" applyAlignment="1">
      <alignment horizontal="right"/>
    </xf>
    <xf numFmtId="0" fontId="21" fillId="12" borderId="0" xfId="0" applyFont="1" applyFill="1"/>
    <xf numFmtId="166" fontId="75" fillId="12" borderId="0" xfId="0" applyNumberFormat="1" applyFont="1" applyFill="1"/>
    <xf numFmtId="0" fontId="75" fillId="12" borderId="0" xfId="0" applyFont="1" applyFill="1"/>
    <xf numFmtId="0" fontId="1" fillId="14" borderId="0" xfId="0" applyFont="1" applyFill="1"/>
    <xf numFmtId="0" fontId="1" fillId="14" borderId="0" xfId="0" applyFont="1" applyFill="1" applyAlignment="1">
      <alignment horizontal="right"/>
    </xf>
    <xf numFmtId="166" fontId="1" fillId="14" borderId="0" xfId="0" applyNumberFormat="1" applyFont="1" applyFill="1" applyAlignment="1">
      <alignment horizontal="right"/>
    </xf>
    <xf numFmtId="0" fontId="21" fillId="14" borderId="0" xfId="0" applyFont="1" applyFill="1"/>
    <xf numFmtId="166" fontId="75" fillId="14" borderId="0" xfId="0" applyNumberFormat="1" applyFont="1" applyFill="1"/>
    <xf numFmtId="0" fontId="75" fillId="14" borderId="0" xfId="0" applyFont="1" applyFill="1"/>
    <xf numFmtId="0" fontId="17" fillId="12" borderId="0" xfId="0" applyFont="1" applyFill="1" applyAlignment="1">
      <alignment vertical="center"/>
    </xf>
    <xf numFmtId="0" fontId="1" fillId="0" borderId="0" xfId="0" applyFont="1"/>
    <xf numFmtId="0" fontId="141" fillId="0" borderId="0" xfId="0" applyFont="1"/>
    <xf numFmtId="0" fontId="122" fillId="0" borderId="0" xfId="0" applyFont="1" applyAlignment="1">
      <alignment horizontal="center" vertical="center"/>
    </xf>
    <xf numFmtId="166" fontId="1" fillId="0" borderId="0" xfId="0" applyNumberFormat="1" applyFont="1" applyAlignment="1">
      <alignment horizontal="right"/>
    </xf>
    <xf numFmtId="0" fontId="17" fillId="6" borderId="30" xfId="0" applyFont="1" applyFill="1" applyBorder="1" applyAlignment="1">
      <alignment vertical="center"/>
    </xf>
    <xf numFmtId="0" fontId="26" fillId="0" borderId="0" xfId="0" applyFont="1" applyAlignment="1">
      <alignment vertical="center"/>
    </xf>
    <xf numFmtId="167" fontId="1" fillId="0" borderId="0" xfId="0" applyNumberFormat="1" applyFont="1"/>
    <xf numFmtId="169" fontId="1" fillId="0" borderId="0" xfId="0" applyNumberFormat="1" applyFont="1"/>
    <xf numFmtId="0" fontId="21" fillId="0" borderId="0" xfId="0" applyFont="1"/>
    <xf numFmtId="166" fontId="1" fillId="0" borderId="0" xfId="0" applyNumberFormat="1" applyFont="1"/>
    <xf numFmtId="0" fontId="11" fillId="0" borderId="5" xfId="0" applyFont="1" applyBorder="1"/>
    <xf numFmtId="166" fontId="144" fillId="0" borderId="88" xfId="0" applyNumberFormat="1" applyFont="1" applyBorder="1" applyAlignment="1">
      <alignment horizontal="right"/>
    </xf>
    <xf numFmtId="0" fontId="145" fillId="0" borderId="0" xfId="0" applyFont="1"/>
    <xf numFmtId="0" fontId="36" fillId="0" borderId="66" xfId="0" applyFont="1" applyBorder="1"/>
    <xf numFmtId="166" fontId="146" fillId="0" borderId="88" xfId="0" applyNumberFormat="1" applyFont="1" applyBorder="1" applyAlignment="1">
      <alignment horizontal="right"/>
    </xf>
    <xf numFmtId="0" fontId="138" fillId="3" borderId="1" xfId="0" applyFont="1" applyFill="1" applyBorder="1" applyAlignment="1">
      <alignment vertical="center"/>
    </xf>
    <xf numFmtId="166" fontId="17" fillId="3" borderId="1" xfId="0" applyNumberFormat="1" applyFont="1" applyFill="1" applyBorder="1" applyAlignment="1">
      <alignment vertical="center"/>
    </xf>
    <xf numFmtId="0" fontId="21" fillId="3" borderId="1" xfId="0" applyFont="1" applyFill="1" applyBorder="1" applyAlignment="1">
      <alignment horizontal="left" vertical="center"/>
    </xf>
    <xf numFmtId="166" fontId="21" fillId="3" borderId="1" xfId="0" applyNumberFormat="1" applyFont="1" applyFill="1" applyBorder="1" applyAlignment="1">
      <alignment horizontal="left" vertical="center"/>
    </xf>
    <xf numFmtId="0" fontId="17" fillId="3" borderId="8" xfId="0" applyFont="1" applyFill="1" applyBorder="1" applyAlignment="1">
      <alignment horizontal="left" vertical="center"/>
    </xf>
    <xf numFmtId="166" fontId="17" fillId="3" borderId="8" xfId="0" applyNumberFormat="1" applyFont="1" applyFill="1" applyBorder="1" applyAlignment="1">
      <alignment horizontal="left" vertical="center"/>
    </xf>
    <xf numFmtId="0" fontId="21" fillId="3" borderId="8" xfId="0" applyFont="1" applyFill="1" applyBorder="1" applyAlignment="1">
      <alignment horizontal="left" vertical="center"/>
    </xf>
    <xf numFmtId="166" fontId="21" fillId="3" borderId="8" xfId="0" applyNumberFormat="1" applyFont="1" applyFill="1" applyBorder="1" applyAlignment="1">
      <alignment horizontal="right" vertical="center"/>
    </xf>
    <xf numFmtId="0" fontId="21" fillId="3" borderId="8" xfId="0" applyFont="1" applyFill="1" applyBorder="1"/>
    <xf numFmtId="166" fontId="21" fillId="3" borderId="1" xfId="0" applyNumberFormat="1" applyFont="1" applyFill="1" applyBorder="1" applyAlignment="1">
      <alignment horizontal="right" vertical="center"/>
    </xf>
    <xf numFmtId="0" fontId="21" fillId="3" borderId="89" xfId="0" applyFont="1" applyFill="1" applyBorder="1" applyAlignment="1">
      <alignment horizontal="left" vertical="center"/>
    </xf>
    <xf numFmtId="166" fontId="21" fillId="3" borderId="89" xfId="0" applyNumberFormat="1" applyFont="1" applyFill="1" applyBorder="1" applyAlignment="1">
      <alignment horizontal="right" vertical="center"/>
    </xf>
    <xf numFmtId="167" fontId="21" fillId="3" borderId="1" xfId="0" applyNumberFormat="1" applyFont="1" applyFill="1" applyBorder="1" applyAlignment="1">
      <alignment horizontal="left" vertical="center"/>
    </xf>
    <xf numFmtId="0" fontId="1" fillId="0" borderId="0" xfId="0" applyFont="1" applyAlignment="1">
      <alignment horizontal="center" vertical="center"/>
    </xf>
    <xf numFmtId="0" fontId="148" fillId="3" borderId="1" xfId="0" applyFont="1" applyFill="1" applyBorder="1" applyAlignment="1">
      <alignment vertical="center" wrapText="1"/>
    </xf>
    <xf numFmtId="0" fontId="21" fillId="3" borderId="1" xfId="0" applyFont="1" applyFill="1" applyBorder="1" applyAlignment="1">
      <alignment horizontal="left" vertical="center" wrapText="1"/>
    </xf>
    <xf numFmtId="0" fontId="149" fillId="3" borderId="1" xfId="0" applyFont="1" applyFill="1" applyBorder="1"/>
    <xf numFmtId="0" fontId="150" fillId="2" borderId="1" xfId="0" applyFont="1" applyFill="1" applyBorder="1" applyAlignment="1">
      <alignment horizontal="left" vertical="center" wrapText="1"/>
    </xf>
    <xf numFmtId="0" fontId="1" fillId="11" borderId="0" xfId="0" applyFont="1" applyFill="1"/>
    <xf numFmtId="0" fontId="122" fillId="11" borderId="0" xfId="0" applyFont="1" applyFill="1" applyAlignment="1">
      <alignment horizontal="center" vertical="center"/>
    </xf>
    <xf numFmtId="0" fontId="1" fillId="0" borderId="0" xfId="0" applyFont="1" applyAlignment="1">
      <alignment vertical="top"/>
    </xf>
    <xf numFmtId="0" fontId="1" fillId="3" borderId="0" xfId="0" applyFont="1" applyFill="1" applyAlignment="1">
      <alignment vertical="top"/>
    </xf>
    <xf numFmtId="166" fontId="1" fillId="3" borderId="0" xfId="0" applyNumberFormat="1" applyFont="1" applyFill="1" applyAlignment="1">
      <alignment vertical="top"/>
    </xf>
    <xf numFmtId="166" fontId="1" fillId="3" borderId="0" xfId="0" applyNumberFormat="1" applyFont="1" applyFill="1" applyAlignment="1">
      <alignment horizontal="right" vertical="top"/>
    </xf>
    <xf numFmtId="166" fontId="1" fillId="3" borderId="0" xfId="0" applyNumberFormat="1" applyFont="1" applyFill="1" applyAlignment="1">
      <alignment vertical="top" wrapText="1"/>
    </xf>
    <xf numFmtId="0" fontId="1" fillId="12" borderId="0" xfId="0" applyFont="1" applyFill="1" applyAlignment="1">
      <alignment vertical="top"/>
    </xf>
    <xf numFmtId="166" fontId="1" fillId="12" borderId="0" xfId="0" applyNumberFormat="1" applyFont="1" applyFill="1"/>
    <xf numFmtId="166" fontId="1" fillId="12" borderId="0" xfId="0" applyNumberFormat="1" applyFont="1" applyFill="1" applyAlignment="1">
      <alignment horizontal="right" vertical="top"/>
    </xf>
    <xf numFmtId="166" fontId="151" fillId="12" borderId="0" xfId="0" applyNumberFormat="1" applyFont="1" applyFill="1"/>
    <xf numFmtId="0" fontId="1" fillId="3" borderId="0" xfId="0" applyFont="1" applyFill="1"/>
    <xf numFmtId="166" fontId="1" fillId="3" borderId="0" xfId="0" applyNumberFormat="1" applyFont="1" applyFill="1"/>
    <xf numFmtId="166" fontId="151" fillId="3" borderId="0" xfId="0" applyNumberFormat="1" applyFont="1" applyFill="1"/>
    <xf numFmtId="166" fontId="1" fillId="12" borderId="0" xfId="0" applyNumberFormat="1" applyFont="1" applyFill="1" applyAlignment="1">
      <alignment horizontal="left" vertical="center"/>
    </xf>
    <xf numFmtId="166" fontId="151" fillId="3" borderId="0" xfId="0" applyNumberFormat="1" applyFont="1" applyFill="1" applyAlignment="1">
      <alignment horizontal="right"/>
    </xf>
    <xf numFmtId="0" fontId="21" fillId="3" borderId="0" xfId="0" applyFont="1" applyFill="1"/>
    <xf numFmtId="168" fontId="1" fillId="3" borderId="0" xfId="0" applyNumberFormat="1" applyFont="1" applyFill="1"/>
    <xf numFmtId="0" fontId="26" fillId="0" borderId="66" xfId="0" applyFont="1" applyBorder="1"/>
    <xf numFmtId="0" fontId="26" fillId="0" borderId="67" xfId="0" applyFont="1" applyBorder="1"/>
    <xf numFmtId="166" fontId="26" fillId="0" borderId="88" xfId="0" applyNumberFormat="1" applyFont="1" applyBorder="1"/>
    <xf numFmtId="0" fontId="17" fillId="0" borderId="0" xfId="0" applyFont="1"/>
    <xf numFmtId="166" fontId="17" fillId="0" borderId="0" xfId="0" applyNumberFormat="1" applyFont="1"/>
    <xf numFmtId="0" fontId="152" fillId="3" borderId="1" xfId="0" applyFont="1" applyFill="1" applyBorder="1" applyAlignment="1">
      <alignment vertical="center"/>
    </xf>
    <xf numFmtId="0" fontId="156" fillId="3" borderId="1" xfId="0" applyFont="1" applyFill="1" applyBorder="1" applyAlignment="1">
      <alignment horizontal="center" vertical="center"/>
    </xf>
    <xf numFmtId="168" fontId="145" fillId="0" borderId="0" xfId="0" applyNumberFormat="1" applyFont="1"/>
    <xf numFmtId="169" fontId="145" fillId="0" borderId="0" xfId="0" applyNumberFormat="1" applyFont="1"/>
    <xf numFmtId="0" fontId="1" fillId="5" borderId="50" xfId="0" applyFont="1" applyFill="1" applyBorder="1" applyAlignment="1">
      <alignment horizontal="left" vertical="center" wrapText="1"/>
    </xf>
    <xf numFmtId="0" fontId="1" fillId="5" borderId="55" xfId="0" applyFont="1" applyFill="1" applyBorder="1" applyAlignment="1">
      <alignment horizontal="left" vertical="center" wrapText="1"/>
    </xf>
    <xf numFmtId="0" fontId="4" fillId="5" borderId="57" xfId="0" applyFont="1" applyFill="1" applyBorder="1" applyAlignment="1">
      <alignment horizontal="left" vertical="center" wrapText="1"/>
    </xf>
    <xf numFmtId="0" fontId="88" fillId="5" borderId="57" xfId="0" applyFont="1" applyFill="1" applyBorder="1" applyAlignment="1">
      <alignment horizontal="left" vertical="center" wrapText="1"/>
    </xf>
    <xf numFmtId="166" fontId="3" fillId="2" borderId="44" xfId="0" applyNumberFormat="1" applyFont="1" applyFill="1" applyBorder="1" applyAlignment="1">
      <alignment horizontal="left" vertical="center" wrapText="1"/>
    </xf>
    <xf numFmtId="0" fontId="158" fillId="5" borderId="50" xfId="0" applyFont="1" applyFill="1" applyBorder="1" applyAlignment="1">
      <alignment horizontal="left" vertical="center" wrapText="1"/>
    </xf>
    <xf numFmtId="0" fontId="1" fillId="5" borderId="52" xfId="0" applyFont="1" applyFill="1" applyBorder="1" applyAlignment="1">
      <alignment horizontal="left" vertical="center" wrapText="1"/>
    </xf>
    <xf numFmtId="0" fontId="4" fillId="5" borderId="64" xfId="0" applyFont="1" applyFill="1" applyBorder="1" applyAlignment="1">
      <alignment horizontal="left" vertical="center" wrapText="1"/>
    </xf>
    <xf numFmtId="0" fontId="21" fillId="0" borderId="55" xfId="0" applyFont="1" applyBorder="1" applyAlignment="1">
      <alignment horizontal="left" vertical="center" wrapText="1"/>
    </xf>
    <xf numFmtId="0" fontId="3" fillId="2" borderId="49" xfId="0" applyFont="1" applyFill="1" applyBorder="1" applyAlignment="1">
      <alignment vertical="center" wrapText="1"/>
    </xf>
    <xf numFmtId="0" fontId="159" fillId="0" borderId="55" xfId="0" applyFont="1" applyBorder="1" applyAlignment="1">
      <alignment horizontal="left" vertical="center" wrapText="1"/>
    </xf>
    <xf numFmtId="0" fontId="160" fillId="0" borderId="54" xfId="0" applyFont="1" applyBorder="1" applyAlignment="1">
      <alignment horizontal="left" vertical="center"/>
    </xf>
    <xf numFmtId="0" fontId="161" fillId="2" borderId="44" xfId="0" applyFont="1" applyFill="1" applyBorder="1" applyAlignment="1">
      <alignment vertical="center" wrapText="1"/>
    </xf>
    <xf numFmtId="170" fontId="3" fillId="2" borderId="44" xfId="0" applyNumberFormat="1" applyFont="1" applyFill="1" applyBorder="1" applyAlignment="1">
      <alignment horizontal="left" vertical="center" wrapText="1"/>
    </xf>
    <xf numFmtId="0" fontId="162" fillId="5" borderId="55" xfId="0" applyFont="1" applyFill="1" applyBorder="1" applyAlignment="1">
      <alignment horizontal="left" vertical="center" wrapText="1"/>
    </xf>
    <xf numFmtId="0" fontId="163" fillId="5" borderId="52" xfId="0" applyFont="1" applyFill="1" applyBorder="1" applyAlignment="1">
      <alignment horizontal="left" vertical="center" wrapText="1"/>
    </xf>
    <xf numFmtId="0" fontId="164" fillId="2" borderId="44" xfId="0" applyFont="1" applyFill="1" applyBorder="1" applyAlignment="1">
      <alignment vertical="center" wrapText="1"/>
    </xf>
    <xf numFmtId="0" fontId="3" fillId="2" borderId="0" xfId="0" applyFont="1" applyFill="1" applyAlignment="1">
      <alignment horizontal="left" vertical="center" wrapText="1"/>
    </xf>
    <xf numFmtId="0" fontId="165" fillId="7" borderId="44" xfId="0" applyFont="1" applyFill="1" applyBorder="1" applyAlignment="1">
      <alignment horizontal="left" vertical="center" wrapText="1"/>
    </xf>
    <xf numFmtId="0" fontId="21" fillId="2" borderId="44" xfId="0" applyFont="1" applyFill="1" applyBorder="1" applyAlignment="1">
      <alignment vertical="center" wrapText="1"/>
    </xf>
    <xf numFmtId="0" fontId="1" fillId="5" borderId="50" xfId="0" applyFont="1" applyFill="1" applyBorder="1" applyAlignment="1">
      <alignment horizontal="left" vertical="center"/>
    </xf>
    <xf numFmtId="0" fontId="1" fillId="5" borderId="52" xfId="0" applyFont="1" applyFill="1" applyBorder="1" applyAlignment="1">
      <alignment horizontal="left" vertical="center"/>
    </xf>
    <xf numFmtId="0" fontId="1" fillId="5" borderId="55" xfId="0" applyFont="1" applyFill="1" applyBorder="1" applyAlignment="1">
      <alignment horizontal="left" vertical="center"/>
    </xf>
    <xf numFmtId="0" fontId="166" fillId="2" borderId="44" xfId="0" applyFont="1" applyFill="1" applyBorder="1" applyAlignment="1">
      <alignment vertical="center" wrapText="1"/>
    </xf>
    <xf numFmtId="0" fontId="167" fillId="0" borderId="44" xfId="0" applyFont="1" applyBorder="1" applyAlignment="1">
      <alignment horizontal="left" vertical="center"/>
    </xf>
    <xf numFmtId="10" fontId="3" fillId="2" borderId="44" xfId="0" applyNumberFormat="1" applyFont="1" applyFill="1" applyBorder="1" applyAlignment="1">
      <alignment vertical="center" wrapText="1"/>
    </xf>
    <xf numFmtId="0" fontId="8" fillId="0" borderId="0" xfId="0" quotePrefix="1" applyFont="1"/>
    <xf numFmtId="0" fontId="1" fillId="0" borderId="44" xfId="0" applyFont="1" applyBorder="1"/>
    <xf numFmtId="0" fontId="1" fillId="0" borderId="43" xfId="0" applyFont="1" applyBorder="1"/>
    <xf numFmtId="0" fontId="168" fillId="0" borderId="44" xfId="0" applyFont="1" applyBorder="1" applyAlignment="1">
      <alignment horizontal="left" vertical="center"/>
    </xf>
    <xf numFmtId="0" fontId="169" fillId="0" borderId="46" xfId="0" applyFont="1" applyBorder="1" applyAlignment="1">
      <alignment horizontal="left" vertical="center"/>
    </xf>
    <xf numFmtId="0" fontId="170" fillId="5" borderId="44" xfId="0" applyFont="1" applyFill="1" applyBorder="1" applyAlignment="1">
      <alignment horizontal="left" vertical="center" wrapText="1"/>
    </xf>
    <xf numFmtId="0" fontId="171" fillId="2" borderId="49" xfId="0" applyFont="1" applyFill="1" applyBorder="1" applyAlignment="1">
      <alignment vertical="center" wrapText="1"/>
    </xf>
    <xf numFmtId="0" fontId="172" fillId="2" borderId="49" xfId="0" applyFont="1" applyFill="1" applyBorder="1" applyAlignment="1">
      <alignment vertical="center" wrapText="1"/>
    </xf>
    <xf numFmtId="0" fontId="8" fillId="0" borderId="54" xfId="0" applyFont="1" applyBorder="1" applyAlignment="1">
      <alignment wrapText="1"/>
    </xf>
    <xf numFmtId="0" fontId="173" fillId="2" borderId="44" xfId="0" applyFont="1" applyFill="1" applyBorder="1" applyAlignment="1">
      <alignment vertical="center" wrapText="1"/>
    </xf>
    <xf numFmtId="0" fontId="174" fillId="2" borderId="44" xfId="0" applyFont="1" applyFill="1" applyBorder="1" applyAlignment="1">
      <alignment vertical="center" wrapText="1"/>
    </xf>
    <xf numFmtId="0" fontId="175" fillId="5" borderId="56" xfId="0" applyFont="1" applyFill="1" applyBorder="1" applyAlignment="1">
      <alignment horizontal="left" vertical="center" wrapText="1"/>
    </xf>
    <xf numFmtId="0" fontId="11" fillId="0" borderId="43" xfId="0" applyFont="1" applyBorder="1" applyAlignment="1">
      <alignment horizontal="left" vertical="center" wrapText="1"/>
    </xf>
    <xf numFmtId="0" fontId="1" fillId="0" borderId="52" xfId="0" applyFont="1" applyBorder="1" applyAlignment="1">
      <alignment horizontal="left" vertical="center"/>
    </xf>
    <xf numFmtId="0" fontId="4" fillId="2" borderId="44" xfId="0" applyFont="1" applyFill="1" applyBorder="1" applyAlignment="1">
      <alignment vertical="center" wrapText="1"/>
    </xf>
    <xf numFmtId="0" fontId="1" fillId="5" borderId="56" xfId="0" applyFont="1" applyFill="1" applyBorder="1" applyAlignment="1">
      <alignment horizontal="left" vertical="center"/>
    </xf>
    <xf numFmtId="0" fontId="176" fillId="5" borderId="44" xfId="0" applyFont="1" applyFill="1" applyBorder="1" applyAlignment="1">
      <alignment vertical="center" wrapText="1"/>
    </xf>
    <xf numFmtId="0" fontId="21" fillId="0" borderId="54" xfId="0" applyFont="1" applyBorder="1" applyAlignment="1">
      <alignment horizontal="left" vertical="center" wrapText="1"/>
    </xf>
    <xf numFmtId="0" fontId="177" fillId="2" borderId="54" xfId="0" applyFont="1" applyFill="1" applyBorder="1" applyAlignment="1">
      <alignment vertical="center" wrapText="1"/>
    </xf>
    <xf numFmtId="0" fontId="4" fillId="5" borderId="54" xfId="0" applyFont="1" applyFill="1" applyBorder="1" applyAlignment="1">
      <alignment vertical="center" wrapText="1"/>
    </xf>
    <xf numFmtId="0" fontId="178" fillId="0" borderId="44" xfId="0" applyFont="1" applyBorder="1" applyAlignment="1">
      <alignment horizontal="left" vertical="center"/>
    </xf>
    <xf numFmtId="0" fontId="11" fillId="0" borderId="48" xfId="0" applyFont="1" applyBorder="1" applyAlignment="1">
      <alignment horizontal="left" vertical="center" wrapText="1"/>
    </xf>
    <xf numFmtId="170" fontId="3" fillId="2" borderId="44" xfId="0" applyNumberFormat="1" applyFont="1" applyFill="1" applyBorder="1" applyAlignment="1">
      <alignment vertical="center" wrapText="1"/>
    </xf>
    <xf numFmtId="0" fontId="179" fillId="0" borderId="54" xfId="0" applyFont="1" applyBorder="1" applyAlignment="1">
      <alignment horizontal="left" vertical="center" wrapText="1"/>
    </xf>
    <xf numFmtId="0" fontId="1" fillId="8" borderId="44" xfId="0" applyFont="1" applyFill="1" applyBorder="1" applyAlignment="1">
      <alignment horizontal="left" vertical="center" wrapText="1"/>
    </xf>
    <xf numFmtId="0" fontId="180" fillId="0" borderId="43" xfId="0" applyFont="1" applyBorder="1" applyAlignment="1">
      <alignment horizontal="left" vertical="center" wrapText="1"/>
    </xf>
    <xf numFmtId="0" fontId="181" fillId="0" borderId="44" xfId="0" applyFont="1" applyBorder="1" applyAlignment="1">
      <alignment horizontal="left" vertical="center" wrapText="1"/>
    </xf>
    <xf numFmtId="0" fontId="182" fillId="0" borderId="44" xfId="0" applyFont="1" applyBorder="1" applyAlignment="1">
      <alignment horizontal="left" vertical="center" wrapText="1"/>
    </xf>
    <xf numFmtId="0" fontId="183" fillId="0" borderId="44" xfId="0" applyFont="1" applyBorder="1" applyAlignment="1">
      <alignment horizontal="left" vertical="center" wrapText="1"/>
    </xf>
    <xf numFmtId="0" fontId="184" fillId="9" borderId="93" xfId="0" applyFont="1" applyFill="1" applyBorder="1" applyAlignment="1">
      <alignment horizontal="left" wrapText="1"/>
    </xf>
    <xf numFmtId="0" fontId="185" fillId="9" borderId="0" xfId="0" applyFont="1" applyFill="1" applyAlignment="1">
      <alignment horizontal="left" wrapText="1"/>
    </xf>
    <xf numFmtId="0" fontId="186" fillId="0" borderId="44" xfId="0" applyFont="1" applyBorder="1" applyAlignment="1">
      <alignment horizontal="left" vertical="center" wrapText="1"/>
    </xf>
    <xf numFmtId="4" fontId="3" fillId="2" borderId="44" xfId="0" applyNumberFormat="1" applyFont="1" applyFill="1" applyBorder="1" applyAlignment="1">
      <alignment horizontal="left" vertical="center" wrapText="1"/>
    </xf>
    <xf numFmtId="0" fontId="187" fillId="9" borderId="93" xfId="0" applyFont="1" applyFill="1" applyBorder="1" applyAlignment="1">
      <alignment horizontal="left" vertical="center" wrapText="1"/>
    </xf>
    <xf numFmtId="0" fontId="188" fillId="9" borderId="0" xfId="0" applyFont="1" applyFill="1" applyAlignment="1">
      <alignment horizontal="left" vertical="center" wrapText="1"/>
    </xf>
    <xf numFmtId="0" fontId="8" fillId="0" borderId="44" xfId="0" applyFont="1" applyBorder="1" applyAlignment="1">
      <alignment wrapText="1"/>
    </xf>
    <xf numFmtId="0" fontId="189" fillId="9" borderId="93" xfId="0" applyFont="1" applyFill="1" applyBorder="1" applyAlignment="1">
      <alignment horizontal="left" vertical="center" wrapText="1"/>
    </xf>
    <xf numFmtId="0" fontId="190" fillId="9" borderId="0" xfId="0" applyFont="1" applyFill="1" applyAlignment="1">
      <alignment horizontal="left" vertical="center" wrapText="1"/>
    </xf>
    <xf numFmtId="0" fontId="154" fillId="9" borderId="0" xfId="0" applyFont="1" applyFill="1" applyAlignment="1">
      <alignment horizontal="left" vertical="center" wrapText="1"/>
    </xf>
    <xf numFmtId="0" fontId="191" fillId="5" borderId="52" xfId="0" applyFont="1" applyFill="1" applyBorder="1" applyAlignment="1">
      <alignment horizontal="left" vertical="center" wrapText="1"/>
    </xf>
    <xf numFmtId="0" fontId="11" fillId="0" borderId="53" xfId="0" applyFont="1" applyBorder="1" applyAlignment="1">
      <alignment wrapText="1"/>
    </xf>
    <xf numFmtId="0" fontId="11" fillId="0" borderId="0" xfId="0" applyFont="1" applyAlignment="1">
      <alignment wrapText="1"/>
    </xf>
    <xf numFmtId="0" fontId="8" fillId="0" borderId="0" xfId="0" applyFont="1" applyAlignment="1">
      <alignment wrapText="1"/>
    </xf>
    <xf numFmtId="0" fontId="3" fillId="0" borderId="44" xfId="0" applyFont="1" applyBorder="1" applyAlignment="1">
      <alignment horizontal="left" vertical="center"/>
    </xf>
    <xf numFmtId="0" fontId="154" fillId="9" borderId="93" xfId="0" applyFont="1" applyFill="1" applyBorder="1" applyAlignment="1">
      <alignment horizontal="left" wrapText="1"/>
    </xf>
    <xf numFmtId="0" fontId="188" fillId="9" borderId="0" xfId="0" applyFont="1" applyFill="1" applyAlignment="1">
      <alignment horizontal="left" wrapText="1"/>
    </xf>
    <xf numFmtId="0" fontId="188" fillId="9" borderId="93" xfId="0" applyFont="1" applyFill="1" applyBorder="1" applyAlignment="1">
      <alignment horizontal="left" wrapText="1"/>
    </xf>
    <xf numFmtId="0" fontId="192" fillId="2" borderId="0" xfId="0" applyFont="1" applyFill="1" applyAlignment="1">
      <alignment vertical="center" wrapText="1"/>
    </xf>
    <xf numFmtId="0" fontId="188" fillId="9" borderId="94" xfId="0" applyFont="1" applyFill="1" applyBorder="1" applyAlignment="1">
      <alignment horizontal="left" wrapText="1"/>
    </xf>
    <xf numFmtId="0" fontId="234" fillId="2" borderId="20" xfId="1" applyFill="1" applyBorder="1" applyAlignment="1">
      <alignment vertical="center"/>
    </xf>
    <xf numFmtId="0" fontId="236" fillId="0" borderId="0" xfId="0" applyFont="1"/>
    <xf numFmtId="0" fontId="26" fillId="0" borderId="0" xfId="0" applyFont="1" applyAlignment="1">
      <alignment horizontal="left" vertical="center" wrapText="1"/>
    </xf>
    <xf numFmtId="0" fontId="0" fillId="0" borderId="0" xfId="0"/>
    <xf numFmtId="0" fontId="7" fillId="3" borderId="2" xfId="0" applyFont="1" applyFill="1" applyBorder="1" applyAlignment="1">
      <alignment horizontal="left" vertical="center" wrapText="1"/>
    </xf>
    <xf numFmtId="0" fontId="10" fillId="0" borderId="3" xfId="0" applyFont="1" applyBorder="1"/>
    <xf numFmtId="0" fontId="10" fillId="0" borderId="4" xfId="0" applyFont="1" applyBorder="1"/>
    <xf numFmtId="0" fontId="8" fillId="3" borderId="2" xfId="0" applyFont="1" applyFill="1" applyBorder="1" applyAlignment="1">
      <alignment wrapText="1"/>
    </xf>
    <xf numFmtId="0" fontId="8" fillId="3" borderId="2" xfId="0" applyFont="1" applyFill="1" applyBorder="1"/>
    <xf numFmtId="0" fontId="23" fillId="3" borderId="11" xfId="0" applyFont="1" applyFill="1" applyBorder="1" applyAlignment="1">
      <alignment horizontal="left" vertical="center" wrapText="1"/>
    </xf>
    <xf numFmtId="0" fontId="10" fillId="0" borderId="12" xfId="0" applyFont="1" applyBorder="1"/>
    <xf numFmtId="0" fontId="4" fillId="3" borderId="2" xfId="0" applyFont="1" applyFill="1" applyBorder="1" applyAlignment="1">
      <alignment horizontal="left" vertical="center"/>
    </xf>
    <xf numFmtId="0" fontId="29" fillId="3" borderId="2" xfId="0" applyFont="1" applyFill="1" applyBorder="1" applyAlignment="1">
      <alignment horizontal="left" vertical="center"/>
    </xf>
    <xf numFmtId="0" fontId="21" fillId="3" borderId="2" xfId="0" applyFont="1" applyFill="1" applyBorder="1" applyAlignment="1">
      <alignment horizontal="left" vertical="center" wrapText="1"/>
    </xf>
    <xf numFmtId="0" fontId="1" fillId="3" borderId="2" xfId="0" applyFont="1" applyFill="1" applyBorder="1"/>
    <xf numFmtId="0" fontId="4" fillId="0" borderId="38" xfId="0" applyFont="1" applyBorder="1" applyAlignment="1">
      <alignment vertical="center"/>
    </xf>
    <xf numFmtId="0" fontId="10" fillId="0" borderId="38" xfId="0" applyFont="1" applyBorder="1"/>
    <xf numFmtId="0" fontId="50" fillId="0" borderId="0" xfId="0" applyFont="1" applyAlignment="1">
      <alignment horizontal="center" vertical="center"/>
    </xf>
    <xf numFmtId="0" fontId="51" fillId="0" borderId="0" xfId="0" applyFont="1" applyAlignment="1">
      <alignment vertical="center"/>
    </xf>
    <xf numFmtId="0" fontId="49" fillId="3" borderId="39" xfId="0" applyFont="1" applyFill="1" applyBorder="1" applyAlignment="1">
      <alignment horizontal="center" vertical="center"/>
    </xf>
    <xf numFmtId="0" fontId="10" fillId="0" borderId="40" xfId="0" applyFont="1" applyBorder="1"/>
    <xf numFmtId="0" fontId="10" fillId="0" borderId="41" xfId="0" applyFont="1" applyBorder="1"/>
    <xf numFmtId="0" fontId="4" fillId="0" borderId="42" xfId="0" applyFont="1" applyBorder="1" applyAlignment="1">
      <alignment vertical="center"/>
    </xf>
    <xf numFmtId="0" fontId="10" fillId="0" borderId="42" xfId="0" applyFont="1" applyBorder="1"/>
    <xf numFmtId="0" fontId="26" fillId="0" borderId="16" xfId="0" applyFont="1" applyBorder="1" applyAlignment="1">
      <alignment horizontal="left" vertical="center"/>
    </xf>
    <xf numFmtId="0" fontId="10" fillId="0" borderId="16" xfId="0" applyFont="1" applyBorder="1"/>
    <xf numFmtId="0" fontId="26" fillId="0" borderId="0" xfId="0" applyFont="1" applyAlignment="1">
      <alignment horizontal="left" vertical="center"/>
    </xf>
    <xf numFmtId="0" fontId="17" fillId="0" borderId="47" xfId="0" applyFont="1" applyBorder="1" applyAlignment="1">
      <alignment horizontal="left" vertical="center" wrapText="1"/>
    </xf>
    <xf numFmtId="0" fontId="10" fillId="0" borderId="48" xfId="0" applyFont="1" applyBorder="1"/>
    <xf numFmtId="0" fontId="10" fillId="0" borderId="51" xfId="0" applyFont="1" applyBorder="1"/>
    <xf numFmtId="0" fontId="17" fillId="4" borderId="47" xfId="0" applyFont="1" applyFill="1" applyBorder="1" applyAlignment="1">
      <alignment vertical="center" wrapText="1"/>
    </xf>
    <xf numFmtId="0" fontId="17" fillId="0" borderId="47" xfId="0" applyFont="1" applyBorder="1" applyAlignment="1">
      <alignment vertical="center" wrapText="1"/>
    </xf>
    <xf numFmtId="0" fontId="74" fillId="5" borderId="57" xfId="0" applyFont="1" applyFill="1" applyBorder="1" applyAlignment="1">
      <alignment horizontal="left" vertical="center" wrapText="1"/>
    </xf>
    <xf numFmtId="0" fontId="10" fillId="0" borderId="57" xfId="0" applyFont="1" applyBorder="1"/>
    <xf numFmtId="0" fontId="79" fillId="5" borderId="55" xfId="0" applyFont="1" applyFill="1" applyBorder="1" applyAlignment="1">
      <alignment vertical="center" wrapText="1"/>
    </xf>
    <xf numFmtId="0" fontId="10" fillId="0" borderId="50" xfId="0" applyFont="1" applyBorder="1"/>
    <xf numFmtId="0" fontId="10" fillId="0" borderId="52" xfId="0" applyFont="1" applyBorder="1"/>
    <xf numFmtId="0" fontId="1" fillId="5" borderId="55" xfId="0" applyFont="1" applyFill="1" applyBorder="1" applyAlignment="1">
      <alignment vertical="center" wrapText="1"/>
    </xf>
    <xf numFmtId="0" fontId="11" fillId="0" borderId="47" xfId="0" applyFont="1" applyBorder="1" applyAlignment="1">
      <alignment horizontal="left" vertical="center" wrapText="1"/>
    </xf>
    <xf numFmtId="0" fontId="1" fillId="5" borderId="60" xfId="0" applyFont="1" applyFill="1" applyBorder="1" applyAlignment="1">
      <alignment horizontal="left" vertical="top" wrapText="1"/>
    </xf>
    <xf numFmtId="0" fontId="10" fillId="0" borderId="60" xfId="0" applyFont="1" applyBorder="1"/>
    <xf numFmtId="0" fontId="1" fillId="5" borderId="0" xfId="0" applyFont="1" applyFill="1" applyAlignment="1">
      <alignment horizontal="left" vertical="top" wrapText="1"/>
    </xf>
    <xf numFmtId="0" fontId="85" fillId="5" borderId="55" xfId="0" applyFont="1" applyFill="1" applyBorder="1" applyAlignment="1">
      <alignment vertical="top" wrapText="1"/>
    </xf>
    <xf numFmtId="0" fontId="1" fillId="5" borderId="55" xfId="0" applyFont="1" applyFill="1" applyBorder="1" applyAlignment="1">
      <alignment vertical="top" wrapText="1"/>
    </xf>
    <xf numFmtId="0" fontId="21" fillId="0" borderId="55" xfId="0" applyFont="1" applyBorder="1" applyAlignment="1">
      <alignment vertical="center" wrapText="1"/>
    </xf>
    <xf numFmtId="0" fontId="1" fillId="5" borderId="71" xfId="0" applyFont="1" applyFill="1" applyBorder="1" applyAlignment="1">
      <alignment vertical="center" wrapText="1"/>
    </xf>
    <xf numFmtId="0" fontId="10" fillId="0" borderId="73" xfId="0" applyFont="1" applyBorder="1"/>
    <xf numFmtId="0" fontId="10" fillId="0" borderId="74" xfId="0" applyFont="1" applyBorder="1"/>
    <xf numFmtId="0" fontId="108" fillId="5" borderId="76" xfId="0" applyFont="1" applyFill="1" applyBorder="1" applyAlignment="1">
      <alignment vertical="top" wrapText="1"/>
    </xf>
    <xf numFmtId="0" fontId="109" fillId="5" borderId="76" xfId="0" applyFont="1" applyFill="1" applyBorder="1" applyAlignment="1">
      <alignment vertical="center" wrapText="1"/>
    </xf>
    <xf numFmtId="0" fontId="111" fillId="5" borderId="73" xfId="0" applyFont="1" applyFill="1" applyBorder="1" applyAlignment="1">
      <alignment vertical="center" wrapText="1"/>
    </xf>
    <xf numFmtId="0" fontId="4" fillId="10" borderId="2" xfId="0" applyFont="1" applyFill="1" applyBorder="1" applyAlignment="1">
      <alignment horizontal="left" vertical="center"/>
    </xf>
    <xf numFmtId="0" fontId="135" fillId="3" borderId="81" xfId="0" applyFont="1" applyFill="1" applyBorder="1" applyAlignment="1">
      <alignment horizontal="center" vertical="center"/>
    </xf>
    <xf numFmtId="0" fontId="10" fillId="0" borderId="82" xfId="0" applyFont="1" applyBorder="1"/>
    <xf numFmtId="0" fontId="10" fillId="0" borderId="83" xfId="0" applyFont="1" applyBorder="1"/>
    <xf numFmtId="0" fontId="136" fillId="3" borderId="84" xfId="0" applyFont="1" applyFill="1" applyBorder="1" applyAlignment="1">
      <alignment horizontal="center" vertical="center"/>
    </xf>
    <xf numFmtId="0" fontId="10" fillId="0" borderId="85" xfId="0" applyFont="1" applyBorder="1"/>
    <xf numFmtId="0" fontId="10" fillId="0" borderId="86" xfId="0" applyFont="1" applyBorder="1"/>
    <xf numFmtId="0" fontId="1" fillId="0" borderId="0" xfId="0" applyFont="1" applyAlignment="1">
      <alignment horizontal="left" vertical="center"/>
    </xf>
    <xf numFmtId="0" fontId="5" fillId="3" borderId="2" xfId="0" applyFont="1" applyFill="1" applyBorder="1" applyAlignment="1">
      <alignment vertical="center"/>
    </xf>
    <xf numFmtId="0" fontId="120" fillId="3" borderId="2" xfId="0" applyFont="1" applyFill="1" applyBorder="1" applyAlignment="1">
      <alignment horizontal="left" vertical="center"/>
    </xf>
    <xf numFmtId="0" fontId="21" fillId="0" borderId="0" xfId="0" applyFont="1" applyAlignment="1">
      <alignment horizontal="left" vertical="center"/>
    </xf>
    <xf numFmtId="0" fontId="121" fillId="2" borderId="2" xfId="0" applyFont="1" applyFill="1" applyBorder="1" applyAlignment="1">
      <alignment vertical="center"/>
    </xf>
    <xf numFmtId="0" fontId="123" fillId="11" borderId="77" xfId="0" applyFont="1" applyFill="1" applyBorder="1" applyAlignment="1">
      <alignment horizontal="left" vertical="center"/>
    </xf>
    <xf numFmtId="0" fontId="10" fillId="0" borderId="78" xfId="0" applyFont="1" applyBorder="1"/>
    <xf numFmtId="0" fontId="10" fillId="0" borderId="79" xfId="0" applyFont="1" applyBorder="1"/>
    <xf numFmtId="0" fontId="137" fillId="3" borderId="2" xfId="0" applyFont="1" applyFill="1" applyBorder="1" applyAlignment="1">
      <alignment vertical="center" wrapText="1"/>
    </xf>
    <xf numFmtId="0" fontId="21" fillId="0" borderId="0" xfId="0" applyFont="1" applyAlignment="1">
      <alignment horizontal="left" vertical="center" wrapText="1"/>
    </xf>
    <xf numFmtId="0" fontId="142" fillId="3" borderId="2" xfId="0" applyFont="1" applyFill="1" applyBorder="1"/>
    <xf numFmtId="0" fontId="143" fillId="0" borderId="0" xfId="0" applyFont="1" applyAlignment="1">
      <alignment horizontal="left" vertical="center" wrapText="1"/>
    </xf>
    <xf numFmtId="0" fontId="3" fillId="0" borderId="17" xfId="0" applyFont="1" applyBorder="1" applyAlignment="1">
      <alignment vertical="center"/>
    </xf>
    <xf numFmtId="0" fontId="10" fillId="0" borderId="17" xfId="0" applyFont="1" applyBorder="1"/>
    <xf numFmtId="0" fontId="4" fillId="0" borderId="0" xfId="0" applyFont="1" applyAlignment="1">
      <alignment vertical="center"/>
    </xf>
    <xf numFmtId="0" fontId="4" fillId="0" borderId="90" xfId="0" applyFont="1" applyBorder="1" applyAlignment="1">
      <alignment vertical="center"/>
    </xf>
    <xf numFmtId="0" fontId="10" fillId="0" borderId="90" xfId="0" applyFont="1" applyBorder="1"/>
    <xf numFmtId="0" fontId="21" fillId="3" borderId="2" xfId="0" applyFont="1" applyFill="1" applyBorder="1" applyAlignment="1">
      <alignment horizontal="left" vertical="top" wrapText="1"/>
    </xf>
    <xf numFmtId="0" fontId="21" fillId="3" borderId="2" xfId="0" applyFont="1" applyFill="1" applyBorder="1"/>
    <xf numFmtId="0" fontId="138" fillId="3" borderId="2" xfId="0" applyFont="1" applyFill="1" applyBorder="1" applyAlignment="1">
      <alignment vertical="center"/>
    </xf>
    <xf numFmtId="0" fontId="139" fillId="3" borderId="2" xfId="0" applyFont="1" applyFill="1" applyBorder="1" applyAlignment="1">
      <alignment horizontal="left" vertical="center" wrapText="1"/>
    </xf>
    <xf numFmtId="0" fontId="10" fillId="0" borderId="87" xfId="0" applyFont="1" applyBorder="1"/>
    <xf numFmtId="0" fontId="140"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145" fillId="0" borderId="0" xfId="0" applyFont="1"/>
    <xf numFmtId="0" fontId="147" fillId="3" borderId="2" xfId="0" applyFont="1" applyFill="1" applyBorder="1" applyAlignment="1">
      <alignment vertical="center" wrapText="1"/>
    </xf>
    <xf numFmtId="0" fontId="152" fillId="3" borderId="2" xfId="0" applyFont="1" applyFill="1" applyBorder="1" applyAlignment="1">
      <alignment vertical="center"/>
    </xf>
    <xf numFmtId="0" fontId="21" fillId="3" borderId="2" xfId="0" applyFont="1" applyFill="1" applyBorder="1" applyAlignment="1">
      <alignment horizontal="left" vertical="center"/>
    </xf>
    <xf numFmtId="0" fontId="153" fillId="3" borderId="85" xfId="0" applyFont="1" applyFill="1" applyBorder="1" applyAlignment="1">
      <alignment horizontal="left"/>
    </xf>
    <xf numFmtId="0" fontId="153" fillId="3" borderId="0" xfId="0" applyFont="1" applyFill="1" applyAlignment="1">
      <alignment horizontal="left" vertical="top" wrapText="1"/>
    </xf>
    <xf numFmtId="0" fontId="10" fillId="0" borderId="91" xfId="0" applyFont="1" applyBorder="1"/>
    <xf numFmtId="0" fontId="4" fillId="0" borderId="17" xfId="0" applyFont="1" applyBorder="1" applyAlignment="1">
      <alignment vertical="center"/>
    </xf>
    <xf numFmtId="0" fontId="154" fillId="0" borderId="0" xfId="0" applyFont="1"/>
    <xf numFmtId="0" fontId="155" fillId="3" borderId="81" xfId="0" applyFont="1" applyFill="1" applyBorder="1" applyAlignment="1">
      <alignment horizontal="center"/>
    </xf>
    <xf numFmtId="0" fontId="157" fillId="3" borderId="84" xfId="0" applyFont="1" applyFill="1" applyBorder="1" applyAlignment="1">
      <alignment horizontal="center"/>
    </xf>
    <xf numFmtId="0" fontId="1" fillId="5" borderId="55" xfId="0" applyFont="1" applyFill="1" applyBorder="1" applyAlignment="1">
      <alignment horizontal="left" vertical="center" wrapText="1"/>
    </xf>
    <xf numFmtId="0" fontId="1" fillId="5" borderId="50" xfId="0" applyFont="1" applyFill="1" applyBorder="1" applyAlignment="1">
      <alignment horizontal="left" vertical="top" wrapText="1"/>
    </xf>
    <xf numFmtId="0" fontId="1" fillId="5" borderId="50" xfId="0" applyFont="1" applyFill="1" applyBorder="1" applyAlignment="1">
      <alignment horizontal="left" vertical="center" wrapText="1"/>
    </xf>
    <xf numFmtId="0" fontId="4" fillId="5" borderId="57" xfId="0" applyFont="1" applyFill="1" applyBorder="1" applyAlignment="1">
      <alignment horizontal="left" vertical="center" wrapText="1"/>
    </xf>
    <xf numFmtId="0" fontId="10" fillId="0" borderId="92" xfId="0" applyFont="1" applyBorder="1"/>
  </cellXfs>
  <cellStyles count="2">
    <cellStyle name="Гіперпосилання" xfId="1" builtinId="8"/>
    <cellStyle name="Звичайний" xfId="0" builtinId="0"/>
  </cellStyles>
  <dxfs count="9">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
      <fill>
        <patternFill patternType="solid">
          <fgColor rgb="FFFFFFFF"/>
          <bgColor rgb="FFFFFFFF"/>
        </patternFill>
      </fill>
    </dxf>
    <dxf>
      <fill>
        <patternFill patternType="solid">
          <fgColor rgb="FFE7E6E6"/>
          <bgColor rgb="FFE7E6E6"/>
        </patternFill>
      </fill>
    </dxf>
    <dxf>
      <fill>
        <patternFill patternType="solid">
          <fgColor rgb="FF165B89"/>
          <bgColor rgb="FF165B89"/>
        </patternFill>
      </fill>
    </dxf>
  </dxfs>
  <tableStyles count="3">
    <tableStyle name="#4.1 - Reporting entities-style" pivot="0" count="3" xr9:uid="{00000000-0011-0000-FFFF-FFFF00000000}">
      <tableStyleElement type="headerRow" dxfId="8"/>
      <tableStyleElement type="firstRowStripe" dxfId="7"/>
      <tableStyleElement type="secondRowStripe" dxfId="6"/>
    </tableStyle>
    <tableStyle name="#4.1 - Reporting entities-style 2" pivot="0" count="3" xr9:uid="{00000000-0011-0000-FFFF-FFFF01000000}">
      <tableStyleElement type="headerRow" dxfId="5"/>
      <tableStyleElement type="firstRowStripe" dxfId="4"/>
      <tableStyleElement type="secondRowStripe" dxfId="3"/>
    </tableStyle>
    <tableStyle name="#4.1 - Government-style" pivot="0" count="3" xr9:uid="{00000000-0011-0000-FFFF-FFFF02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customschemas.google.com/relationships/workbookmetadata" Target="metadata"/><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0</xdr:colOff>
      <xdr:row>7</xdr:row>
      <xdr:rowOff>0</xdr:rowOff>
    </xdr:from>
    <xdr:ext cx="12839700" cy="47625"/>
    <xdr:grpSp>
      <xdr:nvGrpSpPr>
        <xdr:cNvPr id="2" name="Shape 2">
          <a:extLst>
            <a:ext uri="{FF2B5EF4-FFF2-40B4-BE49-F238E27FC236}">
              <a16:creationId xmlns:a16="http://schemas.microsoft.com/office/drawing/2014/main" id="{00000000-0008-0000-0000-000002000000}"/>
            </a:ext>
          </a:extLst>
        </xdr:cNvPr>
        <xdr:cNvGrpSpPr/>
      </xdr:nvGrpSpPr>
      <xdr:grpSpPr>
        <a:xfrm>
          <a:off x="241300" y="1778000"/>
          <a:ext cx="12839700" cy="47625"/>
          <a:chOff x="0" y="3756188"/>
          <a:chExt cx="10692000" cy="476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0" y="3756188"/>
            <a:ext cx="10692000" cy="47625"/>
            <a:chOff x="0" y="3756188"/>
            <a:chExt cx="10692000" cy="47625"/>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0" y="3756188"/>
              <a:ext cx="10692000" cy="47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0" y="3756188"/>
              <a:ext cx="10692000" cy="47625"/>
              <a:chOff x="1134" y="1904"/>
              <a:chExt cx="9546" cy="181"/>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1134" y="1904"/>
                <a:ext cx="9525" cy="1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a:extLst>
                  <a:ext uri="{FF2B5EF4-FFF2-40B4-BE49-F238E27FC236}">
                    <a16:creationId xmlns:a16="http://schemas.microsoft.com/office/drawing/2014/main" id="{00000000-0008-0000-0000-000007000000}"/>
                  </a:ext>
                </a:extLst>
              </xdr:cNvPr>
              <xdr:cNvSpPr/>
            </xdr:nvSpPr>
            <xdr:spPr>
              <a:xfrm>
                <a:off x="1134" y="1904"/>
                <a:ext cx="3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8" name="Shape 8">
                <a:extLst>
                  <a:ext uri="{FF2B5EF4-FFF2-40B4-BE49-F238E27FC236}">
                    <a16:creationId xmlns:a16="http://schemas.microsoft.com/office/drawing/2014/main" id="{00000000-0008-0000-0000-000008000000}"/>
                  </a:ext>
                </a:extLst>
              </xdr:cNvPr>
              <xdr:cNvSpPr/>
            </xdr:nvSpPr>
            <xdr:spPr>
              <a:xfrm>
                <a:off x="1564" y="1904"/>
                <a:ext cx="121"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9" name="Shape 9">
                <a:extLst>
                  <a:ext uri="{FF2B5EF4-FFF2-40B4-BE49-F238E27FC236}">
                    <a16:creationId xmlns:a16="http://schemas.microsoft.com/office/drawing/2014/main" id="{00000000-0008-0000-0000-000009000000}"/>
                  </a:ext>
                </a:extLst>
              </xdr:cNvPr>
              <xdr:cNvSpPr/>
            </xdr:nvSpPr>
            <xdr:spPr>
              <a:xfrm>
                <a:off x="1682" y="1904"/>
                <a:ext cx="213"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0" name="Shape 10">
                <a:extLst>
                  <a:ext uri="{FF2B5EF4-FFF2-40B4-BE49-F238E27FC236}">
                    <a16:creationId xmlns:a16="http://schemas.microsoft.com/office/drawing/2014/main" id="{00000000-0008-0000-0000-00000A000000}"/>
                  </a:ext>
                </a:extLst>
              </xdr:cNvPr>
              <xdr:cNvSpPr/>
            </xdr:nvSpPr>
            <xdr:spPr>
              <a:xfrm>
                <a:off x="1449" y="1904"/>
                <a:ext cx="121"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1" name="Shape 11">
                <a:extLst>
                  <a:ext uri="{FF2B5EF4-FFF2-40B4-BE49-F238E27FC236}">
                    <a16:creationId xmlns:a16="http://schemas.microsoft.com/office/drawing/2014/main" id="{00000000-0008-0000-0000-00000B000000}"/>
                  </a:ext>
                </a:extLst>
              </xdr:cNvPr>
              <xdr:cNvSpPr/>
            </xdr:nvSpPr>
            <xdr:spPr>
              <a:xfrm>
                <a:off x="2006" y="1904"/>
                <a:ext cx="220"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2" name="Shape 12">
                <a:extLst>
                  <a:ext uri="{FF2B5EF4-FFF2-40B4-BE49-F238E27FC236}">
                    <a16:creationId xmlns:a16="http://schemas.microsoft.com/office/drawing/2014/main" id="{00000000-0008-0000-0000-00000C000000}"/>
                  </a:ext>
                </a:extLst>
              </xdr:cNvPr>
              <xdr:cNvSpPr/>
            </xdr:nvSpPr>
            <xdr:spPr>
              <a:xfrm>
                <a:off x="1797" y="1904"/>
                <a:ext cx="310" cy="181"/>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3" name="Shape 13">
                <a:extLst>
                  <a:ext uri="{FF2B5EF4-FFF2-40B4-BE49-F238E27FC236}">
                    <a16:creationId xmlns:a16="http://schemas.microsoft.com/office/drawing/2014/main" id="{00000000-0008-0000-0000-00000D000000}"/>
                  </a:ext>
                </a:extLst>
              </xdr:cNvPr>
              <xdr:cNvSpPr/>
            </xdr:nvSpPr>
            <xdr:spPr>
              <a:xfrm>
                <a:off x="2331" y="1904"/>
                <a:ext cx="8349" cy="181"/>
              </a:xfrm>
              <a:prstGeom prst="rect">
                <a:avLst/>
              </a:prstGeom>
              <a:solidFill>
                <a:srgbClr val="184065"/>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4" name="Shape 14">
                <a:extLst>
                  <a:ext uri="{FF2B5EF4-FFF2-40B4-BE49-F238E27FC236}">
                    <a16:creationId xmlns:a16="http://schemas.microsoft.com/office/drawing/2014/main" id="{00000000-0008-0000-0000-00000E000000}"/>
                  </a:ext>
                </a:extLst>
              </xdr:cNvPr>
              <xdr:cNvSpPr/>
            </xdr:nvSpPr>
            <xdr:spPr>
              <a:xfrm>
                <a:off x="2226" y="1909"/>
                <a:ext cx="108" cy="176"/>
              </a:xfrm>
              <a:prstGeom prst="rect">
                <a:avLst/>
              </a:prstGeom>
              <a:solidFill>
                <a:srgbClr val="31AE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clientData fLocksWithSheet="0"/>
  </xdr:oneCellAnchor>
  <xdr:oneCellAnchor>
    <xdr:from>
      <xdr:col>1</xdr:col>
      <xdr:colOff>0</xdr:colOff>
      <xdr:row>0</xdr:row>
      <xdr:rowOff>0</xdr:rowOff>
    </xdr:from>
    <xdr:ext cx="2000250" cy="1447800"/>
    <xdr:pic>
      <xdr:nvPicPr>
        <xdr:cNvPr id="15" name="image1.png" descr="https://eiti.org/sites/default/files/styles/img-narrow/public/inline/logo_gradient_-_under.png?itok=F8fw0Tyz">
          <a:extLst>
            <a:ext uri="{FF2B5EF4-FFF2-40B4-BE49-F238E27FC236}">
              <a16:creationId xmlns:a16="http://schemas.microsoft.com/office/drawing/2014/main" id="{00000000-0008-0000-0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9802475" cy="0"/>
    <xdr:grpSp>
      <xdr:nvGrpSpPr>
        <xdr:cNvPr id="2" name="Shape 2">
          <a:extLst>
            <a:ext uri="{FF2B5EF4-FFF2-40B4-BE49-F238E27FC236}">
              <a16:creationId xmlns:a16="http://schemas.microsoft.com/office/drawing/2014/main" id="{00000000-0008-0000-0D00-000002000000}"/>
            </a:ext>
          </a:extLst>
        </xdr:cNvPr>
        <xdr:cNvGrpSpPr/>
      </xdr:nvGrpSpPr>
      <xdr:grpSpPr>
        <a:xfrm>
          <a:off x="144780" y="0"/>
          <a:ext cx="19802475" cy="0"/>
          <a:chOff x="0" y="3780000"/>
          <a:chExt cx="10692000" cy="0"/>
        </a:xfrm>
      </xdr:grpSpPr>
      <xdr:grpSp>
        <xdr:nvGrpSpPr>
          <xdr:cNvPr id="15" name="Shape 15">
            <a:extLst>
              <a:ext uri="{FF2B5EF4-FFF2-40B4-BE49-F238E27FC236}">
                <a16:creationId xmlns:a16="http://schemas.microsoft.com/office/drawing/2014/main" id="{00000000-0008-0000-0D00-00000F000000}"/>
              </a:ext>
            </a:extLst>
          </xdr:cNvPr>
          <xdr:cNvGrpSpPr/>
        </xdr:nvGrpSpPr>
        <xdr:grpSpPr>
          <a:xfrm>
            <a:off x="0" y="3780000"/>
            <a:ext cx="10692000" cy="0"/>
            <a:chOff x="0" y="3780000"/>
            <a:chExt cx="10692000" cy="0"/>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0" y="3780000"/>
              <a:ext cx="106920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6" name="Shape 16">
              <a:extLst>
                <a:ext uri="{FF2B5EF4-FFF2-40B4-BE49-F238E27FC236}">
                  <a16:creationId xmlns:a16="http://schemas.microsoft.com/office/drawing/2014/main" id="{00000000-0008-0000-0D00-000010000000}"/>
                </a:ext>
              </a:extLst>
            </xdr:cNvPr>
            <xdr:cNvGrpSpPr/>
          </xdr:nvGrpSpPr>
          <xdr:grpSpPr>
            <a:xfrm>
              <a:off x="0" y="3780000"/>
              <a:ext cx="10692000" cy="0"/>
              <a:chOff x="1133" y="1230"/>
              <a:chExt cx="8460" cy="208"/>
            </a:xfrm>
          </xdr:grpSpPr>
          <xdr:sp macro="" textlink="">
            <xdr:nvSpPr>
              <xdr:cNvPr id="17" name="Shape 17">
                <a:extLst>
                  <a:ext uri="{FF2B5EF4-FFF2-40B4-BE49-F238E27FC236}">
                    <a16:creationId xmlns:a16="http://schemas.microsoft.com/office/drawing/2014/main" id="{00000000-0008-0000-0D00-000011000000}"/>
                  </a:ext>
                </a:extLst>
              </xdr:cNvPr>
              <xdr:cNvSpPr/>
            </xdr:nvSpPr>
            <xdr:spPr>
              <a:xfrm>
                <a:off x="1133" y="1230"/>
                <a:ext cx="8450" cy="2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18" name="Shape 18">
                <a:extLst>
                  <a:ext uri="{FF2B5EF4-FFF2-40B4-BE49-F238E27FC236}">
                    <a16:creationId xmlns:a16="http://schemas.microsoft.com/office/drawing/2014/main" id="{00000000-0008-0000-0D00-000012000000}"/>
                  </a:ext>
                </a:extLst>
              </xdr:cNvPr>
              <xdr:cNvSpPr/>
            </xdr:nvSpPr>
            <xdr:spPr>
              <a:xfrm>
                <a:off x="1133" y="1230"/>
                <a:ext cx="8460" cy="208"/>
              </a:xfrm>
              <a:prstGeom prst="rect">
                <a:avLst/>
              </a:prstGeom>
              <a:solidFill>
                <a:srgbClr val="0076AF"/>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sp macro="" textlink="">
            <xdr:nvSpPr>
              <xdr:cNvPr id="19" name="Shape 19">
                <a:extLst>
                  <a:ext uri="{FF2B5EF4-FFF2-40B4-BE49-F238E27FC236}">
                    <a16:creationId xmlns:a16="http://schemas.microsoft.com/office/drawing/2014/main" id="{00000000-0008-0000-0D00-000013000000}"/>
                  </a:ext>
                </a:extLst>
              </xdr:cNvPr>
              <xdr:cNvSpPr/>
            </xdr:nvSpPr>
            <xdr:spPr>
              <a:xfrm>
                <a:off x="2298" y="1230"/>
                <a:ext cx="750" cy="208"/>
              </a:xfrm>
              <a:prstGeom prst="rect">
                <a:avLst/>
              </a:prstGeom>
              <a:solidFill>
                <a:srgbClr val="56ADD6"/>
              </a:solidFill>
              <a:ln>
                <a:noFill/>
              </a:ln>
            </xdr:spPr>
            <xdr:txBody>
              <a:bodyPr spcFirstLastPara="1" wrap="square" lIns="91425" tIns="45700" rIns="91425" bIns="45700" anchor="ctr" anchorCtr="0">
                <a:noAutofit/>
              </a:bodyPr>
              <a:lstStyle/>
              <a:p>
                <a:pPr marL="0" lvl="0" indent="0" algn="l" rtl="0">
                  <a:spcBef>
                    <a:spcPts val="0"/>
                  </a:spcBef>
                  <a:spcAft>
                    <a:spcPts val="0"/>
                  </a:spcAft>
                  <a:buSzPts val="1100"/>
                  <a:buFont typeface="Arial"/>
                  <a:buNone/>
                </a:pPr>
                <a:endParaRPr sz="1100"/>
              </a:p>
            </xdr:txBody>
          </xdr:sp>
        </xdr:grpSp>
      </xdr:grpSp>
    </xdr:grpSp>
    <xdr:clientData fLocksWithSheet="0"/>
  </xdr:oneCellAnchor>
  <xdr:oneCellAnchor>
    <xdr:from>
      <xdr:col>11</xdr:col>
      <xdr:colOff>123825</xdr:colOff>
      <xdr:row>28</xdr:row>
      <xdr:rowOff>180975</xdr:rowOff>
    </xdr:from>
    <xdr:ext cx="6191250" cy="8439150"/>
    <xdr:pic>
      <xdr:nvPicPr>
        <xdr:cNvPr id="3" name="image2.png" title="Зображення">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xtractives.sharepoint.com/Users/alexgordy/Downloads/en_eiti_summary_data_template_2.0_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art 1 - About"/>
      <sheetName val="Part 2 - Disclosure checklist"/>
      <sheetName val="Part 3 - Reporting entities"/>
      <sheetName val="Part 4 - Government revenues"/>
      <sheetName val="Part 5 - Company data"/>
      <sheetName val="Lists"/>
      <sheetName val="en_eiti_summary_data_template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4:G20">
  <tableColumns count="6">
    <tableColumn id="1" xr3:uid="{00000000-0010-0000-0000-000001000000}" name="Full name of agency"/>
    <tableColumn id="2" xr3:uid="{00000000-0010-0000-0000-000002000000}" name="Agency type"/>
    <tableColumn id="3" xr3:uid="{00000000-0010-0000-0000-000003000000}" name="ID number (if applicable)"/>
    <tableColumn id="4" xr3:uid="{00000000-0010-0000-0000-000004000000}" name="Submitted reporting templates?"/>
    <tableColumn id="5" xr3:uid="{00000000-0010-0000-0000-000005000000}" name="Adhered to MSG's quality assurances?"/>
    <tableColumn id="6" xr3:uid="{00000000-0010-0000-0000-000006000000}" name="Total reported"/>
  </tableColumns>
  <tableStyleInfo name="#4.1 - Reporting entities-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B95:J1028">
  <tableColumns count="9">
    <tableColumn id="1" xr3:uid="{00000000-0010-0000-0100-000001000000}" name="Full project name"/>
    <tableColumn id="2" xr3:uid="{00000000-0010-0000-0100-000002000000}" name="Legal agreement reference number(s): contract, licence, lease, concession, …"/>
    <tableColumn id="3" xr3:uid="{00000000-0010-0000-0100-000003000000}" name="Affiliated companies, start with Operator"/>
    <tableColumn id="4" xr3:uid="{00000000-0010-0000-0100-000004000000}" name="Commodities (one commodity/row)"/>
    <tableColumn id="5" xr3:uid="{00000000-0010-0000-0100-000005000000}" name="Status"/>
    <tableColumn id="6" xr3:uid="{00000000-0010-0000-0100-000006000000}" name="Production (volume)"/>
    <tableColumn id="7" xr3:uid="{00000000-0010-0000-0100-000007000000}" name="Unit"/>
    <tableColumn id="8" xr3:uid="{00000000-0010-0000-0100-000008000000}" name="Production (value)"/>
    <tableColumn id="9" xr3:uid="{00000000-0010-0000-0100-000009000000}" name="Currency"/>
  </tableColumns>
  <tableStyleInfo name="#4.1 - Reporting entities-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21:K46">
  <tableColumns count="10">
    <tableColumn id="1" xr3:uid="{00000000-0010-0000-0200-000001000000}" name="GFS Level 1"/>
    <tableColumn id="2" xr3:uid="{00000000-0010-0000-0200-000002000000}" name="GFS Level 2"/>
    <tableColumn id="3" xr3:uid="{00000000-0010-0000-0200-000003000000}" name="GFS Level 3"/>
    <tableColumn id="4" xr3:uid="{00000000-0010-0000-0200-000004000000}" name="GFS Level 4"/>
    <tableColumn id="5" xr3:uid="{00000000-0010-0000-0200-000005000000}" name="GFS Classification"/>
    <tableColumn id="6" xr3:uid="{00000000-0010-0000-0200-000006000000}" name="Sector"/>
    <tableColumn id="7" xr3:uid="{00000000-0010-0000-0200-000007000000}" name="Revenue stream name"/>
    <tableColumn id="8" xr3:uid="{00000000-0010-0000-0200-000008000000}" name="Government entity"/>
    <tableColumn id="9" xr3:uid="{00000000-0010-0000-0200-000009000000}" name="Revenue value"/>
    <tableColumn id="10" xr3:uid="{00000000-0010-0000-0200-00000A000000}" name="Currency"/>
  </tableColumns>
  <tableStyleInfo name="#4.1 - Government-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ukrstat.gov.ua/operativ/operativ2007/pr/orp/orp_u/arh_orp_u.html" TargetMode="External"/><Relationship Id="rId13" Type="http://schemas.openxmlformats.org/officeDocument/2006/relationships/hyperlink" Target="https://pubs.usgs.gov/periodicals/mcs2023/mcs2023.pdf" TargetMode="External"/><Relationship Id="rId18" Type="http://schemas.openxmlformats.org/officeDocument/2006/relationships/hyperlink" Target="https://www.ukrstat.gov.ua/operativ/operativ2007/pr/orp/orp_u/arh_orp_u.html" TargetMode="External"/><Relationship Id="rId3" Type="http://schemas.openxmlformats.org/officeDocument/2006/relationships/hyperlink" Target="https://www.ukrstat.gov.ua/" TargetMode="External"/><Relationship Id="rId7" Type="http://schemas.openxmlformats.org/officeDocument/2006/relationships/hyperlink" Target="https://www.mev.gov.ua/sites/default/files/2023-11/protokol-bg-ipvg-27.10.2023_22-stor.pdf" TargetMode="External"/><Relationship Id="rId12" Type="http://schemas.openxmlformats.org/officeDocument/2006/relationships/hyperlink" Target="https://pubs.usgs.gov/periodicals/mcs2023/mcs2023.pdf" TargetMode="External"/><Relationship Id="rId17" Type="http://schemas.openxmlformats.org/officeDocument/2006/relationships/hyperlink" Target="https://www.ukrstat.gov.ua/operativ/operativ2007/pr/orp/orp_u/arh_orp_u.html" TargetMode="External"/><Relationship Id="rId2" Type="http://schemas.openxmlformats.org/officeDocument/2006/relationships/hyperlink" Target="https://eiti.gov.ua/resursi-rozvidka-ta-vidobuvannya/kaminnya-budivelne_2022/" TargetMode="External"/><Relationship Id="rId16" Type="http://schemas.openxmlformats.org/officeDocument/2006/relationships/hyperlink" Target="https://www.ukrstat.gov.ua/operativ/operativ2007/pr/orp/orp_u/arh_orp_u.html" TargetMode="External"/><Relationship Id="rId20" Type="http://schemas.openxmlformats.org/officeDocument/2006/relationships/hyperlink" Target="https://www.ukrstat.gov.ua/operativ/operativ2007/pr/orp/orp_u/arh_orp_u.html" TargetMode="External"/><Relationship Id="rId1" Type="http://schemas.openxmlformats.org/officeDocument/2006/relationships/hyperlink" Target="https://unstats.un.org/unsd/tradekb/Knowledgebase/50018/Harmonized-Commodity-Description-and-Coding-Systems-HS" TargetMode="External"/><Relationship Id="rId6" Type="http://schemas.openxmlformats.org/officeDocument/2006/relationships/hyperlink" Target="https://www.mev.gov.ua/sites/default/files/2023-11/protokol-bg-ipvg-27.10.2023_22-stor.pdf" TargetMode="External"/><Relationship Id="rId11" Type="http://schemas.openxmlformats.org/officeDocument/2006/relationships/hyperlink" Target="https://www.ukrstat.gov.ua/operativ/operativ2007/pr/orp/orp_u/arh_orp_u.html" TargetMode="External"/><Relationship Id="rId5" Type="http://schemas.openxmlformats.org/officeDocument/2006/relationships/hyperlink" Target="https://www.ukrstat.gov.ua/operativ/operativ2007/pr/orp/orp_u/arh_orp_u.html" TargetMode="External"/><Relationship Id="rId15" Type="http://schemas.openxmlformats.org/officeDocument/2006/relationships/hyperlink" Target="https://www.ukrstat.gov.ua/operativ/operativ2007/pr/orp/orp_u/arh_orp_u.html" TargetMode="External"/><Relationship Id="rId10" Type="http://schemas.openxmlformats.org/officeDocument/2006/relationships/hyperlink" Target="https://www.mev.gov.ua/sites/default/files/2023-11/protokol-bg-ipvg-27.10.2023_22-stor.pdf" TargetMode="External"/><Relationship Id="rId19" Type="http://schemas.openxmlformats.org/officeDocument/2006/relationships/hyperlink" Target="https://www.ukrstat.gov.ua/operativ/operativ2007/pr/orp/orp_u/arh_orp_u.html" TargetMode="External"/><Relationship Id="rId4" Type="http://schemas.openxmlformats.org/officeDocument/2006/relationships/hyperlink" Target="https://eiti.gov.ua/resursi-rozvidka-ta-vidobuvannya/kaminnya-budivelne_2022/" TargetMode="External"/><Relationship Id="rId9" Type="http://schemas.openxmlformats.org/officeDocument/2006/relationships/hyperlink" Target="https://www.mev.gov.ua/sites/default/files/2023-11/protokol-bg-ipvg-27.10.2023_22-stor.pdf" TargetMode="External"/><Relationship Id="rId14" Type="http://schemas.openxmlformats.org/officeDocument/2006/relationships/hyperlink" Target="https://www.mev.gov.ua/sites/default/files/2023-11/protokol-bg-ipvg-27.10.2023_22-stor.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ukrstat.gov.ua/" TargetMode="External"/><Relationship Id="rId2" Type="http://schemas.openxmlformats.org/officeDocument/2006/relationships/hyperlink" Target="http://www.ukrstat.gov.ua/" TargetMode="External"/><Relationship Id="rId1" Type="http://schemas.openxmlformats.org/officeDocument/2006/relationships/hyperlink" Target="https://unstats.un.org/unsd/tradekb/Knowledgebase/50018/Harmonized-Commodity-Description-and-Coding-Systems-H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mev.gov.ua/sites/default/files/2023-11/protokol-bg-ipvg-27.10.2023_22-stor.pdf" TargetMode="External"/><Relationship Id="rId13" Type="http://schemas.openxmlformats.org/officeDocument/2006/relationships/hyperlink" Target="https://clarity-project.info/edr/00135390/finances?current_year=2022" TargetMode="External"/><Relationship Id="rId3" Type="http://schemas.openxmlformats.org/officeDocument/2006/relationships/hyperlink" Target="https://www.mev.gov.ua/sites/default/files/2023-11/protokol-bg-ipvg-27.10.2023_22-stor.pdf" TargetMode="External"/><Relationship Id="rId7" Type="http://schemas.openxmlformats.org/officeDocument/2006/relationships/hyperlink" Target="https://eiti.gov.ua/podatkovi-platezhi/" TargetMode="External"/><Relationship Id="rId12" Type="http://schemas.openxmlformats.org/officeDocument/2006/relationships/hyperlink" Target="https://www.eiti.gov.ua/podatkovi-platezhi/zvirka-platezhiv/" TargetMode="External"/><Relationship Id="rId2" Type="http://schemas.openxmlformats.org/officeDocument/2006/relationships/hyperlink" Target="https://eiti.gov.ua/podatkovi-platezhi/zvirka-platezhiv/" TargetMode="External"/><Relationship Id="rId1" Type="http://schemas.openxmlformats.org/officeDocument/2006/relationships/hyperlink" Target="https://eiti.gov.ua/podatkovi-platezhi/zvirka-platezhiv/" TargetMode="External"/><Relationship Id="rId6" Type="http://schemas.openxmlformats.org/officeDocument/2006/relationships/hyperlink" Target="https://www.mev.gov.ua/sites/default/files/2023-11/protokol-bg-ipvg-27.10.2023_22-stor.pdf" TargetMode="External"/><Relationship Id="rId11" Type="http://schemas.openxmlformats.org/officeDocument/2006/relationships/hyperlink" Target="https://eiti.gov.ua/pidpriyemstva-ta-organizaciyi/suttyevi-pidzvitni-kompaniyi/" TargetMode="External"/><Relationship Id="rId5" Type="http://schemas.openxmlformats.org/officeDocument/2006/relationships/hyperlink" Target="https://www.mev.gov.ua/sites/default/files/2023-11/protokol-bg-ipvg-27.10.2023_22-stor.pdf)" TargetMode="External"/><Relationship Id="rId10" Type="http://schemas.openxmlformats.org/officeDocument/2006/relationships/hyperlink" Target="https://www.mev.gov.ua/sites/default/files/2023-11/protokol-bg-ipvg-27.10.2023_22-stor.pdf" TargetMode="External"/><Relationship Id="rId4" Type="http://schemas.openxmlformats.org/officeDocument/2006/relationships/hyperlink" Target="https://www.mev.gov.ua/sites/default/files/2023-11/protokol-bg-ipvg-27.10.2023_22-stor.pdf" TargetMode="External"/><Relationship Id="rId9" Type="http://schemas.openxmlformats.org/officeDocument/2006/relationships/hyperlink" Target="https://www.mev.gov.ua/sites/default/files/2023-11/protokol-bg-ipvg-27.10.2023_22-stor.pdf" TargetMode="External"/><Relationship Id="rId14" Type="http://schemas.openxmlformats.org/officeDocument/2006/relationships/hyperlink" Target="https://www.mev.gov.ua/sites/default/files/2023-11/protokol-bg-ipvg-27.10.2023_22-stor.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nordik.com.ua/" TargetMode="External"/><Relationship Id="rId21" Type="http://schemas.openxmlformats.org/officeDocument/2006/relationships/hyperlink" Target="https://clarity-project.info/edr/26333503/finances" TargetMode="External"/><Relationship Id="rId42" Type="http://schemas.openxmlformats.org/officeDocument/2006/relationships/hyperlink" Target="https://clarity-project.info/edr/31037994/finances" TargetMode="External"/><Relationship Id="rId47" Type="http://schemas.openxmlformats.org/officeDocument/2006/relationships/hyperlink" Target="https://www.geonadrainvest.com.ua/upload/gni/FS%6022_GNI_signed.pdf" TargetMode="External"/><Relationship Id="rId63" Type="http://schemas.openxmlformats.org/officeDocument/2006/relationships/hyperlink" Target="https://clarity-project.info/edr/32281519/finances" TargetMode="External"/><Relationship Id="rId68" Type="http://schemas.openxmlformats.org/officeDocument/2006/relationships/hyperlink" Target="https://toretskvugillya.com.ua/" TargetMode="External"/><Relationship Id="rId84" Type="http://schemas.openxmlformats.org/officeDocument/2006/relationships/hyperlink" Target="https://sukhabalka.com/ua/" TargetMode="External"/><Relationship Id="rId89" Type="http://schemas.openxmlformats.org/officeDocument/2006/relationships/hyperlink" Target="https://pokrovgzk.com.ua/" TargetMode="External"/><Relationship Id="rId16" Type="http://schemas.openxmlformats.org/officeDocument/2006/relationships/hyperlink" Target="https://geo-alliance.com.ua/uk/pjsc-natural-resources/" TargetMode="External"/><Relationship Id="rId11" Type="http://schemas.openxmlformats.org/officeDocument/2006/relationships/hyperlink" Target="https://nadrageo.com.ua/" TargetMode="External"/><Relationship Id="rId32" Type="http://schemas.openxmlformats.org/officeDocument/2006/relationships/hyperlink" Target="https://struinaftogaz.com.ua/zvitnist/" TargetMode="External"/><Relationship Id="rId37" Type="http://schemas.openxmlformats.org/officeDocument/2006/relationships/hyperlink" Target="https://www.pbud.lviv.ua/upload/pbud/FS'22_Project-Bud_signed.pdf" TargetMode="External"/><Relationship Id="rId53" Type="http://schemas.openxmlformats.org/officeDocument/2006/relationships/hyperlink" Target="https://clarity-project.info/edr/43002645/finances" TargetMode="External"/><Relationship Id="rId58" Type="http://schemas.openxmlformats.org/officeDocument/2006/relationships/hyperlink" Target="https://pokrovskoe.metinvestholding.com/" TargetMode="External"/><Relationship Id="rId74" Type="http://schemas.openxmlformats.org/officeDocument/2006/relationships/hyperlink" Target="https://www.ferrexpo.ua/" TargetMode="External"/><Relationship Id="rId79" Type="http://schemas.openxmlformats.org/officeDocument/2006/relationships/hyperlink" Target="https://cgok.metinvestholding.com/ua" TargetMode="External"/><Relationship Id="rId102" Type="http://schemas.openxmlformats.org/officeDocument/2006/relationships/hyperlink" Target="https://eiti.org/summary-data-template" TargetMode="External"/><Relationship Id="rId5" Type="http://schemas.openxmlformats.org/officeDocument/2006/relationships/hyperlink" Target="https://www.ngv.com.ua/" TargetMode="External"/><Relationship Id="rId90" Type="http://schemas.openxmlformats.org/officeDocument/2006/relationships/hyperlink" Target="https://clarity-project.info/edr/00190928/finances" TargetMode="External"/><Relationship Id="rId95" Type="http://schemas.openxmlformats.org/officeDocument/2006/relationships/hyperlink" Target="https://velta-ua.com/" TargetMode="External"/><Relationship Id="rId22" Type="http://schemas.openxmlformats.org/officeDocument/2006/relationships/hyperlink" Target="https://ukrgv.com/en" TargetMode="External"/><Relationship Id="rId27" Type="http://schemas.openxmlformats.org/officeDocument/2006/relationships/hyperlink" Target="https://www.nordik.com.ua/upload/nord/FS'22_Nordik_signed.pdf" TargetMode="External"/><Relationship Id="rId43" Type="http://schemas.openxmlformats.org/officeDocument/2006/relationships/hyperlink" Target="https://spbnk.com.ua/" TargetMode="External"/><Relationship Id="rId48" Type="http://schemas.openxmlformats.org/officeDocument/2006/relationships/hyperlink" Target="https://clarity-project.info/edr/37332410/finances" TargetMode="External"/><Relationship Id="rId64" Type="http://schemas.openxmlformats.org/officeDocument/2006/relationships/hyperlink" Target="https://clarity-project.info/edr/33426253/finances" TargetMode="External"/><Relationship Id="rId69" Type="http://schemas.openxmlformats.org/officeDocument/2006/relationships/hyperlink" Target="https://clarity-project.info/edr/33839013/finances" TargetMode="External"/><Relationship Id="rId80" Type="http://schemas.openxmlformats.org/officeDocument/2006/relationships/hyperlink" Target="https://clarity-project.info/edr/00190977/finances" TargetMode="External"/><Relationship Id="rId85" Type="http://schemas.openxmlformats.org/officeDocument/2006/relationships/hyperlink" Target="https://clarity-project.info/edr/00191329/finances" TargetMode="External"/><Relationship Id="rId12" Type="http://schemas.openxmlformats.org/officeDocument/2006/relationships/hyperlink" Target="http://nadrageo.com.ua/reporting/" TargetMode="External"/><Relationship Id="rId17" Type="http://schemas.openxmlformats.org/officeDocument/2006/relationships/hyperlink" Target="https://clarity-project.info/edr/33100376/finances" TargetMode="External"/><Relationship Id="rId33" Type="http://schemas.openxmlformats.org/officeDocument/2006/relationships/hyperlink" Target="http://uko.kiev.ua/" TargetMode="External"/><Relationship Id="rId38" Type="http://schemas.openxmlformats.org/officeDocument/2006/relationships/hyperlink" Target="https://clarity-project.info/edr/36050166/finances" TargetMode="External"/><Relationship Id="rId59" Type="http://schemas.openxmlformats.org/officeDocument/2006/relationships/hyperlink" Target="https://clarity-project.info/edr/13498562/finances" TargetMode="External"/><Relationship Id="rId103" Type="http://schemas.openxmlformats.org/officeDocument/2006/relationships/hyperlink" Target="mailto:data@eiti.org" TargetMode="External"/><Relationship Id="rId20" Type="http://schemas.openxmlformats.org/officeDocument/2006/relationships/hyperlink" Target="https://regalukraine.com/en" TargetMode="External"/><Relationship Id="rId41" Type="http://schemas.openxmlformats.org/officeDocument/2006/relationships/hyperlink" Target="https://clarity-project.info/edr/32426289/finances" TargetMode="External"/><Relationship Id="rId54" Type="http://schemas.openxmlformats.org/officeDocument/2006/relationships/hyperlink" Target="https://www.prom-energo.com.ua/ua/" TargetMode="External"/><Relationship Id="rId62" Type="http://schemas.openxmlformats.org/officeDocument/2006/relationships/hyperlink" Target="https://clarity-project.info/edr/43895975/finances" TargetMode="External"/><Relationship Id="rId70" Type="http://schemas.openxmlformats.org/officeDocument/2006/relationships/hyperlink" Target="https://clarity-project.info/edr/32320594/finances" TargetMode="External"/><Relationship Id="rId75" Type="http://schemas.openxmlformats.org/officeDocument/2006/relationships/hyperlink" Target="https://www.ugok.com.ua/ua/" TargetMode="External"/><Relationship Id="rId83" Type="http://schemas.openxmlformats.org/officeDocument/2006/relationships/hyperlink" Target="https://clarity-project.info/edr/00191307/finances" TargetMode="External"/><Relationship Id="rId88" Type="http://schemas.openxmlformats.org/officeDocument/2006/relationships/hyperlink" Target="https://clarity-project.info/edr/00191218/finances" TargetMode="External"/><Relationship Id="rId91" Type="http://schemas.openxmlformats.org/officeDocument/2006/relationships/hyperlink" Target="https://clarity-project.info/edr/00190911/finances" TargetMode="External"/><Relationship Id="rId96" Type="http://schemas.openxmlformats.org/officeDocument/2006/relationships/hyperlink" Target="https://clarity-project.info/edr/30912734/finances" TargetMode="External"/><Relationship Id="rId1" Type="http://schemas.openxmlformats.org/officeDocument/2006/relationships/hyperlink" Target="https://usr.minjust.gov.ua/ua/freesearch" TargetMode="External"/><Relationship Id="rId6" Type="http://schemas.openxmlformats.org/officeDocument/2006/relationships/hyperlink" Target="https://clarity-project.info/edr/32377038/finances" TargetMode="External"/><Relationship Id="rId15" Type="http://schemas.openxmlformats.org/officeDocument/2006/relationships/hyperlink" Target="https://clarity-project.info/edr/00191282/finances" TargetMode="External"/><Relationship Id="rId23" Type="http://schemas.openxmlformats.org/officeDocument/2006/relationships/hyperlink" Target="https://clarity-project.info/edr/25635581/finances" TargetMode="External"/><Relationship Id="rId28" Type="http://schemas.openxmlformats.org/officeDocument/2006/relationships/hyperlink" Target="https://www.zns.com.ua/" TargetMode="External"/><Relationship Id="rId36" Type="http://schemas.openxmlformats.org/officeDocument/2006/relationships/hyperlink" Target="https://pbud.lviv.ua/" TargetMode="External"/><Relationship Id="rId49" Type="http://schemas.openxmlformats.org/officeDocument/2006/relationships/hyperlink" Target="https://sens-d.com.ua/" TargetMode="External"/><Relationship Id="rId57" Type="http://schemas.openxmlformats.org/officeDocument/2006/relationships/hyperlink" Target="https://clarity-project.info/edr/00178353/finances" TargetMode="External"/><Relationship Id="rId10" Type="http://schemas.openxmlformats.org/officeDocument/2006/relationships/hyperlink" Target="https://clarity-project.info/edr/33152471/finances" TargetMode="External"/><Relationship Id="rId31" Type="http://schemas.openxmlformats.org/officeDocument/2006/relationships/hyperlink" Target="https://struinaftogaz.com.ua/" TargetMode="External"/><Relationship Id="rId44" Type="http://schemas.openxmlformats.org/officeDocument/2006/relationships/hyperlink" Target="https://spbnk.com.ua/%20+%20EITI%20Portal" TargetMode="External"/><Relationship Id="rId52" Type="http://schemas.openxmlformats.org/officeDocument/2006/relationships/hyperlink" Target="https://wellko.com.ua/" TargetMode="External"/><Relationship Id="rId60" Type="http://schemas.openxmlformats.org/officeDocument/2006/relationships/hyperlink" Target="https://clarity-project.info/edr/32323256/finances" TargetMode="External"/><Relationship Id="rId65" Type="http://schemas.openxmlformats.org/officeDocument/2006/relationships/hyperlink" Target="https://clarity-project.info/edr/36028628/finances" TargetMode="External"/><Relationship Id="rId73" Type="http://schemas.openxmlformats.org/officeDocument/2006/relationships/hyperlink" Target="https://www.ferrexpo.ua/shareholders-and-investors/information-disclosure/information-about-results-of-financial-activity" TargetMode="External"/><Relationship Id="rId78" Type="http://schemas.openxmlformats.org/officeDocument/2006/relationships/hyperlink" Target="https://clarity-project.info/edr/00191023/finances" TargetMode="External"/><Relationship Id="rId81" Type="http://schemas.openxmlformats.org/officeDocument/2006/relationships/hyperlink" Target="https://ingok.metinvestholding.com/ua" TargetMode="External"/><Relationship Id="rId86" Type="http://schemas.openxmlformats.org/officeDocument/2006/relationships/hyperlink" Target="https://www.umcc-titanium.com/" TargetMode="External"/><Relationship Id="rId94" Type="http://schemas.openxmlformats.org/officeDocument/2006/relationships/hyperlink" Target="https://clarity-project.info/edr/30597936/finances" TargetMode="External"/><Relationship Id="rId99" Type="http://schemas.openxmlformats.org/officeDocument/2006/relationships/hyperlink" Target="https://utg.ua/" TargetMode="External"/><Relationship Id="rId101" Type="http://schemas.openxmlformats.org/officeDocument/2006/relationships/hyperlink" Target="https://clarity-project.info/edr/30019801/finances+%20EITI%20Portal" TargetMode="External"/><Relationship Id="rId4" Type="http://schemas.openxmlformats.org/officeDocument/2006/relationships/hyperlink" Target="https://clarity-project.info/edr/00135390/finances" TargetMode="External"/><Relationship Id="rId9" Type="http://schemas.openxmlformats.org/officeDocument/2006/relationships/hyperlink" Target="https://unb.ua/" TargetMode="External"/><Relationship Id="rId13" Type="http://schemas.openxmlformats.org/officeDocument/2006/relationships/hyperlink" Target="https://clarity-project.info/edr/30732144/finances" TargetMode="External"/><Relationship Id="rId18" Type="http://schemas.openxmlformats.org/officeDocument/2006/relationships/hyperlink" Target="https://horyzonty.net.ua/" TargetMode="External"/><Relationship Id="rId39" Type="http://schemas.openxmlformats.org/officeDocument/2006/relationships/hyperlink" Target="https://clarity-project.info/edr/33426253/finances" TargetMode="External"/><Relationship Id="rId34" Type="http://schemas.openxmlformats.org/officeDocument/2006/relationships/hyperlink" Target="https://clarity-project.info/edr/23152126/finances" TargetMode="External"/><Relationship Id="rId50" Type="http://schemas.openxmlformats.org/officeDocument/2006/relationships/hyperlink" Target="https://sens-d.com.ua/wp-content/uploads/2023/06/%D0%97%D0%B2%D1%96%D1%82-%D0%BD%D0%B5%D0%B7%D0%B0%D0%BB%D0%B5%D0%B6%D0%BD%D0%BE%D0%B3%D0%BE-%D0%B0%D1%83%D0%B4%D0%B8%D1%82%D0%BE%D1%80%D0%B0-2022.pdf" TargetMode="External"/><Relationship Id="rId55" Type="http://schemas.openxmlformats.org/officeDocument/2006/relationships/hyperlink" Target="https://clarity-project.info/edr/31747429/finances" TargetMode="External"/><Relationship Id="rId76" Type="http://schemas.openxmlformats.org/officeDocument/2006/relationships/hyperlink" Target="https://clarity-project.info/edr/00191000/finances" TargetMode="External"/><Relationship Id="rId97" Type="http://schemas.openxmlformats.org/officeDocument/2006/relationships/hyperlink" Target="https://tsoua.com/" TargetMode="External"/><Relationship Id="rId104" Type="http://schemas.openxmlformats.org/officeDocument/2006/relationships/table" Target="../tables/table1.xml"/><Relationship Id="rId7" Type="http://schemas.openxmlformats.org/officeDocument/2006/relationships/hyperlink" Target="https://www.naftogaz.com/" TargetMode="External"/><Relationship Id="rId71" Type="http://schemas.openxmlformats.org/officeDocument/2006/relationships/hyperlink" Target="https://clarity-project.info/edr/24432974/finances" TargetMode="External"/><Relationship Id="rId92" Type="http://schemas.openxmlformats.org/officeDocument/2006/relationships/hyperlink" Target="https://rudomain.com.ua/" TargetMode="External"/><Relationship Id="rId2" Type="http://schemas.openxmlformats.org/officeDocument/2006/relationships/hyperlink" Target="https://ugv.com.ua/uk" TargetMode="External"/><Relationship Id="rId29" Type="http://schemas.openxmlformats.org/officeDocument/2006/relationships/hyperlink" Target="https://www.zns.com.ua/upload/zns/FS'22_ZNS_ukr_signed.pdf" TargetMode="External"/><Relationship Id="rId24" Type="http://schemas.openxmlformats.org/officeDocument/2006/relationships/hyperlink" Target="https://kosul.kiev.ua/" TargetMode="External"/><Relationship Id="rId40" Type="http://schemas.openxmlformats.org/officeDocument/2006/relationships/hyperlink" Target="https://geo-alliance.com.ua/uk/llc-eastern-geological-union/" TargetMode="External"/><Relationship Id="rId45" Type="http://schemas.openxmlformats.org/officeDocument/2006/relationships/hyperlink" Target="https://clarity-project.info/edr/30694895/finances" TargetMode="External"/><Relationship Id="rId66" Type="http://schemas.openxmlformats.org/officeDocument/2006/relationships/hyperlink" Target="https://clarity-project.info/edr/32087941/finances" TargetMode="External"/><Relationship Id="rId87" Type="http://schemas.openxmlformats.org/officeDocument/2006/relationships/hyperlink" Target="https://clarity-project.info/edr/36716128/finances+%20EITI%20Portal" TargetMode="External"/><Relationship Id="rId61" Type="http://schemas.openxmlformats.org/officeDocument/2006/relationships/hyperlink" Target="https://dobropillyavuhillya.com.ua/" TargetMode="External"/><Relationship Id="rId82" Type="http://schemas.openxmlformats.org/officeDocument/2006/relationships/hyperlink" Target="https://clarity-project.info/edr/00190905/finances" TargetMode="External"/><Relationship Id="rId19" Type="http://schemas.openxmlformats.org/officeDocument/2006/relationships/hyperlink" Target="http://horyzonty.net.ua/publichna-informacziya" TargetMode="External"/><Relationship Id="rId14" Type="http://schemas.openxmlformats.org/officeDocument/2006/relationships/hyperlink" Target="https://www.ppc.net.ua/en/" TargetMode="External"/><Relationship Id="rId30" Type="http://schemas.openxmlformats.org/officeDocument/2006/relationships/hyperlink" Target="https://clarity-project.info/edr/438203132/finances" TargetMode="External"/><Relationship Id="rId35" Type="http://schemas.openxmlformats.org/officeDocument/2006/relationships/hyperlink" Target="https://clarity-project.info/edr/25168700/finances" TargetMode="External"/><Relationship Id="rId56" Type="http://schemas.openxmlformats.org/officeDocument/2006/relationships/hyperlink" Target="https://dtek.com/investors_and_partners/asset/pavlograd-ugol/" TargetMode="External"/><Relationship Id="rId77" Type="http://schemas.openxmlformats.org/officeDocument/2006/relationships/hyperlink" Target="https://vostgok.com.ua/" TargetMode="External"/><Relationship Id="rId100" Type="http://schemas.openxmlformats.org/officeDocument/2006/relationships/hyperlink" Target="https://clarity-project.info/edr/31570412/finances" TargetMode="External"/><Relationship Id="rId105" Type="http://schemas.openxmlformats.org/officeDocument/2006/relationships/table" Target="../tables/table2.xml"/><Relationship Id="rId8" Type="http://schemas.openxmlformats.org/officeDocument/2006/relationships/hyperlink" Target="https://www.naftogaz.com/short/2f215918" TargetMode="External"/><Relationship Id="rId51" Type="http://schemas.openxmlformats.org/officeDocument/2006/relationships/hyperlink" Target="https://clarity-project.info/edr/33750826/finances" TargetMode="External"/><Relationship Id="rId72" Type="http://schemas.openxmlformats.org/officeDocument/2006/relationships/hyperlink" Target="https://www.ferrexpo.ua/" TargetMode="External"/><Relationship Id="rId93" Type="http://schemas.openxmlformats.org/officeDocument/2006/relationships/hyperlink" Target="https://rudomain.com.ua/wp-content/uploads/2023/04/zvit2022.pdf" TargetMode="External"/><Relationship Id="rId98" Type="http://schemas.openxmlformats.org/officeDocument/2006/relationships/hyperlink" Target="https://clarity-project.info/edr/42795490/finances" TargetMode="External"/><Relationship Id="rId3" Type="http://schemas.openxmlformats.org/officeDocument/2006/relationships/hyperlink" Target="https://ugv.com.ua/page/docs?count=1" TargetMode="External"/><Relationship Id="rId25" Type="http://schemas.openxmlformats.org/officeDocument/2006/relationships/hyperlink" Target="https://clarity-project.info/edr/38453810/finances" TargetMode="External"/><Relationship Id="rId46" Type="http://schemas.openxmlformats.org/officeDocument/2006/relationships/hyperlink" Target="https://www.geonadrainvest.com.ua/" TargetMode="External"/><Relationship Id="rId67" Type="http://schemas.openxmlformats.org/officeDocument/2006/relationships/hyperlink" Target="https://clarity-project.info/edr/31599557/finance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eiti.org/summary-data-template" TargetMode="External"/><Relationship Id="rId2" Type="http://schemas.openxmlformats.org/officeDocument/2006/relationships/hyperlink" Target="https://eiti.org/document/standard" TargetMode="External"/><Relationship Id="rId1" Type="http://schemas.openxmlformats.org/officeDocument/2006/relationships/hyperlink" Target="https://eiti.org/document/standard" TargetMode="External"/><Relationship Id="rId6" Type="http://schemas.openxmlformats.org/officeDocument/2006/relationships/table" Target="../tables/table3.xml"/><Relationship Id="rId5" Type="http://schemas.openxmlformats.org/officeDocument/2006/relationships/drawing" Target="../drawings/drawing2.xml"/><Relationship Id="rId4" Type="http://schemas.openxmlformats.org/officeDocument/2006/relationships/hyperlink" Target="mailto:data@eiti.org"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data@eiti.org" TargetMode="External"/><Relationship Id="rId2" Type="http://schemas.openxmlformats.org/officeDocument/2006/relationships/hyperlink" Target="https://eiti.org/summary-data-template" TargetMode="External"/><Relationship Id="rId1" Type="http://schemas.openxmlformats.org/officeDocument/2006/relationships/hyperlink" Target="https://eiti.org/document/standard"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3.in/" TargetMode="External"/><Relationship Id="rId1" Type="http://schemas.openxmlformats.org/officeDocument/2006/relationships/hyperlink" Target="https://www.mev.gov.ua/sites/default/files/2023-11/protokol-bg-ipvg-27.10.2023_22-stor.pdf"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eiti.org.ua/wp-content/uploads/2023/11/Protokol-BH-IPVH-vid-27.10.2023-.pdf"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eiti.gov.ua/transportuvannya/platezhi_otrimani_operatorom_transportnoyi_sistemi/" TargetMode="External"/><Relationship Id="rId3" Type="http://schemas.openxmlformats.org/officeDocument/2006/relationships/hyperlink" Target="https://eiti.gov.ua/transportuvannya/platezhi_otrimani_operatorom_transportnoyi_sistemi/)." TargetMode="External"/><Relationship Id="rId7" Type="http://schemas.openxmlformats.org/officeDocument/2006/relationships/hyperlink" Target="https://eiti.gov.ua/transportuvannya/platezhi_otrimani_operatorom_transportnoyi_sistemi/" TargetMode="External"/><Relationship Id="rId2" Type="http://schemas.openxmlformats.org/officeDocument/2006/relationships/hyperlink" Target="https://eiti.gov.ua/transportuvannya/" TargetMode="External"/><Relationship Id="rId1" Type="http://schemas.openxmlformats.org/officeDocument/2006/relationships/hyperlink" Target="https://eiti.org.ua/wp-content/uploads/2023/11/Protokol-BH-IPVH-vid-27.10.2023-.pdf" TargetMode="External"/><Relationship Id="rId6" Type="http://schemas.openxmlformats.org/officeDocument/2006/relationships/hyperlink" Target="https://eiti.gov.ua/transportuvannya/platezhi_otrimani_operatorom_transportnoyi_sistemi/" TargetMode="External"/><Relationship Id="rId11" Type="http://schemas.openxmlformats.org/officeDocument/2006/relationships/hyperlink" Target="https://eiti.org.ua/wp-content/uploads/2023/12/Protokol-BH-IPVH-21.12.2023.pdf" TargetMode="External"/><Relationship Id="rId5" Type="http://schemas.openxmlformats.org/officeDocument/2006/relationships/hyperlink" Target="https://eiti.gov.ua/transportuvannya/" TargetMode="External"/><Relationship Id="rId10" Type="http://schemas.openxmlformats.org/officeDocument/2006/relationships/hyperlink" Target="https://eiti.org.ua/wp-content/uploads/2023/12/Protokol-BH-IPVH-21.12.2023.pdf" TargetMode="External"/><Relationship Id="rId4" Type="http://schemas.openxmlformats.org/officeDocument/2006/relationships/hyperlink" Target="https://eiti.gov.ua/transportuvannya/" TargetMode="External"/><Relationship Id="rId9" Type="http://schemas.openxmlformats.org/officeDocument/2006/relationships/hyperlink" Target="https://eiti.gov.ua/transportuvannya/_tarifi/"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eiti.org.ua/wp-content/uploads/2023/11/Protokol-BH-IPVH-vid-27.10.2023-.pdf" TargetMode="External"/><Relationship Id="rId3" Type="http://schemas.openxmlformats.org/officeDocument/2006/relationships/hyperlink" Target="https://eiti.org.ua/wp-content/uploads/2023/11/Protokol-BH-IPVH-vid-27.10.2023-.pdf" TargetMode="External"/><Relationship Id="rId7" Type="http://schemas.openxmlformats.org/officeDocument/2006/relationships/hyperlink" Target="https://eiti.org.ua/wp-content/uploads/2023/11/Protokol-BH-IPVH-vid-27.10.2023-.pdf" TargetMode="External"/><Relationship Id="rId2" Type="http://schemas.openxmlformats.org/officeDocument/2006/relationships/hyperlink" Target="https://eiti.org.ua/2021/10/treninh-shchodo-prozorosti-derzhavnykh-pidpryiemsyv/" TargetMode="External"/><Relationship Id="rId1" Type="http://schemas.openxmlformats.org/officeDocument/2006/relationships/hyperlink" Target="https://mof.gov.ua/uk/reestr-derzhavnih-garantij" TargetMode="External"/><Relationship Id="rId6" Type="http://schemas.openxmlformats.org/officeDocument/2006/relationships/hyperlink" Target="https://eiti.org.ua/wp-content/uploads/2023/11/Protokol-BH-IPVH-vid-27.10.2023-.pdf" TargetMode="External"/><Relationship Id="rId5" Type="http://schemas.openxmlformats.org/officeDocument/2006/relationships/hyperlink" Target="https://eiti.org.ua/wp-content/uploads/2023/11/Protokol-BH-IPVH-vid-27.10.2023-.pdf" TargetMode="External"/><Relationship Id="rId4" Type="http://schemas.openxmlformats.org/officeDocument/2006/relationships/hyperlink" Target="https://eiti.org.ua/wp-content/uploads/2023/11/Protokol-BH-IPVH-vid-27.10.2023-.pdf"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eiti.org/document/standard" TargetMode="External"/><Relationship Id="rId7" Type="http://schemas.openxmlformats.org/officeDocument/2006/relationships/hyperlink" Target="mailto:uaeiti.team@gmail.com" TargetMode="External"/><Relationship Id="rId2" Type="http://schemas.openxmlformats.org/officeDocument/2006/relationships/hyperlink" Target="https://eiti.gov.ua/" TargetMode="External"/><Relationship Id="rId1" Type="http://schemas.openxmlformats.org/officeDocument/2006/relationships/hyperlink" Target="https://eiti.org.ua/document-category/eiti-reports/" TargetMode="External"/><Relationship Id="rId6" Type="http://schemas.openxmlformats.org/officeDocument/2006/relationships/hyperlink" Target="https://eiti.org/document/standard" TargetMode="External"/><Relationship Id="rId5" Type="http://schemas.openxmlformats.org/officeDocument/2006/relationships/hyperlink" Target="https://en.wikipedia.org/wiki/ISO_4217" TargetMode="External"/><Relationship Id="rId10" Type="http://schemas.openxmlformats.org/officeDocument/2006/relationships/comments" Target="../comments1.xml"/><Relationship Id="rId4" Type="http://schemas.openxmlformats.org/officeDocument/2006/relationships/hyperlink" Target="https://eiti.org/sites/default/files/attachments/ukraine_open_data_policy.pdf" TargetMode="External"/><Relationship Id="rId9"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3" Type="http://schemas.openxmlformats.org/officeDocument/2006/relationships/hyperlink" Target="https://eiti.org.ua/wp-content/uploads/2023/11/Protokol-BH-IPVH-vid-27.10.2023-.pdf" TargetMode="External"/><Relationship Id="rId2" Type="http://schemas.openxmlformats.org/officeDocument/2006/relationships/hyperlink" Target="https://www.mev.gov.ua/sites/default/files/2023-11/protokol-bg-ipvg-27.10.2023_22-stor.pdf" TargetMode="External"/><Relationship Id="rId1" Type="http://schemas.openxmlformats.org/officeDocument/2006/relationships/hyperlink" Target="https://eiti.gov.ua/podatkovi-platezhi/zvirka-platezhiv/" TargetMode="External"/><Relationship Id="rId5" Type="http://schemas.openxmlformats.org/officeDocument/2006/relationships/hyperlink" Target="https://eiti.org.ua/wp-content/uploads/2023/11/Protokol-BH-IPVH-vid-27.10.2023-.pdf" TargetMode="External"/><Relationship Id="rId4" Type="http://schemas.openxmlformats.org/officeDocument/2006/relationships/hyperlink" Target="https://eiti.org.ua/wp-content/uploads/2023/11/Protokol-BH-IPVH-vid-27.10.2023-.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view.officeapps.live.com/op/view.aspx?src=https%3A%2F%2Feiti.org.ua%2Fwp-content%2Fuploads%2F2023%2F03%2FRobochyy-plan-2023_-final.xlsx&amp;wdOrigin=BROWSELINK" TargetMode="External"/><Relationship Id="rId2" Type="http://schemas.openxmlformats.org/officeDocument/2006/relationships/hyperlink" Target="https://eiti.org.ua/documents/protokol-zasidannia-bh-ipvh-vid-22-02-2023/" TargetMode="External"/><Relationship Id="rId1" Type="http://schemas.openxmlformats.org/officeDocument/2006/relationships/hyperlink" Target="https://eiti.org.ua/documents/robochyy-plan-vprovadzhennia-ipv-h-v-ukraini-u-2023-rotsi/"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zakon.rada.gov.ua/laws/show/z1055-20" TargetMode="External"/><Relationship Id="rId3" Type="http://schemas.openxmlformats.org/officeDocument/2006/relationships/hyperlink" Target="https://zakon.rada.gov.ua/laws/show/996-14" TargetMode="External"/><Relationship Id="rId7" Type="http://schemas.openxmlformats.org/officeDocument/2006/relationships/hyperlink" Target="https://eiti.org.ua/wp-content/uploads/2023/11/Protokol-BH-IPVH-vid-27.10.2023-.pdf" TargetMode="External"/><Relationship Id="rId2" Type="http://schemas.openxmlformats.org/officeDocument/2006/relationships/hyperlink" Target="https://www.prostir.ua/?news=realizovano-pilotnu-intehratsiyu-danyh-derzhheonadr-na-portali-ipvh" TargetMode="External"/><Relationship Id="rId1" Type="http://schemas.openxmlformats.org/officeDocument/2006/relationships/hyperlink" Target="https://openbudget.gov.ua/" TargetMode="External"/><Relationship Id="rId6" Type="http://schemas.openxmlformats.org/officeDocument/2006/relationships/hyperlink" Target="https://zakon.rada.gov.ua/laws/show/2164-19" TargetMode="External"/><Relationship Id="rId11" Type="http://schemas.openxmlformats.org/officeDocument/2006/relationships/hyperlink" Target="https://eiti.org.ua/wp-content/uploads/2023/12/Protokol-BH-IPVH-21.12.2023.pdf" TargetMode="External"/><Relationship Id="rId5" Type="http://schemas.openxmlformats.org/officeDocument/2006/relationships/hyperlink" Target="https://dasu.gov.ua/ua/plugins/userPages/70" TargetMode="External"/><Relationship Id="rId10" Type="http://schemas.openxmlformats.org/officeDocument/2006/relationships/hyperlink" Target="https://eiti.org.ua/wp-content/uploads/2023/11/Protokol-BH-IPVH-vid-27.10.2023-.pdf" TargetMode="External"/><Relationship Id="rId4" Type="http://schemas.openxmlformats.org/officeDocument/2006/relationships/hyperlink" Target="https://zakon.rada.gov.ua/laws/show/2939-12" TargetMode="External"/><Relationship Id="rId9" Type="http://schemas.openxmlformats.org/officeDocument/2006/relationships/hyperlink" Target="https://eiti.org.ua/wp-content/uploads/2023/11/Protokol-BH-IPVH-vid-27.10.2023-.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mof.gov.ua/uk/nacionalni-polozhennja" TargetMode="External"/><Relationship Id="rId3" Type="http://schemas.openxmlformats.org/officeDocument/2006/relationships/hyperlink" Target="https://tax.gov.ua/diyalnist-/pokazniki-roboti/nadhodjennya-podatkiv-i-zboriv--obovyaz/nadhodjennya-koshtiv-edinogo-vnesku/nadhodjennya-koshtiv-edinogo-vnesku-" TargetMode="External"/><Relationship Id="rId7" Type="http://schemas.openxmlformats.org/officeDocument/2006/relationships/hyperlink" Target="https://www.pfu.gov.ua/2157129-zvit-pro-vykonannya-byudzhetu-pensijnogo-fondu-ukrayiny-za-2022-rik/" TargetMode="External"/><Relationship Id="rId2" Type="http://schemas.openxmlformats.org/officeDocument/2006/relationships/hyperlink" Target="https://tax.gov.ua/diyalnist-/pokazniki-roboti/nadhodjennya-podatkiv-i-zboriv--obovyaz/nadhodjennya-koshtiv-edinogo-vnesku/nadhodjennya-koshtiv-edinogo-vnesku-" TargetMode="External"/><Relationship Id="rId1" Type="http://schemas.openxmlformats.org/officeDocument/2006/relationships/hyperlink" Target="https://mof.gov.ua/uk/budget_2022-538" TargetMode="External"/><Relationship Id="rId6" Type="http://schemas.openxmlformats.org/officeDocument/2006/relationships/hyperlink" Target="https://zakon.rada.gov.ua/laws/show/2464-17" TargetMode="External"/><Relationship Id="rId5" Type="http://schemas.openxmlformats.org/officeDocument/2006/relationships/hyperlink" Target="https://zakon.rada.gov.ua/laws/show/en/2456-17" TargetMode="External"/><Relationship Id="rId4" Type="http://schemas.openxmlformats.org/officeDocument/2006/relationships/hyperlink" Target="https://zakon.rada.gov.ua/laws/show/en/2456-17"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zakon.rada.gov.ua/laws/show/2456-17/ed20171224" TargetMode="External"/><Relationship Id="rId7" Type="http://schemas.openxmlformats.org/officeDocument/2006/relationships/hyperlink" Target="http://zakon.rada.gov.ua/laws/show/2456-17/ed20171224" TargetMode="External"/><Relationship Id="rId2" Type="http://schemas.openxmlformats.org/officeDocument/2006/relationships/hyperlink" Target="http://zakon.rada.gov.ua/laws/show/2456-17/ed20171224" TargetMode="External"/><Relationship Id="rId1" Type="http://schemas.openxmlformats.org/officeDocument/2006/relationships/hyperlink" Target="https://www.treasury.gov.ua/ua/file-storage/vikonannya-derzhavnogo-byudzhetu" TargetMode="External"/><Relationship Id="rId6" Type="http://schemas.openxmlformats.org/officeDocument/2006/relationships/hyperlink" Target="https://eiti.org.ua/wp-content/uploads/2023/11/Protokol-BH-IPVH-vid-27.10.2023-.pdf" TargetMode="External"/><Relationship Id="rId5" Type="http://schemas.openxmlformats.org/officeDocument/2006/relationships/hyperlink" Target="https://openbudget.gov.ua/" TargetMode="External"/><Relationship Id="rId4" Type="http://schemas.openxmlformats.org/officeDocument/2006/relationships/hyperlink" Target="https://openbudget.gov.ua/"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zakon.rada.gov.ua/laws/show/2456-17" TargetMode="External"/><Relationship Id="rId2" Type="http://schemas.openxmlformats.org/officeDocument/2006/relationships/hyperlink" Target="https://zakon.rada.gov.ua/laws/?lang=en" TargetMode="External"/><Relationship Id="rId1" Type="http://schemas.openxmlformats.org/officeDocument/2006/relationships/hyperlink" Target="https://zakon.rada.gov.ua/laws/?lang=en" TargetMode="External"/><Relationship Id="rId6" Type="http://schemas.openxmlformats.org/officeDocument/2006/relationships/hyperlink" Target="https://openbudget.gov.ua/" TargetMode="External"/><Relationship Id="rId5" Type="http://schemas.openxmlformats.org/officeDocument/2006/relationships/hyperlink" Target="https://rp.gov.ua/Activity/Reports/" TargetMode="External"/><Relationship Id="rId4" Type="http://schemas.openxmlformats.org/officeDocument/2006/relationships/hyperlink" Target="https://rp.gov.ua/Activity/Reports/"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eiti.org.ua/wp-content/uploads/2023/11/Protokol-BH-IPVH-vid-27.10.2023-.pdf" TargetMode="External"/><Relationship Id="rId3" Type="http://schemas.openxmlformats.org/officeDocument/2006/relationships/hyperlink" Target="https://eiti.gov.ua/ekonomichni-ta-socialni-efekti/socialni_programi/" TargetMode="External"/><Relationship Id="rId7" Type="http://schemas.openxmlformats.org/officeDocument/2006/relationships/hyperlink" Target="https://eiti.gov.ua/podatkovi-platezhi/_yesv/" TargetMode="External"/><Relationship Id="rId12" Type="http://schemas.openxmlformats.org/officeDocument/2006/relationships/hyperlink" Target="https://eiti.org.ua/wp-content/uploads/2023/11/Protokol-BH-IPVH-vid-27.10.2023-.pdf" TargetMode="External"/><Relationship Id="rId2" Type="http://schemas.openxmlformats.org/officeDocument/2006/relationships/hyperlink" Target="https://www.mev.gov.ua/storinka/uhody-pro-rozpodil-produktsiyi" TargetMode="External"/><Relationship Id="rId1" Type="http://schemas.openxmlformats.org/officeDocument/2006/relationships/hyperlink" Target="https://zakon.rada.gov.ua/laws/show/2545-19" TargetMode="External"/><Relationship Id="rId6" Type="http://schemas.openxmlformats.org/officeDocument/2006/relationships/hyperlink" Target="https://eiti.gov.ua/ekonomichni-ta-socialni-efekti/socialni_programi/" TargetMode="External"/><Relationship Id="rId11" Type="http://schemas.openxmlformats.org/officeDocument/2006/relationships/hyperlink" Target="https://eiti.gov.ua/podatkovi-platezhi/ekologichnij_podatok/" TargetMode="External"/><Relationship Id="rId5" Type="http://schemas.openxmlformats.org/officeDocument/2006/relationships/hyperlink" Target="https://eiti.org.ua/wp-content/uploads/2023/11/Protokol-BH-IPVH-vid-27.10.2023-.pdf" TargetMode="External"/><Relationship Id="rId10" Type="http://schemas.openxmlformats.org/officeDocument/2006/relationships/hyperlink" Target="https://eiti.gov.ua/podatkovi-platezhi/ekologichnij_podatok/" TargetMode="External"/><Relationship Id="rId4" Type="http://schemas.openxmlformats.org/officeDocument/2006/relationships/hyperlink" Target="https://eiti.gov.ua/podatkovi-platezhi/_yesv/" TargetMode="External"/><Relationship Id="rId9" Type="http://schemas.openxmlformats.org/officeDocument/2006/relationships/hyperlink" Target="https://eiti.gov.ua/podatkovi-platezhi/ekologichnij_podatok/"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mev.gov.ua/sites/default/files/2023-11/protokol-bg-ipvg-27.10.2023_22-stor.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eiti.gov.ua/ekonomichni-ta-socialni-efekti/platezhi_na_korist_derzhavi/" TargetMode="External"/><Relationship Id="rId13" Type="http://schemas.openxmlformats.org/officeDocument/2006/relationships/hyperlink" Target="https://eiti.gov.ua/ekonomichni-ta-socialni-efekti/pracivniki/" TargetMode="External"/><Relationship Id="rId18" Type="http://schemas.openxmlformats.org/officeDocument/2006/relationships/hyperlink" Target="https://ukrstat.gov.ua/operativ/operativ2013/ibd/ibd_rik/ibd_u/ki_rik_u_e_bez.htm" TargetMode="External"/><Relationship Id="rId3" Type="http://schemas.openxmlformats.org/officeDocument/2006/relationships/hyperlink" Target="https://eiti.gov.ua/ekonomichni-ta-socialni-efekti/pracivniki/" TargetMode="External"/><Relationship Id="rId7" Type="http://schemas.openxmlformats.org/officeDocument/2006/relationships/hyperlink" Target="https://view.officeapps.live.com/op/view.aspx?src=https%3A%2F%2Fwww.ukrstat.gov.ua%2Foperativ%2Foperativ2020%2Fvvp%2Fvvp_rik%2Fvvp_rik90-22_2021_100.xlsx&amp;wdOrigin=BROWSELINK" TargetMode="External"/><Relationship Id="rId12" Type="http://schemas.openxmlformats.org/officeDocument/2006/relationships/hyperlink" Target="https://customs.gov.ua/web/content/7467?unique=8b9e848a2a9595376de20cedb991940b1053e076&amp;download=true" TargetMode="External"/><Relationship Id="rId17" Type="http://schemas.openxmlformats.org/officeDocument/2006/relationships/hyperlink" Target="https://view.officeapps.live.com/op/view.aspx?src=https%3A%2F%2Fukrstat.gov.ua%2Foperativ%2Foperativ2022%2Ffin%2Fpssg%2Fkzpsg_ek_2010_2021.xlsx&amp;wdOrigin=BROWSELINK" TargetMode="External"/><Relationship Id="rId2" Type="http://schemas.openxmlformats.org/officeDocument/2006/relationships/hyperlink" Target="https://eiti.gov.ua/ekonomichni-ta-socialni-efekti/pracivniki/" TargetMode="External"/><Relationship Id="rId16" Type="http://schemas.openxmlformats.org/officeDocument/2006/relationships/hyperlink" Target="https://ukrstat.gov.ua/operativ/menu/menu_u/sze_20.htm" TargetMode="External"/><Relationship Id="rId20" Type="http://schemas.openxmlformats.org/officeDocument/2006/relationships/hyperlink" Target="https://www.ukrstat.gov.ua/operativ/operativ2013/fin/kp_reg/kp_reg_u/arh_kp_reg_u.htm" TargetMode="External"/><Relationship Id="rId1" Type="http://schemas.openxmlformats.org/officeDocument/2006/relationships/hyperlink" Target="https://eiti.gov.ua/ekonomichni-ta-socialni-efekti/vnesok-v-ekonomiku-ukrayini/vnesok_u_formalnij_cektor_ekonomiki/" TargetMode="External"/><Relationship Id="rId6" Type="http://schemas.openxmlformats.org/officeDocument/2006/relationships/hyperlink" Target="https://www.ukrstat.gov.ua/druk/publicat/kat_u/2024/02/nru_22.pdf." TargetMode="External"/><Relationship Id="rId11" Type="http://schemas.openxmlformats.org/officeDocument/2006/relationships/hyperlink" Target="https://customs.gov.ua/web/content/7467?unique=8b9e848a2a9595376de20cedb991940b1053e076&amp;download=true" TargetMode="External"/><Relationship Id="rId5" Type="http://schemas.openxmlformats.org/officeDocument/2006/relationships/hyperlink" Target="https://www.ukrstat.gov.ua/operativ/operativ2003/vvp/vvp_kv/vvp_kv_u/arh_vvp_kv.html" TargetMode="External"/><Relationship Id="rId15" Type="http://schemas.openxmlformats.org/officeDocument/2006/relationships/hyperlink" Target="https://eiti.gov.ua/ekonomichni-ta-socialni-efekti/pracivniki" TargetMode="External"/><Relationship Id="rId10" Type="http://schemas.openxmlformats.org/officeDocument/2006/relationships/hyperlink" Target="https://customs.gov.ua/web/content/7465?unique=b0bee55c6ad3f0f79719ac8240912b9775c9bd70&amp;download=true" TargetMode="External"/><Relationship Id="rId19" Type="http://schemas.openxmlformats.org/officeDocument/2006/relationships/hyperlink" Target="https://ukrstat.gov.ua/operativ/operativ2013/ibd/ibd_rik/ibd_u/ki_rik_u_e_bez.htm" TargetMode="External"/><Relationship Id="rId4" Type="http://schemas.openxmlformats.org/officeDocument/2006/relationships/hyperlink" Target="https://unstats.un.org/unsd/nationalaccount/sna2008.asp" TargetMode="External"/><Relationship Id="rId9" Type="http://schemas.openxmlformats.org/officeDocument/2006/relationships/hyperlink" Target="https://tax.gov.ua/diyalnist-/pokazniki-roboti/nadhodjennya-podatkiv-i-zboriv--obovyaz/nadhodjennya-koshtiv-edinogo-vnesku/" TargetMode="External"/><Relationship Id="rId14" Type="http://schemas.openxmlformats.org/officeDocument/2006/relationships/hyperlink" Target="https://eiti.gov.ua/ekonomichni-ta-socialni-efekti/pracivniki/"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zakon.rada.gov.ua/laws/show/2755-17" TargetMode="External"/><Relationship Id="rId3" Type="http://schemas.openxmlformats.org/officeDocument/2006/relationships/hyperlink" Target="https://zakon.rada.gov.ua/laws/show/615-2011-%D0%BF" TargetMode="External"/><Relationship Id="rId7" Type="http://schemas.openxmlformats.org/officeDocument/2006/relationships/hyperlink" Target="http://rada.gov.ua/" TargetMode="External"/><Relationship Id="rId2" Type="http://schemas.openxmlformats.org/officeDocument/2006/relationships/hyperlink" Target="http://rada.gov.ua/" TargetMode="External"/><Relationship Id="rId1" Type="http://schemas.openxmlformats.org/officeDocument/2006/relationships/hyperlink" Target="https://zakon.rada.gov.ua/laws/?lang=en" TargetMode="External"/><Relationship Id="rId6" Type="http://schemas.openxmlformats.org/officeDocument/2006/relationships/hyperlink" Target="https://zakon.rada.gov.ua/laws/?lang=en" TargetMode="External"/><Relationship Id="rId5" Type="http://schemas.openxmlformats.org/officeDocument/2006/relationships/hyperlink" Target="https://zakon.rada.gov.ua/laws/show/en/2456-17" TargetMode="External"/><Relationship Id="rId10" Type="http://schemas.openxmlformats.org/officeDocument/2006/relationships/printerSettings" Target="../printerSettings/printerSettings3.bin"/><Relationship Id="rId4" Type="http://schemas.openxmlformats.org/officeDocument/2006/relationships/hyperlink" Target="https://zakon.rada.gov.ua/laws/show/2755-17" TargetMode="External"/><Relationship Id="rId9" Type="http://schemas.openxmlformats.org/officeDocument/2006/relationships/hyperlink" Target="https://zakon.rada.gov.ua/laws/show/2456-17/ed20221023"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eco.gov.ua/" TargetMode="External"/><Relationship Id="rId2" Type="http://schemas.openxmlformats.org/officeDocument/2006/relationships/hyperlink" Target="https://eia.menr.gov.ua/" TargetMode="External"/><Relationship Id="rId1" Type="http://schemas.openxmlformats.org/officeDocument/2006/relationships/hyperlink" Target="https://zakon.rada.gov.ua/laws/?lang=en"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zakon.rada.gov.ua/laws/show/615-2011-%D0%BF" TargetMode="External"/><Relationship Id="rId2" Type="http://schemas.openxmlformats.org/officeDocument/2006/relationships/hyperlink" Target="https://zakon.rada.gov.ua/laws/show/615-2011-%D0%BF" TargetMode="External"/><Relationship Id="rId1" Type="http://schemas.openxmlformats.org/officeDocument/2006/relationships/hyperlink" Target="https://www.geo.gov.ua/wp-content/uploads/presentations/ukr/statistika-elektronnix-torgiv.pdf" TargetMode="External"/><Relationship Id="rId6" Type="http://schemas.openxmlformats.org/officeDocument/2006/relationships/printerSettings" Target="../printerSettings/printerSettings4.bin"/><Relationship Id="rId5" Type="http://schemas.openxmlformats.org/officeDocument/2006/relationships/hyperlink" Target="https://www.geo.gov.ua/wp-content/uploads/presentations/ukr/statistika-elektronnix-torgiv.pdf" TargetMode="External"/><Relationship Id="rId4" Type="http://schemas.openxmlformats.org/officeDocument/2006/relationships/hyperlink" Target="https://zakon.rada.gov.ua/laws/show/615-2011-%D0%B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geoinf.kiev.ua/wp/index.html" TargetMode="External"/><Relationship Id="rId13" Type="http://schemas.openxmlformats.org/officeDocument/2006/relationships/hyperlink" Target="https://eiti.gov.ua/upravlinnya-vidobuvnim-sektorom/dogovori-licenziyi-dozvoli/dogovori-i-dozvoli-vidobuvnih-pidpriyemstv/" TargetMode="External"/><Relationship Id="rId3" Type="http://schemas.openxmlformats.org/officeDocument/2006/relationships/hyperlink" Target="https://data.gov.ua/dataset/7a4bd73a-a4e4-4a75-b47c-5b041597c63d" TargetMode="External"/><Relationship Id="rId7" Type="http://schemas.openxmlformats.org/officeDocument/2006/relationships/hyperlink" Target="https://eiti.gov.ua/upravlinnya-vidobuvnim-sektorom/dogovori-licenziyi-dozvoli/dogovori-i-dozvoli-vidobuvnih-pidpriyemstv/" TargetMode="External"/><Relationship Id="rId12" Type="http://schemas.openxmlformats.org/officeDocument/2006/relationships/hyperlink" Target="https://data.gov.ua/dataset/7a4bd73a-a4e4-4a75-b47c-5b041597c63d" TargetMode="External"/><Relationship Id="rId2" Type="http://schemas.openxmlformats.org/officeDocument/2006/relationships/hyperlink" Target="https://data.gov.ua/dataset/7a4bd73a-a4e4-4a75-b47c-5b041597c63d" TargetMode="External"/><Relationship Id="rId1" Type="http://schemas.openxmlformats.org/officeDocument/2006/relationships/hyperlink" Target="https://geoinf.kiev.ua/wp/index.html" TargetMode="External"/><Relationship Id="rId6" Type="http://schemas.openxmlformats.org/officeDocument/2006/relationships/hyperlink" Target="https://data.gov.ua/dataset/7a4bd73a-a4e4-4a75-b47c-5b041597c63d" TargetMode="External"/><Relationship Id="rId11" Type="http://schemas.openxmlformats.org/officeDocument/2006/relationships/hyperlink" Target="https://data.gov.ua/dataset/7a4bd73a-a4e4-4a75-b47c-5b041597c63d" TargetMode="External"/><Relationship Id="rId5" Type="http://schemas.openxmlformats.org/officeDocument/2006/relationships/hyperlink" Target="https://data.gov.ua/dataset/7a4bd73a-a4e4-4a75-b47c-5b041597c63d" TargetMode="External"/><Relationship Id="rId10" Type="http://schemas.openxmlformats.org/officeDocument/2006/relationships/hyperlink" Target="https://data.gov.ua/dataset/7a4bd73a-a4e4-4a75-b47c-5b041597c63d" TargetMode="External"/><Relationship Id="rId4" Type="http://schemas.openxmlformats.org/officeDocument/2006/relationships/hyperlink" Target="https://data.gov.ua/dataset/7a4bd73a-a4e4-4a75-b47c-5b041597c63d" TargetMode="External"/><Relationship Id="rId9" Type="http://schemas.openxmlformats.org/officeDocument/2006/relationships/hyperlink" Target="https://data.gov.ua/dataset/7a4bd73a-a4e4-4a75-b47c-5b041597c63d"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ata.gov.ua/dataset/7a4bd73a-a4e4-4a75-b47c-5b041597c63d" TargetMode="External"/><Relationship Id="rId3" Type="http://schemas.openxmlformats.org/officeDocument/2006/relationships/hyperlink" Target="https://geoinf.kiev.ua/wp/index.html" TargetMode="External"/><Relationship Id="rId7" Type="http://schemas.openxmlformats.org/officeDocument/2006/relationships/hyperlink" Target="https://data.gov.ua/dataset/7a4bd73a-a4e4-4a75-b47c-5b041597c63d" TargetMode="External"/><Relationship Id="rId12" Type="http://schemas.openxmlformats.org/officeDocument/2006/relationships/hyperlink" Target="https://geoinf.kiev.ua/wp/index.html" TargetMode="External"/><Relationship Id="rId2" Type="http://schemas.openxmlformats.org/officeDocument/2006/relationships/hyperlink" Target="https://geoinf.kiev.ua/wp/index.html" TargetMode="External"/><Relationship Id="rId1" Type="http://schemas.openxmlformats.org/officeDocument/2006/relationships/hyperlink" Target="https://zakon.rada.gov.ua/laws/show/615-2011-%D0%BF" TargetMode="External"/><Relationship Id="rId6" Type="http://schemas.openxmlformats.org/officeDocument/2006/relationships/hyperlink" Target="https://eiti.gov.ua/upravlinnya-vidobuvnim-sektorom/dogovori-licenziyi-dozvoli/dogovori-i-dozvoli-vidobuvnih-pidpriyemstv/" TargetMode="External"/><Relationship Id="rId11" Type="http://schemas.openxmlformats.org/officeDocument/2006/relationships/hyperlink" Target="https://data.gov.ua/dataset/7a4bd73a-a4e4-4a75-b47c-5b041597c63d" TargetMode="External"/><Relationship Id="rId5" Type="http://schemas.openxmlformats.org/officeDocument/2006/relationships/hyperlink" Target="https://eiti.gov.ua/upravlinnya-vidobuvnim-sektorom/dogovori-licenziyi-dozvoli/dogovori-i-dozvoli-vidobuvnih-pidpriyemstv/" TargetMode="External"/><Relationship Id="rId10" Type="http://schemas.openxmlformats.org/officeDocument/2006/relationships/hyperlink" Target="https://eiti.gov.ua/upravlinnya-vidobuvnim-sektorom/dogovori-licenziyi-dozvoli/dogovori-i-dozvoli-vidobuvnih-pidpriyemstv/" TargetMode="External"/><Relationship Id="rId4" Type="http://schemas.openxmlformats.org/officeDocument/2006/relationships/hyperlink" Target="https://eiti.gov.ua/upravlinnya-vidobuvnim-sektorom/dogovori-licenziyi-dozvoli/dogovori-i-dozvoli-vidobuvnih-pidpriyemstv/" TargetMode="External"/><Relationship Id="rId9" Type="http://schemas.openxmlformats.org/officeDocument/2006/relationships/hyperlink" Target="https://eiti.gov.ua/upravlinnya-vidobuvnim-sektorom/dogovori-licenziyi-dozvoli/dogovori-i-dozvoli-vidobuvnih-pidpriyemstv/"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eiti.org.ua/wp-content/uploads/2023/11/Protokol-BH-IPVH-vid-27.10.2023-.pdf" TargetMode="External"/><Relationship Id="rId3" Type="http://schemas.openxmlformats.org/officeDocument/2006/relationships/hyperlink" Target="https://zakon.rada.gov.ua/laws/show/361-20" TargetMode="External"/><Relationship Id="rId7" Type="http://schemas.openxmlformats.org/officeDocument/2006/relationships/hyperlink" Target="https://zakon.rada.gov.ua/laws/show/993-2020-%D0%BF/ed20220729" TargetMode="External"/><Relationship Id="rId12" Type="http://schemas.openxmlformats.org/officeDocument/2006/relationships/hyperlink" Target="https://usr.minjust.gov.ua/content/free-search" TargetMode="External"/><Relationship Id="rId2" Type="http://schemas.openxmlformats.org/officeDocument/2006/relationships/hyperlink" Target="https://eiti.org.ua/2023/12/informatsiia-pro-kintsevykh-benefitsiariv-vykorystannia-nadr-chomu-tse-vazhlyvo/" TargetMode="External"/><Relationship Id="rId1" Type="http://schemas.openxmlformats.org/officeDocument/2006/relationships/hyperlink" Target="https://zakon.rada.gov.ua/laws/show/755-15" TargetMode="External"/><Relationship Id="rId6" Type="http://schemas.openxmlformats.org/officeDocument/2006/relationships/hyperlink" Target="https://usr.minjust.gov.ua/content/free-search" TargetMode="External"/><Relationship Id="rId11" Type="http://schemas.openxmlformats.org/officeDocument/2006/relationships/hyperlink" Target="https://usr.minjust.gov.ua/content/free-search" TargetMode="External"/><Relationship Id="rId5" Type="http://schemas.openxmlformats.org/officeDocument/2006/relationships/hyperlink" Target="https://zakon.rada.gov.ua/laws/show/858-2020-%D0%BF" TargetMode="External"/><Relationship Id="rId10" Type="http://schemas.openxmlformats.org/officeDocument/2006/relationships/hyperlink" Target="https://usr.minjust.gov.ua/content/free-search" TargetMode="External"/><Relationship Id="rId4" Type="http://schemas.openxmlformats.org/officeDocument/2006/relationships/hyperlink" Target="https://zakon.rada.gov.ua/laws/show/755-15" TargetMode="External"/><Relationship Id="rId9" Type="http://schemas.openxmlformats.org/officeDocument/2006/relationships/hyperlink" Target="https://zakon.rada.gov.ua/laws/show/2571-20"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dobropillyavuhillya.com.ua/" TargetMode="External"/><Relationship Id="rId18" Type="http://schemas.openxmlformats.org/officeDocument/2006/relationships/hyperlink" Target="https://clarity-project.info/edr/00135390/finances" TargetMode="External"/><Relationship Id="rId26" Type="http://schemas.openxmlformats.org/officeDocument/2006/relationships/hyperlink" Target="https://clarity-project.info/edr/32323256/finances" TargetMode="External"/><Relationship Id="rId39" Type="http://schemas.openxmlformats.org/officeDocument/2006/relationships/hyperlink" Target="https://mof.gov.ua/uk/reestr-derzhavnih-garantij" TargetMode="External"/><Relationship Id="rId21" Type="http://schemas.openxmlformats.org/officeDocument/2006/relationships/hyperlink" Target="https://eiti.gov.ua/" TargetMode="External"/><Relationship Id="rId34" Type="http://schemas.openxmlformats.org/officeDocument/2006/relationships/hyperlink" Target="https://zakon.rada.gov.ua/laws/show/436-15/ed20220819/conv" TargetMode="External"/><Relationship Id="rId7" Type="http://schemas.openxmlformats.org/officeDocument/2006/relationships/hyperlink" Target="https://tsoua.com/" TargetMode="External"/><Relationship Id="rId12" Type="http://schemas.openxmlformats.org/officeDocument/2006/relationships/hyperlink" Target="http://www.lvug.com.ua/" TargetMode="External"/><Relationship Id="rId17" Type="http://schemas.openxmlformats.org/officeDocument/2006/relationships/hyperlink" Target="https://ugv.com.ua/page/docs?count=1" TargetMode="External"/><Relationship Id="rId25" Type="http://schemas.openxmlformats.org/officeDocument/2006/relationships/hyperlink" Target="https://clarity-project.info/edr/23152126/finances" TargetMode="External"/><Relationship Id="rId33" Type="http://schemas.openxmlformats.org/officeDocument/2006/relationships/hyperlink" Target="https://www.spfu.gov.ua/ua/content/spf-subekti-gospodaruvannya.html" TargetMode="External"/><Relationship Id="rId38" Type="http://schemas.openxmlformats.org/officeDocument/2006/relationships/hyperlink" Target="https://mof.gov.ua/uk/reestr-derzhavnih-garantij." TargetMode="External"/><Relationship Id="rId2" Type="http://schemas.openxmlformats.org/officeDocument/2006/relationships/hyperlink" Target="https://zakon.rada.gov.ua/laws/show/1974-20" TargetMode="External"/><Relationship Id="rId16" Type="http://schemas.openxmlformats.org/officeDocument/2006/relationships/hyperlink" Target="https://krasnolimanskaya.com.ua/" TargetMode="External"/><Relationship Id="rId20" Type="http://schemas.openxmlformats.org/officeDocument/2006/relationships/hyperlink" Target="https://clarity-project.info/edr/30019801/finances" TargetMode="External"/><Relationship Id="rId29" Type="http://schemas.openxmlformats.org/officeDocument/2006/relationships/hyperlink" Target="https://clarity-project.info/edr/32320594/finances" TargetMode="External"/><Relationship Id="rId1" Type="http://schemas.openxmlformats.org/officeDocument/2006/relationships/hyperlink" Target="https://www.spfu.gov.ua/ua/content/spf-subekti-gospodaruvannya.html" TargetMode="External"/><Relationship Id="rId6" Type="http://schemas.openxmlformats.org/officeDocument/2006/relationships/hyperlink" Target="https://www.naftogaz.com/" TargetMode="External"/><Relationship Id="rId11" Type="http://schemas.openxmlformats.org/officeDocument/2006/relationships/hyperlink" Target="http://www.uko.kiev.ua/" TargetMode="External"/><Relationship Id="rId24" Type="http://schemas.openxmlformats.org/officeDocument/2006/relationships/hyperlink" Target="https://clarity-project.info/edr/31570412/finances" TargetMode="External"/><Relationship Id="rId32" Type="http://schemas.openxmlformats.org/officeDocument/2006/relationships/hyperlink" Target="https://clarity-project.info/edr/31599557/finances" TargetMode="External"/><Relationship Id="rId37" Type="http://schemas.openxmlformats.org/officeDocument/2006/relationships/hyperlink" Target="https://openbudget.gov.ua/" TargetMode="External"/><Relationship Id="rId40" Type="http://schemas.openxmlformats.org/officeDocument/2006/relationships/hyperlink" Target="https://zakon.rada.gov.ua/laws/show/185-16" TargetMode="External"/><Relationship Id="rId5" Type="http://schemas.openxmlformats.org/officeDocument/2006/relationships/hyperlink" Target="https://www.ukrnafta.com/" TargetMode="External"/><Relationship Id="rId15" Type="http://schemas.openxmlformats.org/officeDocument/2006/relationships/hyperlink" Target="https://toretskvugillya.com.ua/" TargetMode="External"/><Relationship Id="rId23" Type="http://schemas.openxmlformats.org/officeDocument/2006/relationships/hyperlink" Target="https://clarity-project.info/edr/42795490/finances" TargetMode="External"/><Relationship Id="rId28" Type="http://schemas.openxmlformats.org/officeDocument/2006/relationships/hyperlink" Target="https://clarity-project.info/edr/33426253/finances" TargetMode="External"/><Relationship Id="rId36" Type="http://schemas.openxmlformats.org/officeDocument/2006/relationships/hyperlink" Target="https://mev.gov.ua/storinka/uhody-pro-rozpodil-produktsiyi" TargetMode="External"/><Relationship Id="rId10" Type="http://schemas.openxmlformats.org/officeDocument/2006/relationships/hyperlink" Target="https://www.umcc-titanium.com/" TargetMode="External"/><Relationship Id="rId19" Type="http://schemas.openxmlformats.org/officeDocument/2006/relationships/hyperlink" Target="https://www.naftogaz.com/short/2f215918" TargetMode="External"/><Relationship Id="rId31" Type="http://schemas.openxmlformats.org/officeDocument/2006/relationships/hyperlink" Target="https://clarity-project.info/edr/33839013/finances" TargetMode="External"/><Relationship Id="rId4" Type="http://schemas.openxmlformats.org/officeDocument/2006/relationships/hyperlink" Target="https://ugv.com.ua/" TargetMode="External"/><Relationship Id="rId9" Type="http://schemas.openxmlformats.org/officeDocument/2006/relationships/hyperlink" Target="https://utg.ua/" TargetMode="External"/><Relationship Id="rId14" Type="http://schemas.openxmlformats.org/officeDocument/2006/relationships/hyperlink" Target="https://www.mvug.com.ua/" TargetMode="External"/><Relationship Id="rId22" Type="http://schemas.openxmlformats.org/officeDocument/2006/relationships/hyperlink" Target="https://clarity-project.info/edr/36716128/finances" TargetMode="External"/><Relationship Id="rId27" Type="http://schemas.openxmlformats.org/officeDocument/2006/relationships/hyperlink" Target="https://clarity-project.info/edr/43895975/finances" TargetMode="External"/><Relationship Id="rId30" Type="http://schemas.openxmlformats.org/officeDocument/2006/relationships/hyperlink" Target="https://clarity-project.info/edr/32087941/finances" TargetMode="External"/><Relationship Id="rId35" Type="http://schemas.openxmlformats.org/officeDocument/2006/relationships/hyperlink" Target="https://usr.minjust.gov.ua/content/free-search" TargetMode="External"/><Relationship Id="rId8" Type="http://schemas.openxmlformats.org/officeDocument/2006/relationships/hyperlink" Target="https://www.ukrtransnafta.com/" TargetMode="External"/><Relationship Id="rId3" Type="http://schemas.openxmlformats.org/officeDocument/2006/relationships/hyperlink" Target="https://zakon.rada.gov.ua/laws/show/1974-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view="pageBreakPreview" topLeftCell="A27" zoomScale="60" zoomScaleNormal="100" workbookViewId="0">
      <selection activeCell="G36" sqref="G36"/>
    </sheetView>
  </sheetViews>
  <sheetFormatPr defaultColWidth="11.19921875" defaultRowHeight="15" customHeight="1"/>
  <cols>
    <col min="1" max="1" width="3.09765625" customWidth="1"/>
    <col min="2" max="2" width="3.09765625" hidden="1" customWidth="1"/>
    <col min="3" max="3" width="59.5" customWidth="1"/>
    <col min="4" max="4" width="2.19921875" customWidth="1"/>
    <col min="5" max="5" width="43.5" customWidth="1"/>
    <col min="6" max="6" width="2.19921875" customWidth="1"/>
    <col min="7" max="7" width="39.19921875" customWidth="1"/>
    <col min="8" max="26" width="3.09765625" customWidth="1"/>
  </cols>
  <sheetData>
    <row r="1" spans="1:26" ht="15.75" customHeight="1">
      <c r="A1" s="1"/>
      <c r="B1" s="1"/>
      <c r="C1" s="2"/>
      <c r="D1" s="1"/>
      <c r="E1" s="1"/>
      <c r="F1" s="1"/>
      <c r="G1" s="1"/>
      <c r="H1" s="1"/>
      <c r="I1" s="1"/>
      <c r="J1" s="1"/>
      <c r="K1" s="1"/>
      <c r="L1" s="1"/>
      <c r="M1" s="1"/>
      <c r="N1" s="1"/>
      <c r="O1" s="1"/>
      <c r="P1" s="1"/>
      <c r="Q1" s="1"/>
      <c r="R1" s="1"/>
      <c r="S1" s="1"/>
      <c r="T1" s="1"/>
      <c r="U1" s="1"/>
      <c r="V1" s="1"/>
      <c r="W1" s="1"/>
      <c r="X1" s="1"/>
      <c r="Y1" s="1"/>
      <c r="Z1" s="1"/>
    </row>
    <row r="2" spans="1:26" ht="24" customHeight="1">
      <c r="A2" s="1"/>
      <c r="B2" s="1"/>
      <c r="C2" s="1"/>
      <c r="D2" s="1"/>
      <c r="E2" s="1"/>
      <c r="F2" s="1"/>
      <c r="G2" s="1"/>
      <c r="H2" s="1"/>
      <c r="I2" s="1"/>
      <c r="J2" s="1"/>
      <c r="K2" s="1"/>
      <c r="L2" s="1"/>
      <c r="M2" s="1"/>
      <c r="N2" s="1"/>
      <c r="O2" s="1"/>
      <c r="P2" s="1"/>
      <c r="Q2" s="1"/>
      <c r="R2" s="1"/>
      <c r="S2" s="1"/>
      <c r="T2" s="1"/>
      <c r="U2" s="1"/>
      <c r="V2" s="1"/>
      <c r="W2" s="1"/>
      <c r="X2" s="1"/>
      <c r="Y2" s="1"/>
      <c r="Z2" s="1"/>
    </row>
    <row r="3" spans="1:26" ht="24" customHeight="1">
      <c r="A3" s="1"/>
      <c r="B3" s="1"/>
      <c r="C3" s="1"/>
      <c r="D3" s="1"/>
      <c r="E3" s="3"/>
      <c r="F3" s="1"/>
      <c r="G3" s="3"/>
      <c r="H3" s="1"/>
      <c r="I3" s="1"/>
      <c r="J3" s="1"/>
      <c r="K3" s="1"/>
      <c r="L3" s="1"/>
      <c r="M3" s="1"/>
      <c r="N3" s="1"/>
      <c r="O3" s="1"/>
      <c r="P3" s="1"/>
      <c r="Q3" s="1"/>
      <c r="R3" s="1"/>
      <c r="S3" s="1"/>
      <c r="T3" s="1"/>
      <c r="U3" s="1"/>
      <c r="V3" s="1"/>
      <c r="W3" s="1"/>
      <c r="X3" s="1"/>
      <c r="Y3" s="1"/>
      <c r="Z3" s="1"/>
    </row>
    <row r="4" spans="1:26" ht="24" customHeight="1">
      <c r="A4" s="1"/>
      <c r="B4" s="1"/>
      <c r="C4" s="1"/>
      <c r="D4" s="1"/>
      <c r="E4" s="3" t="s">
        <v>0</v>
      </c>
      <c r="F4" s="1"/>
      <c r="G4" s="4">
        <v>45558</v>
      </c>
      <c r="H4" s="1"/>
      <c r="I4" s="1"/>
      <c r="J4" s="1"/>
      <c r="K4" s="1"/>
      <c r="L4" s="1"/>
      <c r="M4" s="1"/>
      <c r="N4" s="1"/>
      <c r="O4" s="1"/>
      <c r="P4" s="1"/>
      <c r="Q4" s="1"/>
      <c r="R4" s="1"/>
      <c r="S4" s="1"/>
      <c r="T4" s="1"/>
      <c r="U4" s="1"/>
      <c r="V4" s="1"/>
      <c r="W4" s="1"/>
      <c r="X4" s="1"/>
      <c r="Y4" s="1"/>
      <c r="Z4" s="1"/>
    </row>
    <row r="5" spans="1:26" ht="24" customHeight="1">
      <c r="A5" s="1"/>
      <c r="B5" s="1"/>
      <c r="C5" s="1"/>
      <c r="D5" s="1"/>
      <c r="E5" s="3" t="s">
        <v>1</v>
      </c>
      <c r="F5" s="1"/>
      <c r="G5" s="4">
        <v>45558</v>
      </c>
      <c r="H5" s="1"/>
      <c r="I5" s="1"/>
      <c r="J5" s="1"/>
      <c r="K5" s="1"/>
      <c r="L5" s="1"/>
      <c r="M5" s="1"/>
      <c r="N5" s="1"/>
      <c r="O5" s="1"/>
      <c r="P5" s="1"/>
      <c r="Q5" s="1"/>
      <c r="R5" s="1"/>
      <c r="S5" s="1"/>
      <c r="T5" s="1"/>
      <c r="U5" s="1"/>
      <c r="V5" s="1"/>
      <c r="W5" s="1"/>
      <c r="X5" s="1"/>
      <c r="Y5" s="1"/>
      <c r="Z5" s="1"/>
    </row>
    <row r="6" spans="1:26" ht="24" customHeight="1">
      <c r="A6" s="1"/>
      <c r="B6" s="1"/>
      <c r="C6" s="1"/>
      <c r="D6" s="1"/>
      <c r="E6" s="1"/>
      <c r="F6" s="1"/>
      <c r="G6" s="1"/>
      <c r="H6" s="1"/>
      <c r="I6" s="1"/>
      <c r="J6" s="1"/>
      <c r="K6" s="1"/>
      <c r="L6" s="1"/>
      <c r="M6" s="1"/>
      <c r="N6" s="1"/>
      <c r="O6" s="1"/>
      <c r="P6" s="1"/>
      <c r="Q6" s="1"/>
      <c r="R6" s="1"/>
      <c r="S6" s="1"/>
      <c r="T6" s="1"/>
      <c r="U6" s="1"/>
      <c r="V6" s="1"/>
      <c r="W6" s="1"/>
      <c r="X6" s="1"/>
      <c r="Y6" s="1"/>
      <c r="Z6" s="1"/>
    </row>
    <row r="7" spans="1:26" ht="3.75" customHeight="1">
      <c r="A7" s="1"/>
      <c r="B7" s="1"/>
      <c r="C7" s="1"/>
      <c r="D7" s="1"/>
      <c r="E7" s="1"/>
      <c r="F7" s="1"/>
      <c r="G7" s="1"/>
      <c r="H7" s="1"/>
      <c r="I7" s="1"/>
      <c r="J7" s="1"/>
      <c r="K7" s="1"/>
      <c r="L7" s="1"/>
      <c r="M7" s="1"/>
      <c r="N7" s="1"/>
      <c r="O7" s="1"/>
      <c r="P7" s="1"/>
      <c r="Q7" s="1"/>
      <c r="R7" s="1"/>
      <c r="S7" s="1"/>
      <c r="T7" s="1"/>
      <c r="U7" s="1"/>
      <c r="V7" s="1"/>
      <c r="W7" s="1"/>
      <c r="X7" s="1"/>
      <c r="Y7" s="1"/>
      <c r="Z7" s="1"/>
    </row>
    <row r="8" spans="1:26" ht="3.75" customHeight="1">
      <c r="A8" s="1"/>
      <c r="B8" s="1"/>
      <c r="C8" s="1"/>
      <c r="D8" s="1"/>
      <c r="E8" s="1"/>
      <c r="F8" s="1"/>
      <c r="G8" s="1"/>
      <c r="H8" s="1"/>
      <c r="I8" s="1"/>
      <c r="J8" s="1"/>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1"/>
      <c r="C10" s="5"/>
      <c r="D10" s="6"/>
      <c r="E10" s="6"/>
      <c r="F10" s="7"/>
      <c r="G10" s="7"/>
      <c r="H10" s="1"/>
      <c r="I10" s="1"/>
      <c r="J10" s="1"/>
      <c r="K10" s="1"/>
      <c r="L10" s="1"/>
      <c r="M10" s="1"/>
      <c r="N10" s="1"/>
      <c r="O10" s="1"/>
      <c r="P10" s="1"/>
      <c r="Q10" s="1"/>
      <c r="R10" s="1"/>
      <c r="S10" s="1"/>
      <c r="T10" s="1"/>
      <c r="U10" s="1"/>
      <c r="V10" s="1"/>
      <c r="W10" s="1"/>
      <c r="X10" s="1"/>
      <c r="Y10" s="1"/>
      <c r="Z10" s="1"/>
    </row>
    <row r="11" spans="1:26" ht="24" customHeight="1">
      <c r="A11" s="1"/>
      <c r="B11" s="1"/>
      <c r="C11" s="8" t="s">
        <v>2</v>
      </c>
      <c r="D11" s="9"/>
      <c r="E11" s="9"/>
      <c r="F11" s="7"/>
      <c r="G11" s="7"/>
      <c r="H11" s="1"/>
      <c r="I11" s="1"/>
      <c r="J11" s="1"/>
      <c r="K11" s="1"/>
      <c r="L11" s="1"/>
      <c r="M11" s="1"/>
      <c r="N11" s="1"/>
      <c r="O11" s="1"/>
      <c r="P11" s="1"/>
      <c r="Q11" s="1"/>
      <c r="R11" s="1"/>
      <c r="S11" s="1"/>
      <c r="T11" s="1"/>
      <c r="U11" s="1"/>
      <c r="V11" s="1"/>
      <c r="W11" s="1"/>
      <c r="X11" s="1"/>
      <c r="Y11" s="1"/>
      <c r="Z11" s="1"/>
    </row>
    <row r="12" spans="1:26" ht="24" customHeight="1">
      <c r="A12" s="1"/>
      <c r="B12" s="1"/>
      <c r="C12" s="10" t="s">
        <v>3</v>
      </c>
      <c r="D12" s="11"/>
      <c r="E12" s="11"/>
      <c r="F12" s="12"/>
      <c r="G12" s="12"/>
      <c r="H12" s="1"/>
      <c r="I12" s="1"/>
      <c r="J12" s="1"/>
      <c r="K12" s="1"/>
      <c r="L12" s="1"/>
      <c r="M12" s="1"/>
      <c r="N12" s="1"/>
      <c r="O12" s="1"/>
      <c r="P12" s="1"/>
      <c r="Q12" s="1"/>
      <c r="R12" s="1"/>
      <c r="S12" s="1"/>
      <c r="T12" s="1"/>
      <c r="U12" s="1"/>
      <c r="V12" s="1"/>
      <c r="W12" s="1"/>
      <c r="X12" s="1"/>
      <c r="Y12" s="1"/>
      <c r="Z12" s="1"/>
    </row>
    <row r="13" spans="1:26" ht="24" customHeight="1">
      <c r="A13" s="1"/>
      <c r="B13" s="1"/>
      <c r="C13" s="13"/>
      <c r="D13" s="14"/>
      <c r="E13" s="14"/>
      <c r="F13" s="12"/>
      <c r="G13" s="12"/>
      <c r="H13" s="1"/>
      <c r="I13" s="1"/>
      <c r="J13" s="1"/>
      <c r="K13" s="1"/>
      <c r="L13" s="1"/>
      <c r="M13" s="1"/>
      <c r="N13" s="1"/>
      <c r="O13" s="1"/>
      <c r="P13" s="1"/>
      <c r="Q13" s="1"/>
      <c r="R13" s="1"/>
      <c r="S13" s="1"/>
      <c r="T13" s="1"/>
      <c r="U13" s="1"/>
      <c r="V13" s="1"/>
      <c r="W13" s="1"/>
      <c r="X13" s="1"/>
      <c r="Y13" s="1"/>
      <c r="Z13" s="1"/>
    </row>
    <row r="14" spans="1:26" ht="24" customHeight="1">
      <c r="A14" s="1"/>
      <c r="B14" s="1"/>
      <c r="C14" s="12" t="s">
        <v>4</v>
      </c>
      <c r="D14" s="14"/>
      <c r="E14" s="14"/>
      <c r="F14" s="12"/>
      <c r="G14" s="12"/>
      <c r="H14" s="1"/>
      <c r="I14" s="1"/>
      <c r="J14" s="1"/>
      <c r="K14" s="1"/>
      <c r="L14" s="1"/>
      <c r="M14" s="1"/>
      <c r="N14" s="1"/>
      <c r="O14" s="1"/>
      <c r="P14" s="1"/>
      <c r="Q14" s="1"/>
      <c r="R14" s="1"/>
      <c r="S14" s="1"/>
      <c r="T14" s="1"/>
      <c r="U14" s="1"/>
      <c r="V14" s="1"/>
      <c r="W14" s="1"/>
      <c r="X14" s="1"/>
      <c r="Y14" s="1"/>
      <c r="Z14" s="1"/>
    </row>
    <row r="15" spans="1:26" ht="24" customHeight="1">
      <c r="A15" s="1"/>
      <c r="B15" s="1"/>
      <c r="C15" s="507"/>
      <c r="D15" s="508"/>
      <c r="E15" s="509"/>
      <c r="F15" s="12"/>
      <c r="G15" s="12"/>
      <c r="H15" s="1"/>
      <c r="I15" s="1"/>
      <c r="J15" s="1"/>
      <c r="K15" s="1"/>
      <c r="L15" s="1"/>
      <c r="M15" s="1"/>
      <c r="N15" s="1"/>
      <c r="O15" s="1"/>
      <c r="P15" s="1"/>
      <c r="Q15" s="1"/>
      <c r="R15" s="1"/>
      <c r="S15" s="1"/>
      <c r="T15" s="1"/>
      <c r="U15" s="1"/>
      <c r="V15" s="1"/>
      <c r="W15" s="1"/>
      <c r="X15" s="1"/>
      <c r="Y15" s="1"/>
      <c r="Z15" s="1"/>
    </row>
    <row r="16" spans="1:26" ht="24" customHeight="1">
      <c r="A16" s="1"/>
      <c r="B16" s="1"/>
      <c r="C16" s="15"/>
      <c r="D16" s="15"/>
      <c r="E16" s="15"/>
      <c r="F16" s="12"/>
      <c r="G16" s="12"/>
      <c r="H16" s="1"/>
      <c r="I16" s="1"/>
      <c r="J16" s="1"/>
      <c r="K16" s="1"/>
      <c r="L16" s="1"/>
      <c r="M16" s="1"/>
      <c r="N16" s="1"/>
      <c r="O16" s="1"/>
      <c r="P16" s="1"/>
      <c r="Q16" s="1"/>
      <c r="R16" s="1"/>
      <c r="S16" s="1"/>
      <c r="T16" s="1"/>
      <c r="U16" s="1"/>
      <c r="V16" s="1"/>
      <c r="W16" s="1"/>
      <c r="X16" s="1"/>
      <c r="Y16" s="1"/>
      <c r="Z16" s="1"/>
    </row>
    <row r="17" spans="1:26" ht="24" customHeight="1">
      <c r="A17" s="1"/>
      <c r="B17" s="1"/>
      <c r="C17" s="16" t="s">
        <v>5</v>
      </c>
      <c r="D17" s="17"/>
      <c r="E17" s="17"/>
      <c r="F17" s="12"/>
      <c r="G17" s="12"/>
      <c r="H17" s="1"/>
      <c r="I17" s="1"/>
      <c r="J17" s="1"/>
      <c r="K17" s="1"/>
      <c r="L17" s="1"/>
      <c r="M17" s="1"/>
      <c r="N17" s="1"/>
      <c r="O17" s="1"/>
      <c r="P17" s="1"/>
      <c r="Q17" s="1"/>
      <c r="R17" s="1"/>
      <c r="S17" s="1"/>
      <c r="T17" s="1"/>
      <c r="U17" s="1"/>
      <c r="V17" s="1"/>
      <c r="W17" s="1"/>
      <c r="X17" s="1"/>
      <c r="Y17" s="1"/>
      <c r="Z17" s="1"/>
    </row>
    <row r="18" spans="1:26" ht="24" customHeight="1">
      <c r="A18" s="1"/>
      <c r="B18" s="1"/>
      <c r="C18" s="18" t="s">
        <v>6</v>
      </c>
      <c r="D18" s="17"/>
      <c r="E18" s="17"/>
      <c r="F18" s="12"/>
      <c r="G18" s="12"/>
      <c r="H18" s="1"/>
      <c r="I18" s="1"/>
      <c r="J18" s="1"/>
      <c r="K18" s="1"/>
      <c r="L18" s="1"/>
      <c r="M18" s="1"/>
      <c r="N18" s="1"/>
      <c r="O18" s="1"/>
      <c r="P18" s="1"/>
      <c r="Q18" s="1"/>
      <c r="R18" s="1"/>
      <c r="S18" s="1"/>
      <c r="T18" s="1"/>
      <c r="U18" s="1"/>
      <c r="V18" s="1"/>
      <c r="W18" s="1"/>
      <c r="X18" s="1"/>
      <c r="Y18" s="1"/>
      <c r="Z18" s="1"/>
    </row>
    <row r="19" spans="1:26" ht="20.399999999999999">
      <c r="A19" s="1"/>
      <c r="B19" s="1"/>
      <c r="C19" s="18" t="s">
        <v>7</v>
      </c>
      <c r="D19" s="17"/>
      <c r="E19" s="17"/>
      <c r="F19" s="12"/>
      <c r="G19" s="12"/>
      <c r="H19" s="1"/>
      <c r="I19" s="1"/>
      <c r="J19" s="1"/>
      <c r="K19" s="1"/>
      <c r="L19" s="1"/>
      <c r="M19" s="1"/>
      <c r="N19" s="1"/>
      <c r="O19" s="1"/>
      <c r="P19" s="1"/>
      <c r="Q19" s="1"/>
      <c r="R19" s="1"/>
      <c r="S19" s="1"/>
      <c r="T19" s="1"/>
      <c r="U19" s="1"/>
      <c r="V19" s="1"/>
      <c r="W19" s="1"/>
      <c r="X19" s="1"/>
      <c r="Y19" s="1"/>
      <c r="Z19" s="1"/>
    </row>
    <row r="20" spans="1:26" ht="20.399999999999999">
      <c r="A20" s="1"/>
      <c r="B20" s="1"/>
      <c r="C20" s="510" t="s">
        <v>8</v>
      </c>
      <c r="D20" s="508"/>
      <c r="E20" s="509"/>
      <c r="F20" s="12"/>
      <c r="G20" s="12"/>
      <c r="H20" s="1"/>
      <c r="I20" s="1"/>
      <c r="J20" s="1"/>
      <c r="K20" s="1"/>
      <c r="L20" s="1"/>
      <c r="M20" s="1"/>
      <c r="N20" s="1"/>
      <c r="O20" s="1"/>
      <c r="P20" s="1"/>
      <c r="Q20" s="1"/>
      <c r="R20" s="1"/>
      <c r="S20" s="1"/>
      <c r="T20" s="1"/>
      <c r="U20" s="1"/>
      <c r="V20" s="1"/>
      <c r="W20" s="1"/>
      <c r="X20" s="1"/>
      <c r="Y20" s="1"/>
      <c r="Z20" s="1"/>
    </row>
    <row r="21" spans="1:26" ht="32.25" customHeight="1">
      <c r="A21" s="1"/>
      <c r="B21" s="1"/>
      <c r="C21" s="510" t="s">
        <v>9</v>
      </c>
      <c r="D21" s="508"/>
      <c r="E21" s="509"/>
      <c r="F21" s="12"/>
      <c r="G21" s="12"/>
      <c r="H21" s="1"/>
      <c r="I21" s="1"/>
      <c r="J21" s="1"/>
      <c r="K21" s="1"/>
      <c r="L21" s="1"/>
      <c r="M21" s="1"/>
      <c r="N21" s="1"/>
      <c r="O21" s="1"/>
      <c r="P21" s="1"/>
      <c r="Q21" s="1"/>
      <c r="R21" s="1"/>
      <c r="S21" s="1"/>
      <c r="T21" s="1"/>
      <c r="U21" s="1"/>
      <c r="V21" s="1"/>
      <c r="W21" s="1"/>
      <c r="X21" s="1"/>
      <c r="Y21" s="1"/>
      <c r="Z21" s="1"/>
    </row>
    <row r="22" spans="1:26" ht="24" customHeight="1">
      <c r="A22" s="1"/>
      <c r="B22" s="1"/>
      <c r="C22" s="17"/>
      <c r="D22" s="17"/>
      <c r="E22" s="17"/>
      <c r="F22" s="12"/>
      <c r="G22" s="12"/>
      <c r="H22" s="1"/>
      <c r="I22" s="1"/>
      <c r="J22" s="1"/>
      <c r="K22" s="1"/>
      <c r="L22" s="1"/>
      <c r="M22" s="1"/>
      <c r="N22" s="1"/>
      <c r="O22" s="1"/>
      <c r="P22" s="1"/>
      <c r="Q22" s="1"/>
      <c r="R22" s="1"/>
      <c r="S22" s="1"/>
      <c r="T22" s="1"/>
      <c r="U22" s="1"/>
      <c r="V22" s="1"/>
      <c r="W22" s="1"/>
      <c r="X22" s="1"/>
      <c r="Y22" s="1"/>
      <c r="Z22" s="1"/>
    </row>
    <row r="23" spans="1:26" ht="24" customHeight="1">
      <c r="A23" s="1"/>
      <c r="B23" s="1"/>
      <c r="C23" s="16" t="s">
        <v>10</v>
      </c>
      <c r="D23" s="18"/>
      <c r="E23" s="18"/>
      <c r="F23" s="12"/>
      <c r="G23" s="12"/>
      <c r="H23" s="1"/>
      <c r="I23" s="1"/>
      <c r="J23" s="1"/>
      <c r="K23" s="1"/>
      <c r="L23" s="1"/>
      <c r="M23" s="1"/>
      <c r="N23" s="1"/>
      <c r="O23" s="1"/>
      <c r="P23" s="1"/>
      <c r="Q23" s="1"/>
      <c r="R23" s="1"/>
      <c r="S23" s="1"/>
      <c r="T23" s="1"/>
      <c r="U23" s="1"/>
      <c r="V23" s="1"/>
      <c r="W23" s="1"/>
      <c r="X23" s="1"/>
      <c r="Y23" s="1"/>
      <c r="Z23" s="1"/>
    </row>
    <row r="24" spans="1:26" ht="24" customHeight="1">
      <c r="A24" s="1"/>
      <c r="B24" s="1"/>
      <c r="C24" s="19"/>
      <c r="D24" s="19"/>
      <c r="E24" s="19"/>
      <c r="F24" s="12"/>
      <c r="G24" s="12"/>
      <c r="H24" s="1"/>
      <c r="I24" s="1"/>
      <c r="J24" s="1"/>
      <c r="K24" s="1"/>
      <c r="L24" s="1"/>
      <c r="M24" s="1"/>
      <c r="N24" s="1"/>
      <c r="O24" s="1"/>
      <c r="P24" s="1"/>
      <c r="Q24" s="1"/>
      <c r="R24" s="1"/>
      <c r="S24" s="1"/>
      <c r="T24" s="1"/>
      <c r="U24" s="1"/>
      <c r="V24" s="1"/>
      <c r="W24" s="1"/>
      <c r="X24" s="1"/>
      <c r="Y24" s="1"/>
      <c r="Z24" s="1"/>
    </row>
    <row r="25" spans="1:26" ht="24" customHeight="1">
      <c r="A25" s="1"/>
      <c r="B25" s="1"/>
      <c r="C25" s="511" t="s">
        <v>11</v>
      </c>
      <c r="D25" s="508"/>
      <c r="E25" s="508"/>
      <c r="F25" s="508"/>
      <c r="G25" s="509"/>
      <c r="H25" s="1"/>
      <c r="I25" s="1"/>
      <c r="J25" s="1"/>
      <c r="K25" s="1"/>
      <c r="L25" s="1"/>
      <c r="M25" s="1"/>
      <c r="N25" s="1"/>
      <c r="O25" s="1"/>
      <c r="P25" s="1"/>
      <c r="Q25" s="1"/>
      <c r="R25" s="1"/>
      <c r="S25" s="1"/>
      <c r="T25" s="1"/>
      <c r="U25" s="1"/>
      <c r="V25" s="1"/>
      <c r="W25" s="1"/>
      <c r="X25" s="1"/>
      <c r="Y25" s="1"/>
      <c r="Z25" s="1"/>
    </row>
    <row r="26" spans="1:26" ht="24" customHeight="1">
      <c r="A26" s="20"/>
      <c r="B26" s="20"/>
      <c r="C26" s="21"/>
      <c r="D26" s="21"/>
      <c r="E26" s="22"/>
      <c r="F26" s="20"/>
      <c r="G26" s="20"/>
      <c r="H26" s="20"/>
      <c r="I26" s="20"/>
      <c r="J26" s="20"/>
      <c r="K26" s="20"/>
      <c r="L26" s="20"/>
      <c r="M26" s="20"/>
      <c r="N26" s="20"/>
      <c r="O26" s="20"/>
      <c r="P26" s="20"/>
      <c r="Q26" s="20"/>
      <c r="R26" s="20"/>
      <c r="S26" s="20"/>
      <c r="T26" s="20"/>
      <c r="U26" s="20"/>
      <c r="V26" s="20"/>
      <c r="W26" s="20"/>
      <c r="X26" s="20"/>
      <c r="Y26" s="20"/>
      <c r="Z26" s="20"/>
    </row>
    <row r="27" spans="1:26" ht="34.799999999999997">
      <c r="A27" s="1"/>
      <c r="B27" s="1"/>
      <c r="C27" s="23" t="s">
        <v>12</v>
      </c>
      <c r="D27" s="1"/>
      <c r="E27" s="24" t="s">
        <v>13</v>
      </c>
      <c r="F27" s="1"/>
      <c r="G27" s="25" t="s">
        <v>14</v>
      </c>
      <c r="H27" s="1"/>
      <c r="I27" s="1"/>
      <c r="J27" s="1"/>
      <c r="K27" s="1"/>
      <c r="L27" s="1"/>
      <c r="M27" s="1"/>
      <c r="N27" s="1"/>
      <c r="O27" s="1"/>
      <c r="P27" s="1"/>
      <c r="Q27" s="1"/>
      <c r="R27" s="1"/>
      <c r="S27" s="1"/>
      <c r="T27" s="1"/>
      <c r="U27" s="1"/>
      <c r="V27" s="1"/>
      <c r="W27" s="1"/>
      <c r="X27" s="1"/>
      <c r="Y27" s="1"/>
      <c r="Z27" s="1"/>
    </row>
    <row r="28" spans="1:26" ht="24" customHeight="1">
      <c r="A28" s="20"/>
      <c r="B28" s="20"/>
      <c r="C28" s="26"/>
      <c r="D28" s="20"/>
      <c r="E28" s="26"/>
      <c r="F28" s="20"/>
      <c r="G28" s="26"/>
      <c r="H28" s="20"/>
      <c r="I28" s="20"/>
      <c r="J28" s="20"/>
      <c r="K28" s="20"/>
      <c r="L28" s="20"/>
      <c r="M28" s="20"/>
      <c r="N28" s="20"/>
      <c r="O28" s="20"/>
      <c r="P28" s="20"/>
      <c r="Q28" s="20"/>
      <c r="R28" s="20"/>
      <c r="S28" s="20"/>
      <c r="T28" s="20"/>
      <c r="U28" s="20"/>
      <c r="V28" s="20"/>
      <c r="W28" s="20"/>
      <c r="X28" s="20"/>
      <c r="Y28" s="20"/>
      <c r="Z28" s="20"/>
    </row>
    <row r="29" spans="1:26" ht="24" customHeight="1">
      <c r="A29" s="1"/>
      <c r="B29" s="1"/>
      <c r="C29" s="27" t="s">
        <v>15</v>
      </c>
      <c r="D29" s="28"/>
      <c r="E29" s="29"/>
      <c r="F29" s="7"/>
      <c r="G29" s="7"/>
      <c r="H29" s="1"/>
      <c r="I29" s="1"/>
      <c r="J29" s="1"/>
      <c r="K29" s="1"/>
      <c r="L29" s="1"/>
      <c r="M29" s="1"/>
      <c r="N29" s="1"/>
      <c r="O29" s="1"/>
      <c r="P29" s="1"/>
      <c r="Q29" s="1"/>
      <c r="R29" s="1"/>
      <c r="S29" s="1"/>
      <c r="T29" s="1"/>
      <c r="U29" s="1"/>
      <c r="V29" s="1"/>
      <c r="W29" s="1"/>
      <c r="X29" s="1"/>
      <c r="Y29" s="1"/>
      <c r="Z29" s="1"/>
    </row>
    <row r="30" spans="1:26" ht="24" customHeight="1">
      <c r="A30" s="1"/>
      <c r="B30" s="1"/>
      <c r="C30" s="30"/>
      <c r="D30" s="30"/>
      <c r="E30" s="31"/>
      <c r="F30" s="1"/>
      <c r="G30" s="1"/>
      <c r="H30" s="1"/>
      <c r="I30" s="1"/>
      <c r="J30" s="1"/>
      <c r="K30" s="1"/>
      <c r="L30" s="1"/>
      <c r="M30" s="1"/>
      <c r="N30" s="1"/>
      <c r="O30" s="1"/>
      <c r="P30" s="1"/>
      <c r="Q30" s="1"/>
      <c r="R30" s="1"/>
      <c r="S30" s="1"/>
      <c r="T30" s="1"/>
      <c r="U30" s="1"/>
      <c r="V30" s="1"/>
      <c r="W30" s="1"/>
      <c r="X30" s="1"/>
      <c r="Y30" s="1"/>
      <c r="Z30" s="1"/>
    </row>
    <row r="31" spans="1:26" ht="24"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32" t="s">
        <v>16</v>
      </c>
      <c r="D32" s="33"/>
      <c r="E32" s="34" t="s">
        <v>17</v>
      </c>
      <c r="F32" s="35"/>
      <c r="G32" s="32" t="s">
        <v>18</v>
      </c>
      <c r="H32" s="1"/>
      <c r="I32" s="1"/>
      <c r="J32" s="1"/>
      <c r="K32" s="1"/>
      <c r="L32" s="1"/>
      <c r="M32" s="1"/>
      <c r="N32" s="1"/>
      <c r="O32" s="1"/>
      <c r="P32" s="1"/>
      <c r="Q32" s="1"/>
      <c r="R32" s="1"/>
      <c r="S32" s="1"/>
      <c r="T32" s="1"/>
      <c r="U32" s="1"/>
      <c r="V32" s="1"/>
      <c r="W32" s="1"/>
      <c r="X32" s="1"/>
      <c r="Y32" s="1"/>
      <c r="Z32" s="1"/>
    </row>
    <row r="33" spans="1:26" ht="45">
      <c r="A33" s="1"/>
      <c r="B33" s="1"/>
      <c r="C33" s="36" t="s">
        <v>19</v>
      </c>
      <c r="D33" s="33"/>
      <c r="E33" s="37" t="s">
        <v>20</v>
      </c>
      <c r="F33" s="38"/>
      <c r="G33" s="36" t="s">
        <v>21</v>
      </c>
      <c r="H33" s="1"/>
      <c r="I33" s="1"/>
      <c r="J33" s="1"/>
      <c r="K33" s="1"/>
      <c r="L33" s="1"/>
      <c r="M33" s="1"/>
      <c r="N33" s="1"/>
      <c r="O33" s="1"/>
      <c r="P33" s="1"/>
      <c r="Q33" s="1"/>
      <c r="R33" s="1"/>
      <c r="S33" s="1"/>
      <c r="T33" s="1"/>
      <c r="U33" s="1"/>
      <c r="V33" s="1"/>
      <c r="W33" s="1"/>
      <c r="X33" s="1"/>
      <c r="Y33" s="1"/>
      <c r="Z33" s="1"/>
    </row>
    <row r="34" spans="1:26" ht="43.2">
      <c r="A34" s="1"/>
      <c r="B34" s="1"/>
      <c r="C34" s="36" t="s">
        <v>22</v>
      </c>
      <c r="D34" s="33"/>
      <c r="E34" s="39" t="s">
        <v>23</v>
      </c>
      <c r="F34" s="38"/>
      <c r="G34" s="512" t="s">
        <v>24</v>
      </c>
      <c r="H34" s="1"/>
      <c r="I34" s="1"/>
      <c r="J34" s="1"/>
      <c r="K34" s="1"/>
      <c r="L34" s="1"/>
      <c r="M34" s="1"/>
      <c r="N34" s="1"/>
      <c r="O34" s="1"/>
      <c r="P34" s="1"/>
      <c r="Q34" s="1"/>
      <c r="R34" s="1"/>
      <c r="S34" s="1"/>
      <c r="T34" s="1"/>
      <c r="U34" s="1"/>
      <c r="V34" s="1"/>
      <c r="W34" s="1"/>
      <c r="X34" s="1"/>
      <c r="Y34" s="1"/>
      <c r="Z34" s="1"/>
    </row>
    <row r="35" spans="1:26" ht="28.8">
      <c r="A35" s="1"/>
      <c r="B35" s="1"/>
      <c r="C35" s="36" t="s">
        <v>25</v>
      </c>
      <c r="D35" s="33"/>
      <c r="E35" s="37" t="s">
        <v>26</v>
      </c>
      <c r="F35" s="38"/>
      <c r="G35" s="513"/>
      <c r="H35" s="1"/>
      <c r="I35" s="1"/>
      <c r="J35" s="1"/>
      <c r="K35" s="1"/>
      <c r="L35" s="1"/>
      <c r="M35" s="1"/>
      <c r="N35" s="1"/>
      <c r="O35" s="1"/>
      <c r="P35" s="1"/>
      <c r="Q35" s="1"/>
      <c r="R35" s="1"/>
      <c r="S35" s="1"/>
      <c r="T35" s="1"/>
      <c r="U35" s="1"/>
      <c r="V35" s="1"/>
      <c r="W35" s="1"/>
      <c r="X35" s="1"/>
      <c r="Y35" s="1"/>
      <c r="Z35" s="1"/>
    </row>
    <row r="36" spans="1:26" ht="47.4">
      <c r="A36" s="1"/>
      <c r="B36" s="1"/>
      <c r="C36" s="40" t="s">
        <v>27</v>
      </c>
      <c r="D36" s="33"/>
      <c r="E36" s="41" t="s">
        <v>28</v>
      </c>
      <c r="F36" s="42"/>
      <c r="G36" s="43"/>
      <c r="H36" s="1"/>
      <c r="I36" s="1"/>
      <c r="J36" s="1"/>
      <c r="K36" s="1"/>
      <c r="L36" s="1"/>
      <c r="M36" s="1"/>
      <c r="N36" s="1"/>
      <c r="O36" s="1"/>
      <c r="P36" s="1"/>
      <c r="Q36" s="1"/>
      <c r="R36" s="1"/>
      <c r="S36" s="1"/>
      <c r="T36" s="1"/>
      <c r="U36" s="1"/>
      <c r="V36" s="1"/>
      <c r="W36" s="1"/>
      <c r="X36" s="1"/>
      <c r="Y36" s="1"/>
      <c r="Z36" s="1"/>
    </row>
    <row r="37" spans="1:26"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4" customHeight="1">
      <c r="A38" s="1"/>
      <c r="B38" s="1"/>
      <c r="C38" s="30"/>
      <c r="D38" s="30"/>
      <c r="E38" s="30"/>
      <c r="F38" s="30"/>
      <c r="G38" s="1"/>
      <c r="H38" s="1"/>
      <c r="I38" s="1"/>
      <c r="J38" s="1"/>
      <c r="K38" s="1"/>
      <c r="L38" s="1"/>
      <c r="M38" s="1"/>
      <c r="N38" s="1"/>
      <c r="O38" s="1"/>
      <c r="P38" s="1"/>
      <c r="Q38" s="1"/>
      <c r="R38" s="1"/>
      <c r="S38" s="1"/>
      <c r="T38" s="1"/>
      <c r="U38" s="1"/>
      <c r="V38" s="1"/>
      <c r="W38" s="1"/>
      <c r="X38" s="1"/>
      <c r="Y38" s="1"/>
      <c r="Z38" s="1"/>
    </row>
    <row r="39" spans="1:26" ht="24" customHeight="1">
      <c r="A39" s="1"/>
      <c r="B39" s="1"/>
      <c r="C39" s="44" t="s">
        <v>29</v>
      </c>
      <c r="D39" s="45"/>
      <c r="E39" s="46"/>
      <c r="F39" s="45"/>
      <c r="G39" s="45"/>
      <c r="H39" s="1"/>
      <c r="I39" s="1"/>
      <c r="J39" s="1"/>
      <c r="K39" s="1"/>
      <c r="L39" s="1"/>
      <c r="M39" s="1"/>
      <c r="N39" s="1"/>
      <c r="O39" s="1"/>
      <c r="P39" s="1"/>
      <c r="Q39" s="1"/>
      <c r="R39" s="1"/>
      <c r="S39" s="1"/>
      <c r="T39" s="1"/>
      <c r="U39" s="1"/>
      <c r="V39" s="1"/>
      <c r="W39" s="1"/>
      <c r="X39" s="1"/>
      <c r="Y39" s="1"/>
      <c r="Z39" s="1"/>
    </row>
    <row r="40" spans="1:26" ht="24" customHeight="1">
      <c r="A40" s="1"/>
      <c r="B40" s="1"/>
      <c r="C40" s="505" t="s">
        <v>30</v>
      </c>
      <c r="D40" s="506"/>
      <c r="E40" s="506"/>
      <c r="F40" s="506"/>
      <c r="G40" s="506"/>
      <c r="H40" s="1"/>
      <c r="I40" s="1"/>
      <c r="J40" s="1"/>
      <c r="K40" s="1"/>
      <c r="L40" s="1"/>
      <c r="M40" s="1"/>
      <c r="N40" s="1"/>
      <c r="O40" s="1"/>
      <c r="P40" s="1"/>
      <c r="Q40" s="1"/>
      <c r="R40" s="1"/>
      <c r="S40" s="1"/>
      <c r="T40" s="1"/>
      <c r="U40" s="1"/>
      <c r="V40" s="1"/>
      <c r="W40" s="1"/>
      <c r="X40" s="1"/>
      <c r="Y40" s="1"/>
      <c r="Z40" s="1"/>
    </row>
    <row r="41" spans="1:26" ht="24" customHeight="1">
      <c r="A41" s="1"/>
      <c r="B41" s="48" t="s">
        <v>31</v>
      </c>
      <c r="C41" s="49" t="s">
        <v>32</v>
      </c>
      <c r="D41" s="48"/>
      <c r="E41" s="50"/>
      <c r="F41" s="48"/>
      <c r="G41" s="51"/>
      <c r="H41" s="1"/>
      <c r="I41" s="1"/>
      <c r="J41" s="1"/>
      <c r="K41" s="1"/>
      <c r="L41" s="1"/>
      <c r="M41" s="1"/>
      <c r="N41" s="1"/>
      <c r="O41" s="1"/>
      <c r="P41" s="1"/>
      <c r="Q41" s="1"/>
      <c r="R41" s="1"/>
      <c r="S41" s="1"/>
      <c r="T41" s="1"/>
      <c r="U41" s="1"/>
      <c r="V41" s="1"/>
      <c r="W41" s="1"/>
      <c r="X41" s="1"/>
      <c r="Y41" s="1"/>
      <c r="Z41" s="1"/>
    </row>
    <row r="42" spans="1:26" ht="24"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24"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24"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24"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24"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24"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24"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24"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24"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24"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24"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24"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24"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24"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24"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24"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24"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24"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24"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24"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24"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24"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24"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24"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24"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24"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24"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24"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24"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24"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24"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24"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24"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24"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24"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24"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24"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24"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24"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24"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24"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24"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24"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24"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24"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24"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24"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24"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24"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24"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24"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24"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24"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24"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24"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24"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24"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4"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4"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4"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24"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24"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24"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24"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24"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24"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24"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24"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24"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24"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24"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24"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24"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24"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24"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24"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24"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24"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24"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24"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24"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24"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24"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24"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24"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24"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24"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24"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24"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24"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24"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24"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24"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24"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24"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24"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24"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24"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24"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24"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24"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24"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24"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24"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24"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24"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24"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24"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24"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24"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24"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24"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24"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24"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24"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24"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24"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24"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24"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24"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24"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24"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24"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24"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24"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24"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24"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24"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24"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24"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24"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24"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24"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24"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24"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24"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24"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24"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24"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24"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24"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24"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24"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24"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24"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24"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24"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24"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24"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24"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24"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24"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24"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24"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24"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24"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24"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24"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24"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24"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24"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24"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24"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24"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24"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24"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24"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24"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24"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24"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24"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24"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24"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24"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24"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24"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24"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24"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24"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24"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24"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24"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24"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24"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24"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24"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24"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24"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24"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24"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24"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24"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24"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24"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24"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24"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24"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24"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24"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24"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24"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24"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24"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24"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24"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24"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24"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24"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24"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24"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24"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24"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24"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24"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24"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24"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24"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24"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24"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24"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24"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24"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24"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24"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24"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24"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24"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24"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24"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24"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24"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24"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24"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24"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24"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24"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24"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24"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24"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24"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24"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24"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24"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24"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24"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24"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24"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24"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24"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24"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24"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24"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24"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24"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24"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24"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24"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24"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24"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24"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24"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24"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24"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24"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24"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24"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24"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24"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24"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24"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24"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24"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24"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24"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24"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24"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24"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24"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24"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24"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24"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24"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24"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24"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24"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24"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24"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24"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24"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24"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24"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24"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24"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24"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24"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24"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24"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24"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24"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24"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24"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24"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24"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24"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24"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24"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24"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24"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24"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24"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24"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24"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24"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24"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24"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24"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24"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24"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24"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24"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24"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24"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24"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24"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24"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24"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24"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24"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24"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24"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24"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24"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24"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24"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24"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24"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24"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24"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24"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24"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24"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24"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24"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24"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24"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24"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24"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24"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24"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24"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24"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24"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24"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24"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24"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24"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24"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24"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24"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24"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24"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24"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24"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24"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24"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24"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24"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24"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24"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24"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24"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24"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24"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24"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24"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24"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24"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24"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24"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24"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24"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24"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24"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24"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24"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24"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24"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24"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24"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24"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24"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24"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24"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24"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24"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24"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24"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24"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24"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24"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24"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24"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24"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24"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24"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24"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24"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24"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24"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24"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24"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24"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24"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24"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24"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24"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24"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24"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24"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24"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24"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24"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24"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24"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24"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24"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24"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24"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24"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24"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24"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24"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24"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24"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24"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24"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24"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24"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24"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24"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24"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24"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24"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24"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24"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24"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24"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24"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24"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24"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24"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24"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24"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24"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24"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24"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24"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24"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24"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24"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24"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24"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24"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24"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24"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24"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24"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24"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24"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24"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24"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24"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24"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24"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24"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24"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24"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24"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24"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24"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24"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24"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24"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24"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24"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24"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24"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24"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24"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24"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24"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24"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24"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24"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24"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24"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24"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24"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24"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24"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24"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24"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24"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24"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24"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24"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24"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24"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24"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24"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24"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24"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24"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24"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24"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24"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24"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24"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24"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24"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24"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24"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24"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24"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24"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24"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24"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24"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24"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24"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24"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24"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24"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24"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24"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24"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24"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24"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24"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24"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24"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24"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24"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24"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24"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24"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24"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24"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24"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24"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24"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24"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24"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24"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24"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24"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24"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24"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24"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24"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24"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24"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24"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24"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24"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24"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24"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24"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24"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24"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24"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24"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24"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24"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24"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24"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24"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24"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24"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24"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24"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24"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24"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24"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24"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24"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24"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24"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24"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24"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24"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24"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24"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24"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24"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24"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24"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24"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24"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24"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24"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24"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24"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24"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24"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24"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24"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24"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24"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24"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24"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24"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24"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24"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24"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24"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24"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24"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24"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24"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24"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24"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24"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24"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24"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24"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24"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24"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24"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24"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24"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24"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24"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24"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24"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24"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24"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24"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24"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24"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24"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24"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24"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24"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24"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24"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24"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24"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24"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24"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24"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24"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24"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24"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24"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24"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24"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24"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24"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24"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24"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24"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24"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24"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24"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24"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24"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24"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24"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24"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24"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24"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24"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24"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24"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24"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24"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24"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24"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24"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24"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24"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24"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24"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24"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24"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24"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24"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24"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24"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24"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24"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24"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24"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24"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24"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24"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24"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24"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24"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24"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24"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24"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24"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24"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24"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24"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24"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24"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24"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24"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24"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24"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24"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24"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24"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24"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24"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24"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24"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24"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24"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24"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24"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24"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24"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24"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24"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24"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24"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24"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24"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24"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24"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24"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24"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24"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24"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24"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24"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24"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24"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24"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24"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24"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24"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24"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24"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24"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24"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24"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24"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24"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24"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24"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24"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24"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24"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24"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24"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24"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24"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24"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24"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24"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24"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24"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24"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24"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24"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24"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24"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24"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24"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24"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24"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24"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24"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24"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24"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24"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24"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24"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24"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24"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24"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24"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24"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24"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24"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24"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24"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24"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24"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24"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24"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24"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24"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24"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24"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24"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24"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24"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24"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24"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24"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24"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24"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24"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24"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24"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24"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24"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24"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24"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24"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24"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24"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24"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24"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24"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24"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24"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24"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24"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24"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24"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24"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24"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24"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24"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24"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24"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24"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24"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24"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24"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24"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24"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24"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24"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24"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24"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24"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24"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24"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24"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24"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24"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24"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24"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24"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24"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24"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24"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24"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24"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24"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24"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24"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24"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24"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24"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24"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24"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24"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24"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24"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24"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24"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24"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24"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24"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24"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24"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24"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24"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24"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24"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24"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24"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24"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24"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24"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24"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24"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24"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24"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24"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24"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24"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24"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24"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24"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24"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24"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24"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24"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24"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24"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24"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24"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24"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24"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24"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24"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24"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24"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24"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24"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24"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24"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24"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24"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24"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24"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24"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24"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24"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24"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24"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24"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24"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24"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24"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24"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24"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24"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24"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24"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24"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24"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24"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24"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24"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24"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24"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24"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24"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24"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24"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24"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24"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24"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24"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24"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24"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24"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24"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24"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24"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24"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24"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24"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24"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24"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24"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24"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24"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C40:G40"/>
    <mergeCell ref="C15:E15"/>
    <mergeCell ref="C20:E20"/>
    <mergeCell ref="C21:E21"/>
    <mergeCell ref="C25:G25"/>
    <mergeCell ref="G34:G35"/>
  </mergeCells>
  <pageMargins left="0.7" right="0.7" top="0.75" bottom="0.75" header="0" footer="0"/>
  <pageSetup paperSize="9" scale="53" orientation="portrait" r:id="rId1"/>
  <colBreaks count="1" manualBreakCount="1">
    <brk id="7"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4"/>
  <sheetViews>
    <sheetView topLeftCell="A33" zoomScale="55" zoomScaleNormal="55" workbookViewId="0">
      <selection activeCell="F10" sqref="F10"/>
    </sheetView>
  </sheetViews>
  <sheetFormatPr defaultColWidth="11.19921875" defaultRowHeight="15" customHeight="1"/>
  <cols>
    <col min="1" max="1" width="12.3984375" customWidth="1"/>
    <col min="2" max="2" width="23.19921875" customWidth="1"/>
    <col min="3" max="3" width="2.3984375" customWidth="1"/>
    <col min="4" max="4" width="29.8984375" customWidth="1"/>
    <col min="5" max="5" width="2.3984375" customWidth="1"/>
    <col min="6" max="6" width="22.8984375" customWidth="1"/>
    <col min="7" max="7" width="2.3984375" customWidth="1"/>
    <col min="8" max="8" width="27.3984375" customWidth="1"/>
    <col min="9" max="9" width="2.3984375" customWidth="1"/>
    <col min="10" max="10" width="64.19921875" customWidth="1"/>
    <col min="11" max="11" width="56.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0" customHeight="1">
      <c r="A1" s="218" t="s">
        <v>478</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226.2">
      <c r="A3" s="243" t="s">
        <v>479</v>
      </c>
      <c r="B3" s="265" t="s">
        <v>480</v>
      </c>
      <c r="C3" s="245"/>
      <c r="D3" s="125" t="s">
        <v>481</v>
      </c>
      <c r="E3" s="245"/>
      <c r="F3" s="246"/>
      <c r="G3" s="245"/>
      <c r="H3" s="246"/>
      <c r="I3" s="245"/>
      <c r="J3" s="247"/>
      <c r="K3" s="248"/>
      <c r="L3" s="249"/>
      <c r="M3" s="247"/>
      <c r="N3" s="249"/>
      <c r="O3" s="250"/>
      <c r="P3" s="249"/>
      <c r="Q3" s="250"/>
      <c r="R3" s="249"/>
      <c r="S3" s="250"/>
      <c r="T3" s="249"/>
      <c r="U3" s="250"/>
      <c r="V3" s="249"/>
      <c r="W3" s="249"/>
      <c r="X3" s="249"/>
      <c r="Y3" s="249"/>
      <c r="Z3" s="249"/>
      <c r="AA3" s="249"/>
    </row>
    <row r="4" spans="1:27" ht="15.75" customHeight="1">
      <c r="A4" s="251"/>
      <c r="B4" s="253"/>
      <c r="C4" s="251"/>
      <c r="D4" s="253"/>
      <c r="E4" s="251"/>
      <c r="F4" s="253"/>
      <c r="G4" s="251"/>
      <c r="H4" s="253"/>
      <c r="I4" s="251"/>
      <c r="J4" s="252"/>
      <c r="K4" s="252"/>
      <c r="L4" s="251"/>
      <c r="M4" s="124"/>
      <c r="N4" s="251"/>
      <c r="O4" s="252"/>
      <c r="P4" s="251"/>
      <c r="Q4" s="251"/>
      <c r="R4" s="251"/>
      <c r="S4" s="251"/>
      <c r="T4" s="251"/>
      <c r="U4" s="251"/>
      <c r="V4" s="251"/>
      <c r="W4" s="251"/>
      <c r="X4" s="251"/>
      <c r="Y4" s="251"/>
      <c r="Z4" s="251"/>
      <c r="AA4" s="251"/>
    </row>
    <row r="5" spans="1:27" ht="114">
      <c r="A5" s="251"/>
      <c r="B5" s="253" t="s">
        <v>109</v>
      </c>
      <c r="C5" s="251"/>
      <c r="D5" s="134" t="s">
        <v>110</v>
      </c>
      <c r="E5" s="135"/>
      <c r="F5" s="134" t="s">
        <v>111</v>
      </c>
      <c r="G5" s="135"/>
      <c r="H5" s="134" t="s">
        <v>112</v>
      </c>
      <c r="I5" s="133"/>
      <c r="J5" s="136" t="s">
        <v>113</v>
      </c>
      <c r="K5" s="137" t="s">
        <v>114</v>
      </c>
      <c r="L5" s="254"/>
      <c r="M5" s="136" t="s">
        <v>115</v>
      </c>
      <c r="N5" s="254"/>
      <c r="O5" s="255" t="s">
        <v>116</v>
      </c>
      <c r="P5" s="254"/>
      <c r="Q5" s="255" t="s">
        <v>117</v>
      </c>
      <c r="R5" s="254"/>
      <c r="S5" s="255" t="s">
        <v>118</v>
      </c>
      <c r="T5" s="254"/>
      <c r="U5" s="255" t="s">
        <v>119</v>
      </c>
      <c r="V5" s="254"/>
      <c r="W5" s="251"/>
      <c r="X5" s="251"/>
      <c r="Y5" s="251"/>
      <c r="Z5" s="251"/>
      <c r="AA5" s="251"/>
    </row>
    <row r="6" spans="1:27" ht="15.75" customHeight="1">
      <c r="A6" s="251"/>
      <c r="B6" s="253"/>
      <c r="C6" s="251"/>
      <c r="D6" s="253"/>
      <c r="E6" s="251"/>
      <c r="F6" s="253"/>
      <c r="G6" s="251"/>
      <c r="H6" s="253"/>
      <c r="I6" s="251"/>
      <c r="J6" s="252"/>
      <c r="K6" s="252"/>
      <c r="L6" s="251"/>
      <c r="M6" s="140"/>
      <c r="N6" s="251"/>
      <c r="O6" s="252"/>
      <c r="P6" s="251"/>
      <c r="Q6" s="252"/>
      <c r="R6" s="251"/>
      <c r="S6" s="252"/>
      <c r="T6" s="251"/>
      <c r="U6" s="252"/>
      <c r="V6" s="251"/>
      <c r="W6" s="251"/>
      <c r="X6" s="251"/>
      <c r="Y6" s="251"/>
      <c r="Z6" s="251"/>
      <c r="AA6" s="251"/>
    </row>
    <row r="7" spans="1:27" ht="69.599999999999994">
      <c r="A7" s="266" t="s">
        <v>159</v>
      </c>
      <c r="B7" s="47" t="s">
        <v>482</v>
      </c>
      <c r="C7" s="249"/>
      <c r="D7" s="267" t="s">
        <v>58</v>
      </c>
      <c r="E7" s="249"/>
      <c r="F7" s="268"/>
      <c r="G7" s="249"/>
      <c r="H7" s="268"/>
      <c r="I7" s="249"/>
      <c r="J7" s="269"/>
      <c r="K7" s="248"/>
      <c r="L7" s="249"/>
      <c r="M7" s="247"/>
      <c r="N7" s="249"/>
      <c r="O7" s="249"/>
      <c r="P7" s="249"/>
      <c r="Q7" s="249"/>
      <c r="R7" s="249"/>
      <c r="S7" s="249"/>
      <c r="T7" s="249"/>
      <c r="U7" s="249"/>
      <c r="V7" s="249"/>
      <c r="W7" s="249"/>
      <c r="X7" s="249"/>
      <c r="Y7" s="249"/>
      <c r="Z7" s="249"/>
      <c r="AA7" s="249"/>
    </row>
    <row r="8" spans="1:27" ht="15.75" customHeight="1">
      <c r="A8" s="251"/>
      <c r="B8" s="253"/>
      <c r="C8" s="251"/>
      <c r="D8" s="253"/>
      <c r="E8" s="251"/>
      <c r="F8" s="253"/>
      <c r="G8" s="251"/>
      <c r="H8" s="253"/>
      <c r="I8" s="251"/>
      <c r="J8" s="252"/>
      <c r="K8" s="252"/>
      <c r="L8" s="251"/>
      <c r="M8" s="140"/>
      <c r="N8" s="251"/>
      <c r="O8" s="252"/>
      <c r="P8" s="251"/>
      <c r="Q8" s="252"/>
      <c r="R8" s="251"/>
      <c r="S8" s="252"/>
      <c r="T8" s="251"/>
      <c r="U8" s="252"/>
      <c r="V8" s="251"/>
      <c r="W8" s="251"/>
      <c r="X8" s="251"/>
      <c r="Y8" s="251"/>
      <c r="Z8" s="251"/>
      <c r="AA8" s="251"/>
    </row>
    <row r="9" spans="1:27" ht="53.25" customHeight="1">
      <c r="A9" s="256"/>
      <c r="B9" s="270" t="s">
        <v>483</v>
      </c>
      <c r="C9" s="258"/>
      <c r="D9" s="271"/>
      <c r="E9" s="258"/>
      <c r="F9" s="271"/>
      <c r="G9" s="261"/>
      <c r="H9" s="271"/>
      <c r="I9" s="261"/>
      <c r="J9" s="272"/>
      <c r="K9" s="262"/>
      <c r="L9" s="262"/>
      <c r="M9" s="124"/>
      <c r="N9" s="262"/>
      <c r="O9" s="272"/>
      <c r="P9" s="262"/>
      <c r="Q9" s="272"/>
      <c r="R9" s="262"/>
      <c r="S9" s="272"/>
      <c r="T9" s="262"/>
      <c r="U9" s="272"/>
      <c r="V9" s="262"/>
      <c r="W9" s="1"/>
      <c r="X9" s="1"/>
      <c r="Y9" s="1"/>
      <c r="Z9" s="1"/>
      <c r="AA9" s="1"/>
    </row>
    <row r="10" spans="1:27" ht="272.25" customHeight="1">
      <c r="A10" s="193"/>
      <c r="B10" s="142" t="s">
        <v>484</v>
      </c>
      <c r="C10" s="130"/>
      <c r="D10" s="259" t="s">
        <v>123</v>
      </c>
      <c r="E10" s="130"/>
      <c r="F10" s="273" t="s">
        <v>485</v>
      </c>
      <c r="G10" s="264"/>
      <c r="H10" s="260" t="s">
        <v>486</v>
      </c>
      <c r="I10" s="264"/>
      <c r="J10" s="551" t="s">
        <v>487</v>
      </c>
      <c r="K10" s="552" t="s">
        <v>488</v>
      </c>
      <c r="L10" s="251"/>
      <c r="M10" s="247"/>
      <c r="N10" s="251"/>
      <c r="O10" s="250"/>
      <c r="P10" s="251"/>
      <c r="Q10" s="250"/>
      <c r="R10" s="251"/>
      <c r="S10" s="250"/>
      <c r="T10" s="251"/>
      <c r="U10" s="250"/>
      <c r="V10" s="251"/>
      <c r="W10" s="1"/>
      <c r="X10" s="1"/>
      <c r="Y10" s="1"/>
      <c r="Z10" s="1"/>
      <c r="AA10" s="1"/>
    </row>
    <row r="11" spans="1:27" ht="104.4">
      <c r="A11" s="193"/>
      <c r="B11" s="142" t="s">
        <v>489</v>
      </c>
      <c r="C11" s="130"/>
      <c r="D11" s="259" t="s">
        <v>229</v>
      </c>
      <c r="E11" s="130"/>
      <c r="F11" s="274" t="s">
        <v>490</v>
      </c>
      <c r="G11" s="264"/>
      <c r="H11" s="260" t="s">
        <v>491</v>
      </c>
      <c r="I11" s="264"/>
      <c r="J11" s="549"/>
      <c r="K11" s="549"/>
      <c r="L11" s="249"/>
      <c r="M11" s="247"/>
      <c r="N11" s="249"/>
      <c r="O11" s="250"/>
      <c r="P11" s="249"/>
      <c r="Q11" s="250"/>
      <c r="R11" s="249"/>
      <c r="S11" s="250"/>
      <c r="T11" s="249"/>
      <c r="U11" s="250"/>
      <c r="V11" s="249"/>
      <c r="W11" s="1"/>
      <c r="X11" s="1"/>
      <c r="Y11" s="1"/>
      <c r="Z11" s="1"/>
      <c r="AA11" s="1"/>
    </row>
    <row r="12" spans="1:27" ht="53.25" customHeight="1">
      <c r="A12" s="193"/>
      <c r="B12" s="142" t="s">
        <v>492</v>
      </c>
      <c r="C12" s="130"/>
      <c r="D12" s="125" t="s">
        <v>493</v>
      </c>
      <c r="E12" s="130"/>
      <c r="F12" s="125" t="s">
        <v>494</v>
      </c>
      <c r="G12" s="120"/>
      <c r="H12" s="260" t="s">
        <v>495</v>
      </c>
      <c r="I12" s="120"/>
      <c r="J12" s="275" t="s">
        <v>496</v>
      </c>
      <c r="K12" s="275" t="s">
        <v>497</v>
      </c>
      <c r="L12" s="251"/>
      <c r="M12" s="247"/>
      <c r="N12" s="251"/>
      <c r="O12" s="250"/>
      <c r="P12" s="251"/>
      <c r="Q12" s="250"/>
      <c r="R12" s="251"/>
      <c r="S12" s="250"/>
      <c r="T12" s="251"/>
      <c r="U12" s="250"/>
      <c r="V12" s="251"/>
      <c r="W12" s="1"/>
      <c r="X12" s="1"/>
      <c r="Y12" s="1"/>
      <c r="Z12" s="1"/>
      <c r="AA12" s="1"/>
    </row>
    <row r="13" spans="1:27" ht="53.25" customHeight="1">
      <c r="A13" s="193"/>
      <c r="B13" s="142" t="str">
        <f>LEFT(B12,SEARCH(",",B12))&amp;" value"</f>
        <v>Crude oil (2709), value</v>
      </c>
      <c r="C13" s="130"/>
      <c r="D13" s="125" t="s">
        <v>498</v>
      </c>
      <c r="E13" s="130"/>
      <c r="F13" s="125" t="s">
        <v>52</v>
      </c>
      <c r="G13" s="120"/>
      <c r="H13" s="260" t="s">
        <v>499</v>
      </c>
      <c r="I13" s="120"/>
      <c r="J13" s="275" t="s">
        <v>500</v>
      </c>
      <c r="K13" s="275" t="s">
        <v>501</v>
      </c>
      <c r="L13" s="262"/>
      <c r="M13" s="247"/>
      <c r="N13" s="262"/>
      <c r="O13" s="250"/>
      <c r="P13" s="262"/>
      <c r="Q13" s="250"/>
      <c r="R13" s="262"/>
      <c r="S13" s="250"/>
      <c r="T13" s="262"/>
      <c r="U13" s="250"/>
      <c r="V13" s="262"/>
      <c r="W13" s="1"/>
      <c r="X13" s="1"/>
      <c r="Y13" s="1"/>
      <c r="Z13" s="1"/>
      <c r="AA13" s="1"/>
    </row>
    <row r="14" spans="1:27" ht="53.25" customHeight="1">
      <c r="A14" s="193"/>
      <c r="B14" s="142" t="s">
        <v>502</v>
      </c>
      <c r="C14" s="130"/>
      <c r="D14" s="125" t="s">
        <v>503</v>
      </c>
      <c r="E14" s="130"/>
      <c r="F14" s="125" t="s">
        <v>504</v>
      </c>
      <c r="G14" s="120"/>
      <c r="H14" s="260" t="s">
        <v>505</v>
      </c>
      <c r="I14" s="120"/>
      <c r="J14" s="275" t="s">
        <v>496</v>
      </c>
      <c r="K14" s="275" t="s">
        <v>497</v>
      </c>
      <c r="L14" s="262"/>
      <c r="M14" s="247"/>
      <c r="N14" s="262"/>
      <c r="O14" s="250"/>
      <c r="P14" s="262"/>
      <c r="Q14" s="250"/>
      <c r="R14" s="262"/>
      <c r="S14" s="250"/>
      <c r="T14" s="262"/>
      <c r="U14" s="250"/>
      <c r="V14" s="262"/>
      <c r="W14" s="1"/>
      <c r="X14" s="1"/>
      <c r="Y14" s="1"/>
      <c r="Z14" s="1"/>
      <c r="AA14" s="1"/>
    </row>
    <row r="15" spans="1:27" ht="53.25" customHeight="1">
      <c r="A15" s="193"/>
      <c r="B15" s="142" t="str">
        <f>LEFT(B14,SEARCH(",",B14))&amp;" value"</f>
        <v>Natural gas (2711), value</v>
      </c>
      <c r="C15" s="130"/>
      <c r="D15" s="125" t="s">
        <v>506</v>
      </c>
      <c r="E15" s="130"/>
      <c r="F15" s="125" t="s">
        <v>52</v>
      </c>
      <c r="G15" s="120"/>
      <c r="H15" s="260" t="s">
        <v>499</v>
      </c>
      <c r="I15" s="120"/>
      <c r="J15" s="275" t="s">
        <v>500</v>
      </c>
      <c r="K15" s="275" t="s">
        <v>501</v>
      </c>
      <c r="L15" s="262"/>
      <c r="M15" s="247"/>
      <c r="N15" s="262"/>
      <c r="O15" s="250"/>
      <c r="P15" s="262"/>
      <c r="Q15" s="250"/>
      <c r="R15" s="262"/>
      <c r="S15" s="250"/>
      <c r="T15" s="262"/>
      <c r="U15" s="250"/>
      <c r="V15" s="262"/>
      <c r="W15" s="1"/>
      <c r="X15" s="1"/>
      <c r="Y15" s="1"/>
      <c r="Z15" s="1"/>
      <c r="AA15" s="1"/>
    </row>
    <row r="16" spans="1:27" ht="20.399999999999999">
      <c r="A16" s="193"/>
      <c r="B16" s="142" t="s">
        <v>507</v>
      </c>
      <c r="C16" s="130"/>
      <c r="D16" s="125" t="s">
        <v>180</v>
      </c>
      <c r="E16" s="130"/>
      <c r="F16" s="125" t="s">
        <v>494</v>
      </c>
      <c r="G16" s="120"/>
      <c r="H16" s="260"/>
      <c r="I16" s="120"/>
      <c r="J16" s="553" t="s">
        <v>508</v>
      </c>
      <c r="K16" s="553" t="s">
        <v>509</v>
      </c>
      <c r="L16" s="120"/>
      <c r="M16" s="247"/>
      <c r="N16" s="120"/>
      <c r="O16" s="250"/>
      <c r="P16" s="120"/>
      <c r="Q16" s="250"/>
      <c r="R16" s="120"/>
      <c r="S16" s="250"/>
      <c r="T16" s="120"/>
      <c r="U16" s="250"/>
      <c r="V16" s="120"/>
      <c r="W16" s="1"/>
      <c r="X16" s="1"/>
      <c r="Y16" s="1"/>
      <c r="Z16" s="1"/>
      <c r="AA16" s="1"/>
    </row>
    <row r="17" spans="1:27" ht="42.75" customHeight="1">
      <c r="A17" s="193"/>
      <c r="B17" s="142" t="str">
        <f>LEFT(B16,SEARCH(",",B16))&amp;" value"</f>
        <v>Gold (7108), value</v>
      </c>
      <c r="C17" s="130"/>
      <c r="D17" s="125" t="s">
        <v>180</v>
      </c>
      <c r="E17" s="130"/>
      <c r="F17" s="125" t="s">
        <v>510</v>
      </c>
      <c r="G17" s="120"/>
      <c r="H17" s="260"/>
      <c r="I17" s="120"/>
      <c r="J17" s="549"/>
      <c r="K17" s="549"/>
      <c r="L17" s="120"/>
      <c r="M17" s="247"/>
      <c r="N17" s="120"/>
      <c r="O17" s="250"/>
      <c r="P17" s="120"/>
      <c r="Q17" s="250"/>
      <c r="R17" s="120"/>
      <c r="S17" s="250"/>
      <c r="T17" s="120"/>
      <c r="U17" s="250"/>
      <c r="V17" s="120"/>
      <c r="W17" s="1"/>
      <c r="X17" s="1"/>
      <c r="Y17" s="1"/>
      <c r="Z17" s="1"/>
      <c r="AA17" s="1"/>
    </row>
    <row r="18" spans="1:27" ht="20.399999999999999">
      <c r="A18" s="193"/>
      <c r="B18" s="142" t="s">
        <v>511</v>
      </c>
      <c r="C18" s="130"/>
      <c r="D18" s="125" t="s">
        <v>180</v>
      </c>
      <c r="E18" s="130"/>
      <c r="F18" s="125" t="s">
        <v>512</v>
      </c>
      <c r="G18" s="120"/>
      <c r="H18" s="260"/>
      <c r="I18" s="120"/>
      <c r="J18" s="549"/>
      <c r="K18" s="549"/>
      <c r="L18" s="120"/>
      <c r="M18" s="247"/>
      <c r="N18" s="120"/>
      <c r="O18" s="250"/>
      <c r="P18" s="120"/>
      <c r="Q18" s="250"/>
      <c r="R18" s="120"/>
      <c r="S18" s="250"/>
      <c r="T18" s="120"/>
      <c r="U18" s="250"/>
      <c r="V18" s="120"/>
      <c r="W18" s="1"/>
      <c r="X18" s="1"/>
      <c r="Y18" s="1"/>
      <c r="Z18" s="1"/>
      <c r="AA18" s="1"/>
    </row>
    <row r="19" spans="1:27" ht="98.25" customHeight="1">
      <c r="A19" s="193"/>
      <c r="B19" s="142" t="str">
        <f>LEFT(B18,SEARCH(",",B18))&amp;" value"</f>
        <v>Silver (7106), value</v>
      </c>
      <c r="C19" s="130"/>
      <c r="D19" s="125" t="s">
        <v>180</v>
      </c>
      <c r="E19" s="130"/>
      <c r="F19" s="125" t="s">
        <v>510</v>
      </c>
      <c r="G19" s="120"/>
      <c r="H19" s="260"/>
      <c r="I19" s="120"/>
      <c r="J19" s="549"/>
      <c r="K19" s="549"/>
      <c r="L19" s="120"/>
      <c r="M19" s="247"/>
      <c r="N19" s="120"/>
      <c r="O19" s="250"/>
      <c r="P19" s="120"/>
      <c r="Q19" s="250"/>
      <c r="R19" s="120"/>
      <c r="S19" s="250"/>
      <c r="T19" s="120"/>
      <c r="U19" s="250"/>
      <c r="V19" s="120"/>
      <c r="W19" s="1"/>
      <c r="X19" s="1"/>
      <c r="Y19" s="1"/>
      <c r="Z19" s="1"/>
      <c r="AA19" s="1"/>
    </row>
    <row r="20" spans="1:27" ht="174">
      <c r="A20" s="193"/>
      <c r="B20" s="142" t="s">
        <v>513</v>
      </c>
      <c r="C20" s="130"/>
      <c r="D20" s="125" t="s">
        <v>514</v>
      </c>
      <c r="E20" s="130"/>
      <c r="F20" s="125" t="s">
        <v>494</v>
      </c>
      <c r="G20" s="120"/>
      <c r="H20" s="260" t="s">
        <v>515</v>
      </c>
      <c r="I20" s="120"/>
      <c r="J20" s="275" t="s">
        <v>516</v>
      </c>
      <c r="K20" s="275" t="s">
        <v>517</v>
      </c>
      <c r="L20" s="120"/>
      <c r="M20" s="247"/>
      <c r="N20" s="120"/>
      <c r="O20" s="250"/>
      <c r="P20" s="120"/>
      <c r="Q20" s="250"/>
      <c r="R20" s="120"/>
      <c r="S20" s="250"/>
      <c r="T20" s="120"/>
      <c r="U20" s="250"/>
      <c r="V20" s="120"/>
      <c r="W20" s="1"/>
      <c r="X20" s="1"/>
      <c r="Y20" s="1"/>
      <c r="Z20" s="1"/>
      <c r="AA20" s="1"/>
    </row>
    <row r="21" spans="1:27" ht="121.8">
      <c r="A21" s="193"/>
      <c r="B21" s="142" t="str">
        <f>LEFT(B20,SEARCH(",",B20))&amp;" value"</f>
        <v>Coal (2701), value</v>
      </c>
      <c r="C21" s="130"/>
      <c r="D21" s="125" t="s">
        <v>518</v>
      </c>
      <c r="E21" s="130"/>
      <c r="F21" s="125" t="s">
        <v>52</v>
      </c>
      <c r="G21" s="120"/>
      <c r="H21" s="260" t="s">
        <v>519</v>
      </c>
      <c r="I21" s="120"/>
      <c r="J21" s="276" t="s">
        <v>520</v>
      </c>
      <c r="K21" s="275" t="s">
        <v>521</v>
      </c>
      <c r="L21" s="120"/>
      <c r="M21" s="247"/>
      <c r="N21" s="120"/>
      <c r="O21" s="250"/>
      <c r="P21" s="120"/>
      <c r="Q21" s="250"/>
      <c r="R21" s="120"/>
      <c r="S21" s="250"/>
      <c r="T21" s="120"/>
      <c r="U21" s="250"/>
      <c r="V21" s="120"/>
      <c r="W21" s="1"/>
      <c r="X21" s="1"/>
      <c r="Y21" s="1"/>
      <c r="Z21" s="1"/>
      <c r="AA21" s="1"/>
    </row>
    <row r="22" spans="1:27" ht="85.5" customHeight="1">
      <c r="A22" s="193"/>
      <c r="B22" s="142" t="s">
        <v>522</v>
      </c>
      <c r="C22" s="130"/>
      <c r="D22" s="125" t="s">
        <v>180</v>
      </c>
      <c r="E22" s="130"/>
      <c r="F22" s="125" t="s">
        <v>494</v>
      </c>
      <c r="G22" s="120"/>
      <c r="H22" s="260"/>
      <c r="I22" s="120"/>
      <c r="J22" s="553" t="s">
        <v>523</v>
      </c>
      <c r="K22" s="553" t="s">
        <v>524</v>
      </c>
      <c r="L22" s="120"/>
      <c r="M22" s="247"/>
      <c r="N22" s="120"/>
      <c r="O22" s="250"/>
      <c r="P22" s="120"/>
      <c r="Q22" s="250"/>
      <c r="R22" s="120"/>
      <c r="S22" s="250"/>
      <c r="T22" s="120"/>
      <c r="U22" s="250"/>
      <c r="V22" s="120"/>
      <c r="W22" s="1"/>
      <c r="X22" s="1"/>
      <c r="Y22" s="1"/>
      <c r="Z22" s="1"/>
      <c r="AA22" s="1"/>
    </row>
    <row r="23" spans="1:27" ht="51.75" customHeight="1">
      <c r="A23" s="193"/>
      <c r="B23" s="142" t="str">
        <f>LEFT(B22,SEARCH(",",B22))&amp;" value"</f>
        <v>Copper (2603), value</v>
      </c>
      <c r="C23" s="130"/>
      <c r="D23" s="125" t="s">
        <v>180</v>
      </c>
      <c r="E23" s="130"/>
      <c r="F23" s="125" t="s">
        <v>510</v>
      </c>
      <c r="G23" s="120"/>
      <c r="H23" s="260"/>
      <c r="I23" s="120"/>
      <c r="J23" s="549"/>
      <c r="K23" s="549"/>
      <c r="L23" s="120"/>
      <c r="M23" s="247"/>
      <c r="N23" s="120"/>
      <c r="O23" s="250"/>
      <c r="P23" s="120"/>
      <c r="Q23" s="250"/>
      <c r="R23" s="120"/>
      <c r="S23" s="250"/>
      <c r="T23" s="120"/>
      <c r="U23" s="250"/>
      <c r="V23" s="120"/>
      <c r="W23" s="1"/>
      <c r="X23" s="1"/>
      <c r="Y23" s="1"/>
      <c r="Z23" s="1"/>
      <c r="AA23" s="1"/>
    </row>
    <row r="24" spans="1:27" ht="53.25" customHeight="1">
      <c r="A24" s="193"/>
      <c r="B24" s="142" t="s">
        <v>525</v>
      </c>
      <c r="C24" s="130"/>
      <c r="D24" s="125" t="s">
        <v>526</v>
      </c>
      <c r="E24" s="130"/>
      <c r="F24" s="125" t="s">
        <v>494</v>
      </c>
      <c r="G24" s="120"/>
      <c r="H24" s="260" t="s">
        <v>527</v>
      </c>
      <c r="I24" s="120"/>
      <c r="J24" s="275" t="s">
        <v>496</v>
      </c>
      <c r="K24" s="275" t="s">
        <v>497</v>
      </c>
      <c r="L24" s="120"/>
      <c r="M24" s="247"/>
      <c r="N24" s="120"/>
      <c r="O24" s="250"/>
      <c r="P24" s="120"/>
      <c r="Q24" s="250"/>
      <c r="R24" s="120"/>
      <c r="S24" s="250"/>
      <c r="T24" s="120"/>
      <c r="U24" s="250"/>
      <c r="V24" s="120"/>
      <c r="W24" s="1"/>
      <c r="X24" s="1"/>
      <c r="Y24" s="1"/>
      <c r="Z24" s="1"/>
      <c r="AA24" s="1"/>
    </row>
    <row r="25" spans="1:27" ht="121.8">
      <c r="A25" s="193"/>
      <c r="B25" s="142" t="str">
        <f>LEFT(B24,SEARCH(",",B24))&amp;" value"</f>
        <v>Quartz (2506), value</v>
      </c>
      <c r="C25" s="130"/>
      <c r="D25" s="125" t="s">
        <v>528</v>
      </c>
      <c r="E25" s="130"/>
      <c r="F25" s="125" t="s">
        <v>52</v>
      </c>
      <c r="G25" s="120"/>
      <c r="H25" s="260" t="s">
        <v>222</v>
      </c>
      <c r="I25" s="120"/>
      <c r="J25" s="277" t="s">
        <v>529</v>
      </c>
      <c r="K25" s="278" t="s">
        <v>530</v>
      </c>
      <c r="L25" s="120"/>
      <c r="M25" s="247"/>
      <c r="N25" s="120"/>
      <c r="O25" s="250"/>
      <c r="P25" s="120"/>
      <c r="Q25" s="250"/>
      <c r="R25" s="120"/>
      <c r="S25" s="250"/>
      <c r="T25" s="120"/>
      <c r="U25" s="250"/>
      <c r="V25" s="120"/>
      <c r="W25" s="1"/>
      <c r="X25" s="1"/>
      <c r="Y25" s="1"/>
      <c r="Z25" s="1"/>
      <c r="AA25" s="1"/>
    </row>
    <row r="26" spans="1:27" ht="53.25" customHeight="1">
      <c r="A26" s="193"/>
      <c r="B26" s="142" t="s">
        <v>531</v>
      </c>
      <c r="C26" s="130"/>
      <c r="D26" s="125" t="s">
        <v>532</v>
      </c>
      <c r="E26" s="130"/>
      <c r="F26" s="125" t="s">
        <v>494</v>
      </c>
      <c r="G26" s="120"/>
      <c r="H26" s="260" t="s">
        <v>533</v>
      </c>
      <c r="I26" s="120"/>
      <c r="J26" s="275" t="s">
        <v>496</v>
      </c>
      <c r="K26" s="275" t="s">
        <v>497</v>
      </c>
      <c r="L26" s="120"/>
      <c r="M26" s="247"/>
      <c r="N26" s="120"/>
      <c r="O26" s="250"/>
      <c r="P26" s="120"/>
      <c r="Q26" s="250"/>
      <c r="R26" s="120"/>
      <c r="S26" s="250"/>
      <c r="T26" s="120"/>
      <c r="U26" s="250"/>
      <c r="V26" s="120"/>
      <c r="W26" s="1"/>
      <c r="X26" s="1"/>
      <c r="Y26" s="1"/>
      <c r="Z26" s="1"/>
      <c r="AA26" s="1"/>
    </row>
    <row r="27" spans="1:27" ht="104.4">
      <c r="A27" s="193"/>
      <c r="B27" s="142" t="str">
        <f>LEFT(B26,SEARCH(",",B26))&amp;" value"</f>
        <v>Iron (2601), value</v>
      </c>
      <c r="C27" s="130"/>
      <c r="D27" s="125" t="s">
        <v>534</v>
      </c>
      <c r="E27" s="130"/>
      <c r="F27" s="125" t="s">
        <v>52</v>
      </c>
      <c r="G27" s="120"/>
      <c r="H27" s="260" t="s">
        <v>535</v>
      </c>
      <c r="I27" s="120"/>
      <c r="J27" s="275" t="s">
        <v>536</v>
      </c>
      <c r="K27" s="275" t="s">
        <v>537</v>
      </c>
      <c r="L27" s="120"/>
      <c r="M27" s="247"/>
      <c r="N27" s="120"/>
      <c r="O27" s="250"/>
      <c r="P27" s="120"/>
      <c r="Q27" s="250"/>
      <c r="R27" s="120"/>
      <c r="S27" s="250"/>
      <c r="T27" s="120"/>
      <c r="U27" s="250"/>
      <c r="V27" s="120"/>
      <c r="W27" s="1"/>
      <c r="X27" s="1"/>
      <c r="Y27" s="1"/>
      <c r="Z27" s="1"/>
      <c r="AA27" s="1"/>
    </row>
    <row r="28" spans="1:27" ht="53.25" customHeight="1">
      <c r="A28" s="193"/>
      <c r="B28" s="142" t="s">
        <v>538</v>
      </c>
      <c r="C28" s="130"/>
      <c r="D28" s="125" t="s">
        <v>539</v>
      </c>
      <c r="E28" s="130"/>
      <c r="F28" s="125" t="s">
        <v>494</v>
      </c>
      <c r="G28" s="120"/>
      <c r="H28" s="260" t="s">
        <v>540</v>
      </c>
      <c r="I28" s="120"/>
      <c r="J28" s="279" t="s">
        <v>496</v>
      </c>
      <c r="K28" s="275" t="s">
        <v>497</v>
      </c>
      <c r="L28" s="120"/>
      <c r="M28" s="247"/>
      <c r="N28" s="120"/>
      <c r="O28" s="250"/>
      <c r="P28" s="120"/>
      <c r="Q28" s="250"/>
      <c r="R28" s="120"/>
      <c r="S28" s="250"/>
      <c r="T28" s="120"/>
      <c r="U28" s="250"/>
      <c r="V28" s="120"/>
      <c r="W28" s="1"/>
      <c r="X28" s="1"/>
      <c r="Y28" s="1"/>
      <c r="Z28" s="1"/>
      <c r="AA28" s="1"/>
    </row>
    <row r="29" spans="1:27" ht="121.8">
      <c r="A29" s="193"/>
      <c r="B29" s="280" t="str">
        <f>LEFT(B28,SEARCH(",",B28))&amp;" value"</f>
        <v>Manganese (2602), value</v>
      </c>
      <c r="C29" s="130"/>
      <c r="D29" s="125" t="s">
        <v>541</v>
      </c>
      <c r="E29" s="130"/>
      <c r="F29" s="125" t="s">
        <v>52</v>
      </c>
      <c r="G29" s="120"/>
      <c r="H29" s="260" t="s">
        <v>542</v>
      </c>
      <c r="I29" s="120"/>
      <c r="J29" s="275" t="s">
        <v>543</v>
      </c>
      <c r="K29" s="275" t="s">
        <v>544</v>
      </c>
      <c r="L29" s="120"/>
      <c r="M29" s="247"/>
      <c r="N29" s="120"/>
      <c r="O29" s="250"/>
      <c r="P29" s="120"/>
      <c r="Q29" s="250"/>
      <c r="R29" s="120"/>
      <c r="S29" s="250"/>
      <c r="T29" s="120"/>
      <c r="U29" s="250"/>
      <c r="V29" s="120"/>
      <c r="W29" s="1"/>
      <c r="X29" s="1"/>
      <c r="Y29" s="1"/>
      <c r="Z29" s="1"/>
      <c r="AA29" s="1"/>
    </row>
    <row r="30" spans="1:27" ht="53.25" customHeight="1">
      <c r="A30" s="193"/>
      <c r="B30" s="142" t="s">
        <v>545</v>
      </c>
      <c r="C30" s="130"/>
      <c r="D30" s="125" t="s">
        <v>546</v>
      </c>
      <c r="E30" s="130"/>
      <c r="F30" s="125" t="s">
        <v>494</v>
      </c>
      <c r="G30" s="120"/>
      <c r="H30" s="260" t="s">
        <v>547</v>
      </c>
      <c r="I30" s="120"/>
      <c r="J30" s="276" t="s">
        <v>548</v>
      </c>
      <c r="K30" s="276" t="s">
        <v>549</v>
      </c>
      <c r="L30" s="120"/>
      <c r="M30" s="247"/>
      <c r="N30" s="120"/>
      <c r="O30" s="250"/>
      <c r="P30" s="120"/>
      <c r="Q30" s="250"/>
      <c r="R30" s="120"/>
      <c r="S30" s="250"/>
      <c r="T30" s="120"/>
      <c r="U30" s="250"/>
      <c r="V30" s="120"/>
      <c r="W30" s="1"/>
      <c r="X30" s="1"/>
      <c r="Y30" s="1"/>
      <c r="Z30" s="1"/>
      <c r="AA30" s="1"/>
    </row>
    <row r="31" spans="1:27" ht="191.4">
      <c r="A31" s="210"/>
      <c r="B31" s="280" t="str">
        <f>LEFT(B30,SEARCH(",",B30))&amp;" value"</f>
        <v>Titanium (2614), value</v>
      </c>
      <c r="C31" s="212"/>
      <c r="D31" s="281" t="s">
        <v>550</v>
      </c>
      <c r="E31" s="212"/>
      <c r="F31" s="125" t="s">
        <v>52</v>
      </c>
      <c r="G31" s="120"/>
      <c r="H31" s="260" t="s">
        <v>551</v>
      </c>
      <c r="I31" s="120"/>
      <c r="J31" s="277" t="s">
        <v>552</v>
      </c>
      <c r="K31" s="278" t="s">
        <v>553</v>
      </c>
      <c r="L31" s="120"/>
      <c r="M31" s="247"/>
      <c r="N31" s="120"/>
      <c r="O31" s="250"/>
      <c r="P31" s="120"/>
      <c r="Q31" s="250"/>
      <c r="R31" s="120"/>
      <c r="S31" s="250"/>
      <c r="T31" s="120"/>
      <c r="U31" s="250"/>
      <c r="V31" s="120"/>
      <c r="W31" s="1"/>
      <c r="X31" s="1"/>
      <c r="Y31" s="1"/>
      <c r="Z31" s="1"/>
      <c r="AA31" s="1"/>
    </row>
    <row r="32" spans="1:27" ht="53.25" customHeight="1">
      <c r="A32" s="193"/>
      <c r="B32" s="142" t="s">
        <v>554</v>
      </c>
      <c r="C32" s="130"/>
      <c r="D32" s="125" t="s">
        <v>555</v>
      </c>
      <c r="E32" s="130"/>
      <c r="F32" s="125" t="s">
        <v>556</v>
      </c>
      <c r="G32" s="120"/>
      <c r="H32" s="260" t="s">
        <v>557</v>
      </c>
      <c r="I32" s="120"/>
      <c r="J32" s="278" t="s">
        <v>558</v>
      </c>
      <c r="K32" s="278" t="s">
        <v>559</v>
      </c>
      <c r="L32" s="120"/>
      <c r="M32" s="247"/>
      <c r="N32" s="120"/>
      <c r="O32" s="250"/>
      <c r="P32" s="120"/>
      <c r="Q32" s="250"/>
      <c r="R32" s="120"/>
      <c r="S32" s="250"/>
      <c r="T32" s="120"/>
      <c r="U32" s="250"/>
      <c r="V32" s="120"/>
      <c r="W32" s="1"/>
      <c r="X32" s="1"/>
      <c r="Y32" s="1"/>
      <c r="Z32" s="1"/>
      <c r="AA32" s="1"/>
    </row>
    <row r="33" spans="1:27" ht="121.8">
      <c r="A33" s="210"/>
      <c r="B33" s="280" t="str">
        <f>LEFT(B32,SEARCH(",",B32))&amp;" value"</f>
        <v>Other (2617), value</v>
      </c>
      <c r="C33" s="212"/>
      <c r="D33" s="281"/>
      <c r="E33" s="212"/>
      <c r="F33" s="125" t="s">
        <v>52</v>
      </c>
      <c r="G33" s="120"/>
      <c r="H33" s="260"/>
      <c r="I33" s="120"/>
      <c r="J33" s="277" t="s">
        <v>560</v>
      </c>
      <c r="K33" s="277" t="s">
        <v>561</v>
      </c>
      <c r="L33" s="120"/>
      <c r="M33" s="247"/>
      <c r="N33" s="120"/>
      <c r="O33" s="250"/>
      <c r="P33" s="120"/>
      <c r="Q33" s="250"/>
      <c r="R33" s="120"/>
      <c r="S33" s="250"/>
      <c r="T33" s="120"/>
      <c r="U33" s="250"/>
      <c r="V33" s="120"/>
      <c r="W33" s="1"/>
      <c r="X33" s="1"/>
      <c r="Y33" s="1"/>
      <c r="Z33" s="1"/>
      <c r="AA33" s="1"/>
    </row>
    <row r="34" spans="1:27" ht="53.25" customHeight="1">
      <c r="A34" s="193"/>
      <c r="B34" s="142" t="s">
        <v>562</v>
      </c>
      <c r="C34" s="130"/>
      <c r="D34" s="125" t="s">
        <v>563</v>
      </c>
      <c r="E34" s="130"/>
      <c r="F34" s="125" t="s">
        <v>494</v>
      </c>
      <c r="G34" s="120"/>
      <c r="H34" s="260" t="s">
        <v>564</v>
      </c>
      <c r="I34" s="120"/>
      <c r="J34" s="278" t="s">
        <v>565</v>
      </c>
      <c r="K34" s="278" t="s">
        <v>566</v>
      </c>
      <c r="L34" s="120"/>
      <c r="M34" s="247"/>
      <c r="N34" s="120"/>
      <c r="O34" s="250"/>
      <c r="P34" s="120"/>
      <c r="Q34" s="250"/>
      <c r="R34" s="120"/>
      <c r="S34" s="250"/>
      <c r="T34" s="120"/>
      <c r="U34" s="250"/>
      <c r="V34" s="120"/>
      <c r="W34" s="1"/>
      <c r="X34" s="1"/>
      <c r="Y34" s="1"/>
      <c r="Z34" s="1"/>
      <c r="AA34" s="1"/>
    </row>
    <row r="35" spans="1:27" ht="121.8">
      <c r="A35" s="210"/>
      <c r="B35" s="280" t="str">
        <f>LEFT(B34,SEARCH(",",B34))&amp;" value"</f>
        <v>Other clays (2508), value</v>
      </c>
      <c r="C35" s="212"/>
      <c r="D35" s="281"/>
      <c r="E35" s="212"/>
      <c r="F35" s="125" t="s">
        <v>52</v>
      </c>
      <c r="G35" s="120"/>
      <c r="H35" s="260"/>
      <c r="I35" s="120"/>
      <c r="J35" s="277" t="s">
        <v>567</v>
      </c>
      <c r="K35" s="277" t="s">
        <v>568</v>
      </c>
      <c r="L35" s="120"/>
      <c r="M35" s="247"/>
      <c r="N35" s="120"/>
      <c r="O35" s="250"/>
      <c r="P35" s="120"/>
      <c r="Q35" s="250"/>
      <c r="R35" s="120"/>
      <c r="S35" s="250"/>
      <c r="T35" s="120"/>
      <c r="U35" s="250"/>
      <c r="V35" s="120"/>
      <c r="W35" s="1"/>
      <c r="X35" s="1"/>
      <c r="Y35" s="1"/>
      <c r="Z35" s="1"/>
      <c r="AA35" s="1"/>
    </row>
    <row r="36" spans="1:27" ht="52.2">
      <c r="A36" s="193"/>
      <c r="B36" s="142" t="s">
        <v>562</v>
      </c>
      <c r="C36" s="130"/>
      <c r="D36" s="125" t="s">
        <v>569</v>
      </c>
      <c r="E36" s="130"/>
      <c r="F36" s="125" t="s">
        <v>494</v>
      </c>
      <c r="G36" s="120"/>
      <c r="H36" s="260" t="s">
        <v>570</v>
      </c>
      <c r="I36" s="120"/>
      <c r="J36" s="278" t="s">
        <v>571</v>
      </c>
      <c r="K36" s="278" t="s">
        <v>572</v>
      </c>
      <c r="L36" s="120"/>
      <c r="M36" s="247"/>
      <c r="N36" s="120"/>
      <c r="O36" s="250"/>
      <c r="P36" s="120"/>
      <c r="Q36" s="250"/>
      <c r="R36" s="120"/>
      <c r="S36" s="250"/>
      <c r="T36" s="120"/>
      <c r="U36" s="250"/>
      <c r="V36" s="120"/>
      <c r="W36" s="1"/>
      <c r="X36" s="1"/>
      <c r="Y36" s="1"/>
      <c r="Z36" s="1"/>
      <c r="AA36" s="1"/>
    </row>
    <row r="37" spans="1:27" ht="121.8">
      <c r="A37" s="210"/>
      <c r="B37" s="280" t="str">
        <f>LEFT(B36,SEARCH(",",B36))&amp;" value"</f>
        <v>Other clays (2508), value</v>
      </c>
      <c r="C37" s="212"/>
      <c r="D37" s="281"/>
      <c r="E37" s="212"/>
      <c r="F37" s="125" t="s">
        <v>52</v>
      </c>
      <c r="G37" s="120"/>
      <c r="H37" s="260"/>
      <c r="I37" s="120"/>
      <c r="J37" s="277" t="s">
        <v>573</v>
      </c>
      <c r="K37" s="277" t="s">
        <v>574</v>
      </c>
      <c r="L37" s="120"/>
      <c r="M37" s="247"/>
      <c r="N37" s="120"/>
      <c r="O37" s="250"/>
      <c r="P37" s="120"/>
      <c r="Q37" s="250"/>
      <c r="R37" s="120"/>
      <c r="S37" s="250"/>
      <c r="T37" s="120"/>
      <c r="U37" s="250"/>
      <c r="V37" s="120"/>
      <c r="W37" s="1"/>
      <c r="X37" s="1"/>
      <c r="Y37" s="1"/>
      <c r="Z37" s="1"/>
      <c r="AA37" s="1"/>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row r="1001" spans="1:27" ht="15.75" customHeight="1">
      <c r="A1001" s="120"/>
      <c r="B1001" s="120"/>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row>
    <row r="1002" spans="1:27" ht="15.75" customHeight="1">
      <c r="A1002" s="120"/>
      <c r="B1002" s="120"/>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row>
    <row r="1003" spans="1:27" ht="15.75" customHeight="1">
      <c r="A1003" s="120"/>
      <c r="B1003" s="120"/>
      <c r="C1003" s="120"/>
      <c r="D1003" s="120"/>
      <c r="E1003" s="120"/>
      <c r="F1003" s="120"/>
      <c r="G1003" s="120"/>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row>
    <row r="1004" spans="1:27" ht="15.75" customHeight="1">
      <c r="A1004" s="120"/>
      <c r="B1004" s="120"/>
      <c r="C1004" s="120"/>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row>
  </sheetData>
  <mergeCells count="6">
    <mergeCell ref="J10:J11"/>
    <mergeCell ref="K10:K11"/>
    <mergeCell ref="J16:J19"/>
    <mergeCell ref="K16:K19"/>
    <mergeCell ref="J22:J23"/>
    <mergeCell ref="K22:K23"/>
  </mergeCells>
  <hyperlinks>
    <hyperlink ref="B9" r:id="rId1" xr:uid="{00000000-0004-0000-0900-000000000000}"/>
    <hyperlink ref="F10" r:id="rId2" xr:uid="{00000000-0004-0000-0900-000001000000}"/>
    <hyperlink ref="J10" r:id="rId3" xr:uid="{00000000-0004-0000-0900-000002000000}"/>
    <hyperlink ref="K10" r:id="rId4" xr:uid="{00000000-0004-0000-0900-000003000000}"/>
    <hyperlink ref="F11" r:id="rId5" xr:uid="{00000000-0004-0000-0900-000004000000}"/>
    <hyperlink ref="J16" r:id="rId6" xr:uid="{00000000-0004-0000-0900-000005000000}"/>
    <hyperlink ref="K16" r:id="rId7" xr:uid="{00000000-0004-0000-0900-000006000000}"/>
    <hyperlink ref="J21" r:id="rId8" xr:uid="{00000000-0004-0000-0900-000007000000}"/>
    <hyperlink ref="J22" r:id="rId9" xr:uid="{00000000-0004-0000-0900-000008000000}"/>
    <hyperlink ref="K22" r:id="rId10" xr:uid="{00000000-0004-0000-0900-000009000000}"/>
    <hyperlink ref="J25" r:id="rId11" xr:uid="{00000000-0004-0000-0900-00000A000000}"/>
    <hyperlink ref="J30" r:id="rId12" xr:uid="{00000000-0004-0000-0900-00000B000000}"/>
    <hyperlink ref="K30" r:id="rId13" xr:uid="{00000000-0004-0000-0900-00000C000000}"/>
    <hyperlink ref="J31" r:id="rId14" xr:uid="{00000000-0004-0000-0900-00000D000000}"/>
    <hyperlink ref="J33" r:id="rId15" xr:uid="{00000000-0004-0000-0900-00000E000000}"/>
    <hyperlink ref="K33" r:id="rId16" xr:uid="{00000000-0004-0000-0900-00000F000000}"/>
    <hyperlink ref="J35" r:id="rId17" xr:uid="{00000000-0004-0000-0900-000010000000}"/>
    <hyperlink ref="K35" r:id="rId18" xr:uid="{00000000-0004-0000-0900-000011000000}"/>
    <hyperlink ref="J37" r:id="rId19" xr:uid="{00000000-0004-0000-0900-000012000000}"/>
    <hyperlink ref="K37" r:id="rId20" xr:uid="{00000000-0004-0000-0900-000013000000}"/>
  </hyperlinks>
  <pageMargins left="0.7" right="0.7" top="0.75" bottom="0.75" header="0" footer="0"/>
  <pageSetup paperSize="8"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topLeftCell="A21" zoomScale="70" zoomScaleNormal="70" workbookViewId="0"/>
  </sheetViews>
  <sheetFormatPr defaultColWidth="11.19921875" defaultRowHeight="15" customHeight="1"/>
  <cols>
    <col min="1" max="1" width="11.59765625" customWidth="1"/>
    <col min="2" max="2" width="23.59765625" customWidth="1"/>
    <col min="3" max="3" width="3.69921875" customWidth="1"/>
    <col min="4" max="4" width="33.8984375" customWidth="1"/>
    <col min="5" max="5" width="3.69921875" customWidth="1"/>
    <col min="6" max="6" width="43.5" customWidth="1"/>
    <col min="7" max="7" width="2.3984375" customWidth="1"/>
    <col min="8" max="8" width="26.5" customWidth="1"/>
    <col min="9" max="9" width="2.3984375" customWidth="1"/>
    <col min="10" max="11" width="5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3" customHeight="1">
      <c r="A1" s="218" t="s">
        <v>575</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68.75" customHeight="1">
      <c r="A3" s="243" t="s">
        <v>576</v>
      </c>
      <c r="B3" s="265" t="s">
        <v>577</v>
      </c>
      <c r="C3" s="245"/>
      <c r="D3" s="125" t="s">
        <v>578</v>
      </c>
      <c r="E3" s="245"/>
      <c r="F3" s="246"/>
      <c r="G3" s="245"/>
      <c r="H3" s="246"/>
      <c r="I3" s="245"/>
      <c r="J3" s="247"/>
      <c r="K3" s="248"/>
      <c r="L3" s="249"/>
      <c r="M3" s="247"/>
      <c r="N3" s="249"/>
      <c r="O3" s="250"/>
      <c r="P3" s="249"/>
      <c r="Q3" s="250"/>
      <c r="R3" s="249"/>
      <c r="S3" s="250"/>
      <c r="T3" s="249"/>
      <c r="U3" s="250"/>
      <c r="V3" s="249"/>
      <c r="W3" s="249"/>
      <c r="X3" s="249"/>
      <c r="Y3" s="249"/>
      <c r="Z3" s="249"/>
      <c r="AA3" s="249"/>
    </row>
    <row r="4" spans="1:27" ht="15.75" customHeight="1">
      <c r="A4" s="251"/>
      <c r="B4" s="253"/>
      <c r="C4" s="251"/>
      <c r="D4" s="253"/>
      <c r="E4" s="251"/>
      <c r="F4" s="253"/>
      <c r="G4" s="251"/>
      <c r="H4" s="253"/>
      <c r="I4" s="251"/>
      <c r="J4" s="252"/>
      <c r="K4" s="252"/>
      <c r="L4" s="251"/>
      <c r="M4" s="124"/>
      <c r="N4" s="251"/>
      <c r="O4" s="252"/>
      <c r="P4" s="251"/>
      <c r="Q4" s="251"/>
      <c r="R4" s="251"/>
      <c r="S4" s="251"/>
      <c r="T4" s="251"/>
      <c r="U4" s="251"/>
      <c r="V4" s="251"/>
      <c r="W4" s="251"/>
      <c r="X4" s="251"/>
      <c r="Y4" s="251"/>
      <c r="Z4" s="251"/>
      <c r="AA4" s="251"/>
    </row>
    <row r="5" spans="1:27" ht="85.5" customHeight="1">
      <c r="A5" s="251"/>
      <c r="B5" s="253" t="s">
        <v>109</v>
      </c>
      <c r="C5" s="251"/>
      <c r="D5" s="134" t="s">
        <v>110</v>
      </c>
      <c r="E5" s="135"/>
      <c r="F5" s="134" t="s">
        <v>111</v>
      </c>
      <c r="G5" s="135"/>
      <c r="H5" s="134" t="s">
        <v>112</v>
      </c>
      <c r="I5" s="133"/>
      <c r="J5" s="136" t="s">
        <v>113</v>
      </c>
      <c r="K5" s="137" t="s">
        <v>114</v>
      </c>
      <c r="L5" s="254"/>
      <c r="M5" s="136" t="s">
        <v>115</v>
      </c>
      <c r="N5" s="254"/>
      <c r="O5" s="255" t="s">
        <v>116</v>
      </c>
      <c r="P5" s="254"/>
      <c r="Q5" s="255" t="s">
        <v>117</v>
      </c>
      <c r="R5" s="254"/>
      <c r="S5" s="255" t="s">
        <v>118</v>
      </c>
      <c r="T5" s="254"/>
      <c r="U5" s="255" t="s">
        <v>119</v>
      </c>
      <c r="V5" s="254"/>
      <c r="W5" s="251"/>
      <c r="X5" s="251"/>
      <c r="Y5" s="251"/>
      <c r="Z5" s="251"/>
      <c r="AA5" s="251"/>
    </row>
    <row r="6" spans="1:27" ht="15.75" customHeight="1">
      <c r="A6" s="251"/>
      <c r="B6" s="253"/>
      <c r="C6" s="251"/>
      <c r="D6" s="253"/>
      <c r="E6" s="251"/>
      <c r="F6" s="253"/>
      <c r="G6" s="251"/>
      <c r="H6" s="253"/>
      <c r="I6" s="251"/>
      <c r="J6" s="252"/>
      <c r="K6" s="252"/>
      <c r="L6" s="251"/>
      <c r="M6" s="140"/>
      <c r="N6" s="251"/>
      <c r="O6" s="252"/>
      <c r="P6" s="251"/>
      <c r="Q6" s="252"/>
      <c r="R6" s="251"/>
      <c r="S6" s="252"/>
      <c r="T6" s="251"/>
      <c r="U6" s="252"/>
      <c r="V6" s="251"/>
      <c r="W6" s="251"/>
      <c r="X6" s="251"/>
      <c r="Y6" s="251"/>
      <c r="Z6" s="251"/>
      <c r="AA6" s="251"/>
    </row>
    <row r="7" spans="1:27" ht="60" customHeight="1">
      <c r="A7" s="266" t="s">
        <v>159</v>
      </c>
      <c r="B7" s="47" t="s">
        <v>579</v>
      </c>
      <c r="C7" s="249"/>
      <c r="D7" s="267" t="s">
        <v>58</v>
      </c>
      <c r="E7" s="249"/>
      <c r="F7" s="268"/>
      <c r="G7" s="249"/>
      <c r="H7" s="268"/>
      <c r="I7" s="249"/>
      <c r="J7" s="269"/>
      <c r="K7" s="248"/>
      <c r="L7" s="249"/>
      <c r="M7" s="247"/>
      <c r="N7" s="249"/>
      <c r="O7" s="249"/>
      <c r="P7" s="249"/>
      <c r="Q7" s="249"/>
      <c r="R7" s="249"/>
      <c r="S7" s="249"/>
      <c r="T7" s="249"/>
      <c r="U7" s="249"/>
      <c r="V7" s="249"/>
      <c r="W7" s="249"/>
      <c r="X7" s="249"/>
      <c r="Y7" s="249"/>
      <c r="Z7" s="249"/>
      <c r="AA7" s="249"/>
    </row>
    <row r="8" spans="1:27" ht="15.75" customHeight="1">
      <c r="A8" s="251"/>
      <c r="B8" s="253"/>
      <c r="C8" s="251"/>
      <c r="D8" s="253"/>
      <c r="E8" s="251"/>
      <c r="F8" s="253"/>
      <c r="G8" s="251"/>
      <c r="H8" s="253"/>
      <c r="I8" s="251"/>
      <c r="J8" s="252"/>
      <c r="K8" s="252"/>
      <c r="L8" s="251"/>
      <c r="M8" s="140"/>
      <c r="N8" s="251"/>
      <c r="O8" s="252"/>
      <c r="P8" s="251"/>
      <c r="Q8" s="252"/>
      <c r="R8" s="251"/>
      <c r="S8" s="252"/>
      <c r="T8" s="251"/>
      <c r="U8" s="252"/>
      <c r="V8" s="251"/>
      <c r="W8" s="251"/>
      <c r="X8" s="251"/>
      <c r="Y8" s="251"/>
      <c r="Z8" s="251"/>
      <c r="AA8" s="251"/>
    </row>
    <row r="9" spans="1:27" ht="15.75" customHeight="1">
      <c r="A9" s="256"/>
      <c r="B9" s="270" t="s">
        <v>483</v>
      </c>
      <c r="C9" s="258"/>
      <c r="D9" s="271"/>
      <c r="E9" s="258"/>
      <c r="F9" s="271"/>
      <c r="G9" s="261"/>
      <c r="H9" s="271"/>
      <c r="I9" s="261"/>
      <c r="J9" s="282"/>
      <c r="K9" s="283"/>
      <c r="L9" s="262"/>
      <c r="M9" s="124"/>
      <c r="N9" s="262"/>
      <c r="O9" s="272"/>
      <c r="P9" s="262"/>
      <c r="Q9" s="272"/>
      <c r="R9" s="262"/>
      <c r="S9" s="272"/>
      <c r="T9" s="262"/>
      <c r="U9" s="272"/>
      <c r="V9" s="262"/>
      <c r="W9" s="1"/>
      <c r="X9" s="1"/>
      <c r="Y9" s="1"/>
      <c r="Z9" s="1"/>
      <c r="AA9" s="1"/>
    </row>
    <row r="10" spans="1:27" ht="99.75" customHeight="1">
      <c r="A10" s="256"/>
      <c r="B10" s="284" t="s">
        <v>580</v>
      </c>
      <c r="C10" s="258"/>
      <c r="D10" s="125" t="s">
        <v>403</v>
      </c>
      <c r="E10" s="258"/>
      <c r="F10" s="285" t="s">
        <v>581</v>
      </c>
      <c r="G10" s="251"/>
      <c r="H10" s="260" t="s">
        <v>582</v>
      </c>
      <c r="I10" s="251"/>
      <c r="J10" s="286" t="s">
        <v>583</v>
      </c>
      <c r="K10" s="287" t="s">
        <v>584</v>
      </c>
      <c r="L10" s="251"/>
      <c r="M10" s="247"/>
      <c r="N10" s="251"/>
      <c r="O10" s="250"/>
      <c r="P10" s="251"/>
      <c r="Q10" s="250"/>
      <c r="R10" s="251"/>
      <c r="S10" s="250"/>
      <c r="T10" s="251"/>
      <c r="U10" s="250"/>
      <c r="V10" s="251"/>
      <c r="W10" s="1"/>
      <c r="X10" s="1"/>
      <c r="Y10" s="1"/>
      <c r="Z10" s="1"/>
      <c r="AA10" s="1"/>
    </row>
    <row r="11" spans="1:27" ht="96.75" customHeight="1">
      <c r="A11" s="193"/>
      <c r="B11" s="142" t="s">
        <v>585</v>
      </c>
      <c r="C11" s="130"/>
      <c r="D11" s="125" t="s">
        <v>403</v>
      </c>
      <c r="E11" s="130"/>
      <c r="F11" s="285" t="s">
        <v>581</v>
      </c>
      <c r="G11" s="245"/>
      <c r="H11" s="260" t="s">
        <v>586</v>
      </c>
      <c r="I11" s="245"/>
      <c r="J11" s="286" t="s">
        <v>583</v>
      </c>
      <c r="K11" s="287" t="s">
        <v>584</v>
      </c>
      <c r="L11" s="249"/>
      <c r="M11" s="247"/>
      <c r="N11" s="249"/>
      <c r="O11" s="250"/>
      <c r="P11" s="249"/>
      <c r="Q11" s="250"/>
      <c r="R11" s="249"/>
      <c r="S11" s="250"/>
      <c r="T11" s="249"/>
      <c r="U11" s="250"/>
      <c r="V11" s="249"/>
      <c r="W11" s="1"/>
      <c r="X11" s="1"/>
      <c r="Y11" s="1"/>
      <c r="Z11" s="1"/>
      <c r="AA11" s="1"/>
    </row>
    <row r="12" spans="1:27" ht="48" customHeight="1">
      <c r="A12" s="193"/>
      <c r="B12" s="146" t="s">
        <v>492</v>
      </c>
      <c r="C12" s="130"/>
      <c r="D12" s="125" t="s">
        <v>528</v>
      </c>
      <c r="E12" s="130"/>
      <c r="F12" s="125" t="s">
        <v>556</v>
      </c>
      <c r="G12" s="251"/>
      <c r="H12" s="260" t="s">
        <v>222</v>
      </c>
      <c r="I12" s="251"/>
      <c r="J12" s="286" t="s">
        <v>587</v>
      </c>
      <c r="K12" s="287" t="s">
        <v>588</v>
      </c>
      <c r="L12" s="251"/>
      <c r="M12" s="247"/>
      <c r="N12" s="251"/>
      <c r="O12" s="250"/>
      <c r="P12" s="251"/>
      <c r="Q12" s="250"/>
      <c r="R12" s="251"/>
      <c r="S12" s="250"/>
      <c r="T12" s="251"/>
      <c r="U12" s="250"/>
      <c r="V12" s="251"/>
      <c r="W12" s="1"/>
      <c r="X12" s="1"/>
      <c r="Y12" s="1"/>
      <c r="Z12" s="1"/>
      <c r="AA12" s="1"/>
    </row>
    <row r="13" spans="1:27" ht="45" customHeight="1">
      <c r="A13" s="193"/>
      <c r="B13" s="142" t="str">
        <f>LEFT(B12,SEARCH(",",B12))&amp;" value"</f>
        <v>Crude oil (2709), value</v>
      </c>
      <c r="C13" s="130"/>
      <c r="D13" s="125" t="s">
        <v>528</v>
      </c>
      <c r="E13" s="130"/>
      <c r="F13" s="125" t="s">
        <v>510</v>
      </c>
      <c r="G13" s="261"/>
      <c r="H13" s="260" t="s">
        <v>222</v>
      </c>
      <c r="I13" s="261"/>
      <c r="J13" s="288" t="s">
        <v>587</v>
      </c>
      <c r="K13" s="287" t="s">
        <v>588</v>
      </c>
      <c r="L13" s="262"/>
      <c r="M13" s="247"/>
      <c r="N13" s="262"/>
      <c r="O13" s="250"/>
      <c r="P13" s="262"/>
      <c r="Q13" s="250"/>
      <c r="R13" s="262"/>
      <c r="S13" s="250"/>
      <c r="T13" s="262"/>
      <c r="U13" s="250"/>
      <c r="V13" s="262"/>
      <c r="W13" s="1"/>
      <c r="X13" s="1"/>
      <c r="Y13" s="1"/>
      <c r="Z13" s="1"/>
      <c r="AA13" s="1"/>
    </row>
    <row r="14" spans="1:27" ht="32.25" customHeight="1">
      <c r="A14" s="193"/>
      <c r="B14" s="146" t="s">
        <v>502</v>
      </c>
      <c r="C14" s="130"/>
      <c r="D14" s="289" t="s">
        <v>589</v>
      </c>
      <c r="E14" s="130"/>
      <c r="F14" s="125" t="s">
        <v>556</v>
      </c>
      <c r="G14" s="264"/>
      <c r="H14" s="260" t="s">
        <v>590</v>
      </c>
      <c r="I14" s="264"/>
      <c r="J14" s="286" t="s">
        <v>591</v>
      </c>
      <c r="K14" s="287" t="s">
        <v>592</v>
      </c>
      <c r="L14" s="262"/>
      <c r="M14" s="247"/>
      <c r="N14" s="262"/>
      <c r="O14" s="250"/>
      <c r="P14" s="262"/>
      <c r="Q14" s="250"/>
      <c r="R14" s="262"/>
      <c r="S14" s="250"/>
      <c r="T14" s="262"/>
      <c r="U14" s="250"/>
      <c r="V14" s="262"/>
      <c r="W14" s="1"/>
      <c r="X14" s="1"/>
      <c r="Y14" s="1"/>
      <c r="Z14" s="1"/>
      <c r="AA14" s="1"/>
    </row>
    <row r="15" spans="1:27" ht="46.5" customHeight="1">
      <c r="A15" s="193"/>
      <c r="B15" s="142" t="str">
        <f>LEFT(B14,SEARCH(",",B14))&amp;" value"</f>
        <v>Natural gas (2711), value</v>
      </c>
      <c r="C15" s="130"/>
      <c r="D15" s="289" t="s">
        <v>593</v>
      </c>
      <c r="E15" s="130"/>
      <c r="F15" s="125" t="s">
        <v>510</v>
      </c>
      <c r="G15" s="264"/>
      <c r="H15" s="260" t="s">
        <v>590</v>
      </c>
      <c r="I15" s="264"/>
      <c r="J15" s="288" t="s">
        <v>594</v>
      </c>
      <c r="K15" s="287" t="s">
        <v>595</v>
      </c>
      <c r="L15" s="262"/>
      <c r="M15" s="247"/>
      <c r="N15" s="262"/>
      <c r="O15" s="250"/>
      <c r="P15" s="262"/>
      <c r="Q15" s="250"/>
      <c r="R15" s="262"/>
      <c r="S15" s="250"/>
      <c r="T15" s="262"/>
      <c r="U15" s="250"/>
      <c r="V15" s="262"/>
      <c r="W15" s="1"/>
      <c r="X15" s="1"/>
      <c r="Y15" s="1"/>
      <c r="Z15" s="1"/>
      <c r="AA15" s="1"/>
    </row>
    <row r="16" spans="1:27" ht="34.5" customHeight="1">
      <c r="A16" s="193"/>
      <c r="B16" s="146" t="s">
        <v>545</v>
      </c>
      <c r="C16" s="130"/>
      <c r="D16" s="289" t="s">
        <v>596</v>
      </c>
      <c r="E16" s="130"/>
      <c r="F16" s="125" t="s">
        <v>494</v>
      </c>
      <c r="G16" s="120"/>
      <c r="H16" s="260" t="s">
        <v>597</v>
      </c>
      <c r="I16" s="120"/>
      <c r="J16" s="286" t="s">
        <v>598</v>
      </c>
      <c r="K16" s="287" t="s">
        <v>592</v>
      </c>
      <c r="L16" s="120"/>
      <c r="M16" s="247"/>
      <c r="N16" s="120"/>
      <c r="O16" s="250"/>
      <c r="P16" s="120"/>
      <c r="Q16" s="250"/>
      <c r="R16" s="120"/>
      <c r="S16" s="250"/>
      <c r="T16" s="120"/>
      <c r="U16" s="250"/>
      <c r="V16" s="120"/>
      <c r="W16" s="1"/>
      <c r="X16" s="1"/>
      <c r="Y16" s="1"/>
      <c r="Z16" s="1"/>
      <c r="AA16" s="1"/>
    </row>
    <row r="17" spans="1:27" ht="43.5" customHeight="1">
      <c r="A17" s="193"/>
      <c r="B17" s="142" t="s">
        <v>599</v>
      </c>
      <c r="C17" s="130"/>
      <c r="D17" s="289" t="s">
        <v>600</v>
      </c>
      <c r="E17" s="130"/>
      <c r="F17" s="125" t="s">
        <v>510</v>
      </c>
      <c r="G17" s="120"/>
      <c r="H17" s="260" t="s">
        <v>597</v>
      </c>
      <c r="I17" s="120"/>
      <c r="J17" s="288" t="s">
        <v>601</v>
      </c>
      <c r="K17" s="287" t="s">
        <v>602</v>
      </c>
      <c r="L17" s="120"/>
      <c r="M17" s="247"/>
      <c r="N17" s="120"/>
      <c r="O17" s="250"/>
      <c r="P17" s="120"/>
      <c r="Q17" s="250"/>
      <c r="R17" s="120"/>
      <c r="S17" s="250"/>
      <c r="T17" s="120"/>
      <c r="U17" s="250"/>
      <c r="V17" s="120"/>
      <c r="W17" s="1"/>
      <c r="X17" s="1"/>
      <c r="Y17" s="1"/>
      <c r="Z17" s="1"/>
      <c r="AA17" s="1"/>
    </row>
    <row r="18" spans="1:27" ht="15.75" customHeight="1">
      <c r="A18" s="193"/>
      <c r="B18" s="146" t="s">
        <v>538</v>
      </c>
      <c r="C18" s="130"/>
      <c r="D18" s="289"/>
      <c r="E18" s="130"/>
      <c r="F18" s="125"/>
      <c r="G18" s="120"/>
      <c r="H18" s="260"/>
      <c r="I18" s="120"/>
      <c r="J18" s="286" t="s">
        <v>603</v>
      </c>
      <c r="K18" s="287" t="s">
        <v>604</v>
      </c>
      <c r="L18" s="120"/>
      <c r="M18" s="247"/>
      <c r="N18" s="120"/>
      <c r="O18" s="250"/>
      <c r="P18" s="120"/>
      <c r="Q18" s="250"/>
      <c r="R18" s="120"/>
      <c r="S18" s="250"/>
      <c r="T18" s="120"/>
      <c r="U18" s="250"/>
      <c r="V18" s="120"/>
      <c r="W18" s="1"/>
      <c r="X18" s="1"/>
      <c r="Y18" s="1"/>
      <c r="Z18" s="1"/>
      <c r="AA18" s="1"/>
    </row>
    <row r="19" spans="1:27" ht="33" customHeight="1">
      <c r="A19" s="193"/>
      <c r="B19" s="142" t="s">
        <v>605</v>
      </c>
      <c r="C19" s="130"/>
      <c r="D19" s="289"/>
      <c r="E19" s="130"/>
      <c r="F19" s="125"/>
      <c r="G19" s="120"/>
      <c r="H19" s="260"/>
      <c r="I19" s="120"/>
      <c r="J19" s="288" t="s">
        <v>606</v>
      </c>
      <c r="K19" s="287" t="s">
        <v>607</v>
      </c>
      <c r="L19" s="120"/>
      <c r="M19" s="247"/>
      <c r="N19" s="120"/>
      <c r="O19" s="250"/>
      <c r="P19" s="120"/>
      <c r="Q19" s="250"/>
      <c r="R19" s="120"/>
      <c r="S19" s="250"/>
      <c r="T19" s="120"/>
      <c r="U19" s="250"/>
      <c r="V19" s="120"/>
      <c r="W19" s="1"/>
      <c r="X19" s="1"/>
      <c r="Y19" s="1"/>
      <c r="Z19" s="1"/>
      <c r="AA19" s="1"/>
    </row>
    <row r="20" spans="1:27" ht="33" customHeight="1">
      <c r="A20" s="193"/>
      <c r="B20" s="146" t="s">
        <v>513</v>
      </c>
      <c r="C20" s="130"/>
      <c r="D20" s="289" t="s">
        <v>608</v>
      </c>
      <c r="E20" s="130"/>
      <c r="F20" s="125" t="s">
        <v>494</v>
      </c>
      <c r="G20" s="120"/>
      <c r="H20" s="260" t="s">
        <v>609</v>
      </c>
      <c r="I20" s="120"/>
      <c r="J20" s="286" t="s">
        <v>598</v>
      </c>
      <c r="K20" s="287" t="s">
        <v>592</v>
      </c>
      <c r="L20" s="120"/>
      <c r="M20" s="247"/>
      <c r="N20" s="120"/>
      <c r="O20" s="250"/>
      <c r="P20" s="120"/>
      <c r="Q20" s="250"/>
      <c r="R20" s="120"/>
      <c r="S20" s="250"/>
      <c r="T20" s="120"/>
      <c r="U20" s="250"/>
      <c r="V20" s="120"/>
      <c r="W20" s="1"/>
      <c r="X20" s="1"/>
      <c r="Y20" s="1"/>
      <c r="Z20" s="1"/>
      <c r="AA20" s="1"/>
    </row>
    <row r="21" spans="1:27" ht="33" customHeight="1">
      <c r="A21" s="193"/>
      <c r="B21" s="142" t="s">
        <v>610</v>
      </c>
      <c r="C21" s="130"/>
      <c r="D21" s="289" t="s">
        <v>611</v>
      </c>
      <c r="E21" s="130"/>
      <c r="F21" s="125" t="s">
        <v>510</v>
      </c>
      <c r="G21" s="120"/>
      <c r="H21" s="260" t="s">
        <v>609</v>
      </c>
      <c r="I21" s="120"/>
      <c r="J21" s="288" t="s">
        <v>612</v>
      </c>
      <c r="K21" s="287" t="s">
        <v>613</v>
      </c>
      <c r="L21" s="120"/>
      <c r="M21" s="247"/>
      <c r="N21" s="120"/>
      <c r="O21" s="250"/>
      <c r="P21" s="120"/>
      <c r="Q21" s="250"/>
      <c r="R21" s="120"/>
      <c r="S21" s="250"/>
      <c r="T21" s="120"/>
      <c r="U21" s="250"/>
      <c r="V21" s="120"/>
      <c r="W21" s="1"/>
      <c r="X21" s="1"/>
      <c r="Y21" s="1"/>
      <c r="Z21" s="1"/>
      <c r="AA21" s="1"/>
    </row>
    <row r="22" spans="1:27" ht="37.5" customHeight="1">
      <c r="A22" s="193"/>
      <c r="B22" s="146" t="s">
        <v>531</v>
      </c>
      <c r="C22" s="130"/>
      <c r="D22" s="289" t="s">
        <v>614</v>
      </c>
      <c r="E22" s="130"/>
      <c r="F22" s="125" t="s">
        <v>494</v>
      </c>
      <c r="G22" s="120"/>
      <c r="H22" s="260" t="s">
        <v>615</v>
      </c>
      <c r="I22" s="120"/>
      <c r="J22" s="286" t="s">
        <v>616</v>
      </c>
      <c r="K22" s="287" t="s">
        <v>617</v>
      </c>
      <c r="L22" s="120"/>
      <c r="M22" s="247"/>
      <c r="N22" s="120"/>
      <c r="O22" s="250"/>
      <c r="P22" s="120"/>
      <c r="Q22" s="250"/>
      <c r="R22" s="120"/>
      <c r="S22" s="250"/>
      <c r="T22" s="120"/>
      <c r="U22" s="250"/>
      <c r="V22" s="120"/>
      <c r="W22" s="1"/>
      <c r="X22" s="1"/>
      <c r="Y22" s="1"/>
      <c r="Z22" s="1"/>
      <c r="AA22" s="1"/>
    </row>
    <row r="23" spans="1:27" ht="61.5" customHeight="1">
      <c r="A23" s="193"/>
      <c r="B23" s="142" t="s">
        <v>618</v>
      </c>
      <c r="C23" s="130"/>
      <c r="D23" s="289" t="s">
        <v>619</v>
      </c>
      <c r="E23" s="130"/>
      <c r="F23" s="125" t="s">
        <v>510</v>
      </c>
      <c r="G23" s="120"/>
      <c r="H23" s="260" t="s">
        <v>615</v>
      </c>
      <c r="I23" s="120"/>
      <c r="J23" s="288" t="s">
        <v>620</v>
      </c>
      <c r="K23" s="287" t="s">
        <v>621</v>
      </c>
      <c r="L23" s="120"/>
      <c r="M23" s="247"/>
      <c r="N23" s="120"/>
      <c r="O23" s="250"/>
      <c r="P23" s="120"/>
      <c r="Q23" s="250"/>
      <c r="R23" s="120"/>
      <c r="S23" s="250"/>
      <c r="T23" s="120"/>
      <c r="U23" s="250"/>
      <c r="V23" s="120"/>
      <c r="W23" s="1"/>
      <c r="X23" s="1"/>
      <c r="Y23" s="1"/>
      <c r="Z23" s="1"/>
      <c r="AA23" s="1"/>
    </row>
    <row r="24" spans="1:27" ht="33" customHeight="1">
      <c r="A24" s="193"/>
      <c r="B24" s="146" t="s">
        <v>525</v>
      </c>
      <c r="C24" s="130"/>
      <c r="D24" s="289" t="s">
        <v>622</v>
      </c>
      <c r="E24" s="130"/>
      <c r="F24" s="125" t="s">
        <v>494</v>
      </c>
      <c r="G24" s="120"/>
      <c r="H24" s="260" t="s">
        <v>623</v>
      </c>
      <c r="I24" s="120"/>
      <c r="J24" s="286" t="s">
        <v>598</v>
      </c>
      <c r="K24" s="287" t="s">
        <v>592</v>
      </c>
      <c r="L24" s="120"/>
      <c r="M24" s="247"/>
      <c r="N24" s="120"/>
      <c r="O24" s="250"/>
      <c r="P24" s="120"/>
      <c r="Q24" s="250"/>
      <c r="R24" s="120"/>
      <c r="S24" s="250"/>
      <c r="T24" s="120"/>
      <c r="U24" s="250"/>
      <c r="V24" s="120"/>
      <c r="W24" s="1"/>
      <c r="X24" s="1"/>
      <c r="Y24" s="1"/>
      <c r="Z24" s="1"/>
      <c r="AA24" s="1"/>
    </row>
    <row r="25" spans="1:27" ht="49.5" customHeight="1">
      <c r="A25" s="193"/>
      <c r="B25" s="142" t="s">
        <v>624</v>
      </c>
      <c r="C25" s="130"/>
      <c r="D25" s="289" t="s">
        <v>625</v>
      </c>
      <c r="E25" s="130"/>
      <c r="F25" s="125" t="s">
        <v>510</v>
      </c>
      <c r="G25" s="120"/>
      <c r="H25" s="260" t="s">
        <v>623</v>
      </c>
      <c r="I25" s="120"/>
      <c r="J25" s="288" t="s">
        <v>626</v>
      </c>
      <c r="K25" s="287" t="s">
        <v>627</v>
      </c>
      <c r="L25" s="120"/>
      <c r="M25" s="247"/>
      <c r="N25" s="120"/>
      <c r="O25" s="250"/>
      <c r="P25" s="120"/>
      <c r="Q25" s="250"/>
      <c r="R25" s="120"/>
      <c r="S25" s="250"/>
      <c r="T25" s="120"/>
      <c r="U25" s="250"/>
      <c r="V25" s="120"/>
      <c r="W25" s="1"/>
      <c r="X25" s="1"/>
      <c r="Y25" s="1"/>
      <c r="Z25" s="1"/>
      <c r="AA25" s="1"/>
    </row>
    <row r="26" spans="1:27" ht="63" customHeight="1">
      <c r="A26" s="193"/>
      <c r="B26" s="146" t="s">
        <v>554</v>
      </c>
      <c r="C26" s="130"/>
      <c r="D26" s="289" t="s">
        <v>628</v>
      </c>
      <c r="E26" s="130"/>
      <c r="F26" s="125" t="s">
        <v>494</v>
      </c>
      <c r="G26" s="120"/>
      <c r="H26" s="260" t="s">
        <v>629</v>
      </c>
      <c r="I26" s="120"/>
      <c r="J26" s="286" t="s">
        <v>630</v>
      </c>
      <c r="K26" s="287" t="s">
        <v>631</v>
      </c>
      <c r="L26" s="120"/>
      <c r="M26" s="247"/>
      <c r="N26" s="120"/>
      <c r="O26" s="250"/>
      <c r="P26" s="120"/>
      <c r="Q26" s="250"/>
      <c r="R26" s="120"/>
      <c r="S26" s="250"/>
      <c r="T26" s="120"/>
      <c r="U26" s="250"/>
      <c r="V26" s="120"/>
      <c r="W26" s="1"/>
      <c r="X26" s="1"/>
      <c r="Y26" s="1"/>
      <c r="Z26" s="1"/>
      <c r="AA26" s="1"/>
    </row>
    <row r="27" spans="1:27" ht="60" customHeight="1">
      <c r="A27" s="193"/>
      <c r="B27" s="142" t="s">
        <v>632</v>
      </c>
      <c r="C27" s="130"/>
      <c r="D27" s="289" t="s">
        <v>633</v>
      </c>
      <c r="E27" s="130"/>
      <c r="F27" s="125" t="s">
        <v>510</v>
      </c>
      <c r="G27" s="120"/>
      <c r="H27" s="260" t="s">
        <v>629</v>
      </c>
      <c r="I27" s="120"/>
      <c r="J27" s="288" t="s">
        <v>634</v>
      </c>
      <c r="K27" s="287" t="s">
        <v>635</v>
      </c>
      <c r="L27" s="120"/>
      <c r="M27" s="247"/>
      <c r="N27" s="120"/>
      <c r="O27" s="250"/>
      <c r="P27" s="120"/>
      <c r="Q27" s="250"/>
      <c r="R27" s="120"/>
      <c r="S27" s="250"/>
      <c r="T27" s="120"/>
      <c r="U27" s="250"/>
      <c r="V27" s="120"/>
      <c r="W27" s="1"/>
      <c r="X27" s="1"/>
      <c r="Y27" s="1"/>
      <c r="Z27" s="1"/>
      <c r="AA27" s="1"/>
    </row>
    <row r="28" spans="1:27" ht="73.5" customHeight="1">
      <c r="A28" s="193"/>
      <c r="B28" s="146" t="s">
        <v>562</v>
      </c>
      <c r="C28" s="130"/>
      <c r="D28" s="289"/>
      <c r="E28" s="130"/>
      <c r="F28" s="125"/>
      <c r="G28" s="120"/>
      <c r="H28" s="260"/>
      <c r="I28" s="120"/>
      <c r="J28" s="286" t="s">
        <v>636</v>
      </c>
      <c r="K28" s="287" t="s">
        <v>637</v>
      </c>
      <c r="L28" s="120"/>
      <c r="M28" s="247"/>
      <c r="N28" s="120"/>
      <c r="O28" s="250"/>
      <c r="P28" s="120"/>
      <c r="Q28" s="250"/>
      <c r="R28" s="120"/>
      <c r="S28" s="250"/>
      <c r="T28" s="120"/>
      <c r="U28" s="250"/>
      <c r="V28" s="120"/>
      <c r="W28" s="120"/>
      <c r="X28" s="120"/>
      <c r="Y28" s="120"/>
      <c r="Z28" s="120"/>
      <c r="AA28" s="120"/>
    </row>
    <row r="29" spans="1:27" ht="15.75" customHeight="1">
      <c r="A29" s="193"/>
      <c r="B29" s="142" t="s">
        <v>638</v>
      </c>
      <c r="C29" s="130"/>
      <c r="D29" s="289"/>
      <c r="E29" s="130"/>
      <c r="F29" s="125"/>
      <c r="G29" s="120"/>
      <c r="H29" s="260"/>
      <c r="I29" s="120"/>
      <c r="J29" s="288"/>
      <c r="K29" s="287"/>
      <c r="L29" s="120"/>
      <c r="M29" s="247"/>
      <c r="N29" s="120"/>
      <c r="O29" s="250"/>
      <c r="P29" s="120"/>
      <c r="Q29" s="250"/>
      <c r="R29" s="120"/>
      <c r="S29" s="250"/>
      <c r="T29" s="120"/>
      <c r="U29" s="250"/>
      <c r="V29" s="120"/>
      <c r="W29" s="120"/>
      <c r="X29" s="120"/>
      <c r="Y29" s="120"/>
      <c r="Z29" s="120"/>
      <c r="AA29" s="120"/>
    </row>
    <row r="30" spans="1:27" ht="48.6" customHeight="1">
      <c r="A30" s="193"/>
      <c r="B30" s="146" t="s">
        <v>562</v>
      </c>
      <c r="C30" s="130"/>
      <c r="D30" s="289" t="s">
        <v>639</v>
      </c>
      <c r="E30" s="130"/>
      <c r="F30" s="125" t="s">
        <v>494</v>
      </c>
      <c r="G30" s="120"/>
      <c r="H30" s="260" t="s">
        <v>640</v>
      </c>
      <c r="I30" s="120"/>
      <c r="J30" s="286" t="s">
        <v>598</v>
      </c>
      <c r="K30" s="287" t="s">
        <v>592</v>
      </c>
      <c r="L30" s="120"/>
      <c r="M30" s="247"/>
      <c r="N30" s="120"/>
      <c r="O30" s="250"/>
      <c r="P30" s="120"/>
      <c r="Q30" s="250"/>
      <c r="R30" s="120"/>
      <c r="S30" s="250"/>
      <c r="T30" s="120"/>
      <c r="U30" s="250"/>
      <c r="V30" s="120"/>
      <c r="W30" s="120"/>
      <c r="X30" s="120"/>
      <c r="Y30" s="120"/>
      <c r="Z30" s="120"/>
      <c r="AA30" s="120"/>
    </row>
    <row r="31" spans="1:27" ht="50.4" customHeight="1">
      <c r="A31" s="193"/>
      <c r="B31" s="142" t="s">
        <v>638</v>
      </c>
      <c r="C31" s="130"/>
      <c r="D31" s="289" t="s">
        <v>641</v>
      </c>
      <c r="E31" s="130"/>
      <c r="F31" s="125" t="s">
        <v>510</v>
      </c>
      <c r="G31" s="120"/>
      <c r="H31" s="260" t="s">
        <v>640</v>
      </c>
      <c r="I31" s="120"/>
      <c r="J31" s="288" t="s">
        <v>642</v>
      </c>
      <c r="K31" s="287" t="s">
        <v>643</v>
      </c>
      <c r="L31" s="120"/>
      <c r="M31" s="247"/>
      <c r="N31" s="120"/>
      <c r="O31" s="250"/>
      <c r="P31" s="120"/>
      <c r="Q31" s="250"/>
      <c r="R31" s="120"/>
      <c r="S31" s="250"/>
      <c r="T31" s="120"/>
      <c r="U31" s="25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B9" r:id="rId1" xr:uid="{00000000-0004-0000-0A00-000000000000}"/>
    <hyperlink ref="F10" r:id="rId2" xr:uid="{00000000-0004-0000-0A00-000001000000}"/>
    <hyperlink ref="F11" r:id="rId3" xr:uid="{00000000-0004-0000-0A00-000002000000}"/>
  </hyperlinks>
  <pageMargins left="0.7" right="0.7" top="0.75" bottom="0.75" header="0" footer="0"/>
  <pageSetup paperSize="8"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topLeftCell="A12" zoomScale="55" zoomScaleNormal="55" workbookViewId="0"/>
  </sheetViews>
  <sheetFormatPr defaultColWidth="11.19921875" defaultRowHeight="15" customHeight="1"/>
  <cols>
    <col min="1" max="1" width="12" customWidth="1"/>
    <col min="2" max="2" width="55.5" customWidth="1"/>
    <col min="3" max="3" width="2.3984375" customWidth="1"/>
    <col min="4" max="4" width="23.8984375" customWidth="1"/>
    <col min="5" max="5" width="2.3984375" customWidth="1"/>
    <col min="6" max="6" width="27.3984375" customWidth="1"/>
    <col min="7" max="7" width="2.3984375" customWidth="1"/>
    <col min="8" max="8" width="20.19921875" customWidth="1"/>
    <col min="9" max="9" width="2.3984375" customWidth="1"/>
    <col min="10" max="10" width="69.59765625" customWidth="1"/>
    <col min="11" max="11" width="70.5976562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24.75" customHeight="1">
      <c r="A1" s="218" t="s">
        <v>644</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04.4">
      <c r="A3" s="122" t="s">
        <v>645</v>
      </c>
      <c r="B3" s="123" t="s">
        <v>646</v>
      </c>
      <c r="C3" s="124"/>
      <c r="D3" s="125" t="s">
        <v>647</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87.7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3"/>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409.6">
      <c r="A7" s="193"/>
      <c r="B7" s="142" t="s">
        <v>648</v>
      </c>
      <c r="C7" s="130"/>
      <c r="D7" s="125" t="s">
        <v>129</v>
      </c>
      <c r="E7" s="130"/>
      <c r="F7" s="260"/>
      <c r="G7" s="140"/>
      <c r="H7" s="260" t="s">
        <v>649</v>
      </c>
      <c r="I7" s="140"/>
      <c r="J7" s="290" t="s">
        <v>650</v>
      </c>
      <c r="K7" s="290" t="s">
        <v>651</v>
      </c>
      <c r="L7" s="140"/>
      <c r="M7" s="127"/>
      <c r="N7" s="140"/>
      <c r="O7" s="128"/>
      <c r="P7" s="124"/>
      <c r="Q7" s="128"/>
      <c r="R7" s="124"/>
      <c r="S7" s="128"/>
      <c r="T7" s="124"/>
      <c r="U7" s="128"/>
      <c r="V7" s="140"/>
      <c r="W7" s="130"/>
      <c r="X7" s="130"/>
      <c r="Y7" s="130"/>
      <c r="Z7" s="130"/>
      <c r="AA7" s="130"/>
    </row>
    <row r="8" spans="1:27" ht="139.19999999999999">
      <c r="A8" s="193"/>
      <c r="B8" s="224" t="s">
        <v>652</v>
      </c>
      <c r="C8" s="130"/>
      <c r="D8" s="125" t="s">
        <v>653</v>
      </c>
      <c r="E8" s="130"/>
      <c r="F8" s="274" t="s">
        <v>654</v>
      </c>
      <c r="G8" s="124"/>
      <c r="H8" s="260" t="s">
        <v>655</v>
      </c>
      <c r="I8" s="124"/>
      <c r="J8" s="291" t="s">
        <v>656</v>
      </c>
      <c r="K8" s="291" t="s">
        <v>657</v>
      </c>
      <c r="L8" s="124"/>
      <c r="M8" s="127"/>
      <c r="N8" s="124"/>
      <c r="O8" s="128"/>
      <c r="P8" s="124"/>
      <c r="Q8" s="128"/>
      <c r="R8" s="124"/>
      <c r="S8" s="128"/>
      <c r="T8" s="124"/>
      <c r="U8" s="128"/>
      <c r="V8" s="124"/>
      <c r="W8" s="130"/>
      <c r="X8" s="130"/>
      <c r="Y8" s="130"/>
      <c r="Z8" s="130"/>
      <c r="AA8" s="130"/>
    </row>
    <row r="9" spans="1:27" ht="195" customHeight="1">
      <c r="A9" s="193"/>
      <c r="B9" s="224" t="s">
        <v>658</v>
      </c>
      <c r="C9" s="130"/>
      <c r="D9" s="125" t="s">
        <v>653</v>
      </c>
      <c r="E9" s="130"/>
      <c r="F9" s="292" t="s">
        <v>654</v>
      </c>
      <c r="G9" s="124"/>
      <c r="H9" s="260" t="s">
        <v>659</v>
      </c>
      <c r="I9" s="124"/>
      <c r="J9" s="167" t="s">
        <v>660</v>
      </c>
      <c r="K9" s="167" t="s">
        <v>661</v>
      </c>
      <c r="L9" s="124"/>
      <c r="M9" s="127"/>
      <c r="N9" s="124"/>
      <c r="O9" s="128"/>
      <c r="P9" s="124"/>
      <c r="Q9" s="128"/>
      <c r="R9" s="124"/>
      <c r="S9" s="128"/>
      <c r="T9" s="124"/>
      <c r="U9" s="128"/>
      <c r="V9" s="124"/>
      <c r="W9" s="130"/>
      <c r="X9" s="130"/>
      <c r="Y9" s="130"/>
      <c r="Z9" s="130"/>
      <c r="AA9" s="130"/>
    </row>
    <row r="10" spans="1:27" ht="174">
      <c r="A10" s="193"/>
      <c r="B10" s="224" t="s">
        <v>662</v>
      </c>
      <c r="C10" s="130"/>
      <c r="D10" s="125" t="s">
        <v>653</v>
      </c>
      <c r="E10" s="130"/>
      <c r="F10" s="292" t="s">
        <v>663</v>
      </c>
      <c r="G10" s="124"/>
      <c r="H10" s="260" t="s">
        <v>664</v>
      </c>
      <c r="I10" s="124"/>
      <c r="J10" s="291" t="s">
        <v>665</v>
      </c>
      <c r="K10" s="293" t="s">
        <v>666</v>
      </c>
      <c r="L10" s="124"/>
      <c r="M10" s="127"/>
      <c r="N10" s="124"/>
      <c r="O10" s="128"/>
      <c r="P10" s="124"/>
      <c r="Q10" s="128"/>
      <c r="R10" s="124"/>
      <c r="S10" s="128"/>
      <c r="T10" s="124"/>
      <c r="U10" s="128"/>
      <c r="V10" s="124"/>
      <c r="W10" s="130"/>
      <c r="X10" s="130"/>
      <c r="Y10" s="130"/>
      <c r="Z10" s="130"/>
      <c r="AA10" s="130"/>
    </row>
    <row r="11" spans="1:27" ht="365.4">
      <c r="A11" s="193"/>
      <c r="B11" s="224" t="s">
        <v>667</v>
      </c>
      <c r="C11" s="130"/>
      <c r="D11" s="125" t="s">
        <v>653</v>
      </c>
      <c r="E11" s="130"/>
      <c r="F11" s="260" t="s">
        <v>668</v>
      </c>
      <c r="G11" s="124"/>
      <c r="H11" s="260" t="s">
        <v>664</v>
      </c>
      <c r="I11" s="124"/>
      <c r="J11" s="167" t="s">
        <v>669</v>
      </c>
      <c r="K11" s="167" t="s">
        <v>670</v>
      </c>
      <c r="L11" s="124"/>
      <c r="M11" s="127"/>
      <c r="N11" s="124"/>
      <c r="O11" s="128"/>
      <c r="P11" s="124"/>
      <c r="Q11" s="128"/>
      <c r="R11" s="124"/>
      <c r="S11" s="128"/>
      <c r="T11" s="124"/>
      <c r="U11" s="128"/>
      <c r="V11" s="124"/>
      <c r="W11" s="130"/>
      <c r="X11" s="130"/>
      <c r="Y11" s="130"/>
      <c r="Z11" s="130"/>
      <c r="AA11" s="130"/>
    </row>
    <row r="12" spans="1:27" ht="295.8">
      <c r="A12" s="193"/>
      <c r="B12" s="224" t="s">
        <v>671</v>
      </c>
      <c r="C12" s="130"/>
      <c r="D12" s="125" t="s">
        <v>653</v>
      </c>
      <c r="E12" s="130"/>
      <c r="F12" s="274" t="s">
        <v>672</v>
      </c>
      <c r="G12" s="124"/>
      <c r="H12" s="260" t="s">
        <v>673</v>
      </c>
      <c r="I12" s="124"/>
      <c r="J12" s="294" t="s">
        <v>674</v>
      </c>
      <c r="K12" s="294" t="s">
        <v>675</v>
      </c>
      <c r="L12" s="124"/>
      <c r="M12" s="127"/>
      <c r="N12" s="124"/>
      <c r="O12" s="128"/>
      <c r="P12" s="124"/>
      <c r="Q12" s="128"/>
      <c r="R12" s="124"/>
      <c r="S12" s="128"/>
      <c r="T12" s="124"/>
      <c r="U12" s="128"/>
      <c r="V12" s="124"/>
      <c r="W12" s="130"/>
      <c r="X12" s="130"/>
      <c r="Y12" s="130"/>
      <c r="Z12" s="130"/>
      <c r="AA12" s="130"/>
    </row>
    <row r="13" spans="1:27" ht="174">
      <c r="A13" s="193"/>
      <c r="B13" s="224" t="s">
        <v>676</v>
      </c>
      <c r="C13" s="130"/>
      <c r="D13" s="125" t="s">
        <v>129</v>
      </c>
      <c r="E13" s="130"/>
      <c r="F13" s="260" t="s">
        <v>72</v>
      </c>
      <c r="G13" s="124"/>
      <c r="H13" s="260" t="s">
        <v>677</v>
      </c>
      <c r="I13" s="124"/>
      <c r="J13" s="236" t="s">
        <v>678</v>
      </c>
      <c r="K13" s="167" t="s">
        <v>679</v>
      </c>
      <c r="L13" s="124"/>
      <c r="M13" s="127"/>
      <c r="N13" s="124"/>
      <c r="O13" s="128"/>
      <c r="P13" s="124"/>
      <c r="Q13" s="128"/>
      <c r="R13" s="124"/>
      <c r="S13" s="128"/>
      <c r="T13" s="124"/>
      <c r="U13" s="128"/>
      <c r="V13" s="124"/>
      <c r="W13" s="130"/>
      <c r="X13" s="130"/>
      <c r="Y13" s="130"/>
      <c r="Z13" s="130"/>
      <c r="AA13" s="130"/>
    </row>
    <row r="14" spans="1:27" ht="348.75" customHeight="1">
      <c r="A14" s="193"/>
      <c r="B14" s="224" t="s">
        <v>680</v>
      </c>
      <c r="C14" s="130"/>
      <c r="D14" s="125" t="s">
        <v>681</v>
      </c>
      <c r="E14" s="130"/>
      <c r="F14" s="260" t="s">
        <v>72</v>
      </c>
      <c r="G14" s="124"/>
      <c r="H14" s="260" t="s">
        <v>682</v>
      </c>
      <c r="I14" s="124"/>
      <c r="J14" s="167" t="s">
        <v>683</v>
      </c>
      <c r="K14" s="167" t="s">
        <v>684</v>
      </c>
      <c r="L14" s="124"/>
      <c r="M14" s="127"/>
      <c r="N14" s="124"/>
      <c r="O14" s="128"/>
      <c r="P14" s="124"/>
      <c r="Q14" s="128"/>
      <c r="R14" s="124"/>
      <c r="S14" s="128"/>
      <c r="T14" s="124"/>
      <c r="U14" s="128"/>
      <c r="V14" s="124"/>
      <c r="W14" s="130"/>
      <c r="X14" s="130"/>
      <c r="Y14" s="130"/>
      <c r="Z14" s="130"/>
      <c r="AA14" s="130"/>
    </row>
    <row r="15" spans="1:27" ht="34.799999999999997">
      <c r="A15" s="193"/>
      <c r="B15" s="142" t="s">
        <v>685</v>
      </c>
      <c r="C15" s="130"/>
      <c r="D15" s="125" t="s">
        <v>129</v>
      </c>
      <c r="E15" s="130"/>
      <c r="F15" s="260" t="s">
        <v>72</v>
      </c>
      <c r="G15" s="124"/>
      <c r="H15" s="260" t="s">
        <v>686</v>
      </c>
      <c r="I15" s="124"/>
      <c r="J15" s="233" t="s">
        <v>687</v>
      </c>
      <c r="K15" s="167" t="s">
        <v>688</v>
      </c>
      <c r="L15" s="124"/>
      <c r="M15" s="127"/>
      <c r="N15" s="124"/>
      <c r="O15" s="128"/>
      <c r="P15" s="124"/>
      <c r="Q15" s="128"/>
      <c r="R15" s="124"/>
      <c r="S15" s="128"/>
      <c r="T15" s="124"/>
      <c r="U15" s="128"/>
      <c r="V15" s="124"/>
      <c r="W15" s="130"/>
      <c r="X15" s="130"/>
      <c r="Y15" s="130"/>
      <c r="Z15" s="130"/>
      <c r="AA15" s="130"/>
    </row>
    <row r="16" spans="1:27" ht="313.2">
      <c r="A16" s="193"/>
      <c r="B16" s="224" t="s">
        <v>689</v>
      </c>
      <c r="C16" s="130"/>
      <c r="D16" s="125" t="s">
        <v>129</v>
      </c>
      <c r="E16" s="130"/>
      <c r="F16" s="260" t="s">
        <v>72</v>
      </c>
      <c r="G16" s="124"/>
      <c r="H16" s="260" t="s">
        <v>690</v>
      </c>
      <c r="I16" s="124"/>
      <c r="J16" s="167" t="s">
        <v>691</v>
      </c>
      <c r="K16" s="167" t="s">
        <v>692</v>
      </c>
      <c r="L16" s="124"/>
      <c r="M16" s="127"/>
      <c r="N16" s="124"/>
      <c r="O16" s="128"/>
      <c r="P16" s="124"/>
      <c r="Q16" s="128"/>
      <c r="R16" s="124"/>
      <c r="S16" s="128"/>
      <c r="T16" s="124"/>
      <c r="U16" s="128"/>
      <c r="V16" s="124"/>
      <c r="W16" s="130"/>
      <c r="X16" s="130"/>
      <c r="Y16" s="130"/>
      <c r="Z16" s="130"/>
      <c r="AA16" s="130"/>
    </row>
    <row r="17" spans="1:27" ht="226.2">
      <c r="A17" s="193"/>
      <c r="B17" s="142" t="s">
        <v>693</v>
      </c>
      <c r="C17" s="130"/>
      <c r="D17" s="125" t="s">
        <v>129</v>
      </c>
      <c r="E17" s="130"/>
      <c r="F17" s="260" t="s">
        <v>72</v>
      </c>
      <c r="G17" s="124"/>
      <c r="H17" s="260" t="s">
        <v>694</v>
      </c>
      <c r="I17" s="124"/>
      <c r="J17" s="167" t="s">
        <v>695</v>
      </c>
      <c r="K17" s="167" t="s">
        <v>696</v>
      </c>
      <c r="L17" s="124"/>
      <c r="M17" s="127"/>
      <c r="N17" s="124"/>
      <c r="O17" s="128"/>
      <c r="P17" s="124"/>
      <c r="Q17" s="128"/>
      <c r="R17" s="124"/>
      <c r="S17" s="128"/>
      <c r="T17" s="124"/>
      <c r="U17" s="128"/>
      <c r="V17" s="124"/>
      <c r="W17" s="130"/>
      <c r="X17" s="130"/>
      <c r="Y17" s="130"/>
      <c r="Z17" s="130"/>
      <c r="AA17" s="130"/>
    </row>
    <row r="18" spans="1:27" ht="121.8">
      <c r="A18" s="193"/>
      <c r="B18" s="224" t="s">
        <v>697</v>
      </c>
      <c r="C18" s="130"/>
      <c r="D18" s="125" t="s">
        <v>698</v>
      </c>
      <c r="E18" s="130"/>
      <c r="F18" s="273" t="s">
        <v>699</v>
      </c>
      <c r="G18" s="124"/>
      <c r="H18" s="260" t="s">
        <v>700</v>
      </c>
      <c r="I18" s="124"/>
      <c r="J18" s="167" t="s">
        <v>701</v>
      </c>
      <c r="K18" s="167" t="s">
        <v>702</v>
      </c>
      <c r="L18" s="124"/>
      <c r="M18" s="127"/>
      <c r="N18" s="124"/>
      <c r="O18" s="128"/>
      <c r="P18" s="124"/>
      <c r="Q18" s="128"/>
      <c r="R18" s="124"/>
      <c r="S18" s="128"/>
      <c r="T18" s="124"/>
      <c r="U18" s="128"/>
      <c r="V18" s="140"/>
      <c r="W18" s="130"/>
      <c r="X18" s="130"/>
      <c r="Y18" s="130"/>
      <c r="Z18" s="130"/>
      <c r="AA18" s="130"/>
    </row>
    <row r="19" spans="1:27" ht="409.6">
      <c r="A19" s="193"/>
      <c r="B19" s="224" t="s">
        <v>703</v>
      </c>
      <c r="C19" s="130"/>
      <c r="D19" s="125" t="s">
        <v>704</v>
      </c>
      <c r="E19" s="130"/>
      <c r="F19" s="150" t="s">
        <v>705</v>
      </c>
      <c r="G19" s="124"/>
      <c r="H19" s="260" t="s">
        <v>706</v>
      </c>
      <c r="I19" s="124"/>
      <c r="J19" s="291" t="s">
        <v>707</v>
      </c>
      <c r="K19" s="295" t="s">
        <v>708</v>
      </c>
      <c r="L19" s="124"/>
      <c r="M19" s="127"/>
      <c r="N19" s="124"/>
      <c r="O19" s="128"/>
      <c r="P19" s="124"/>
      <c r="Q19" s="128"/>
      <c r="R19" s="124"/>
      <c r="S19" s="128"/>
      <c r="T19" s="124"/>
      <c r="U19" s="128"/>
      <c r="V19" s="124"/>
      <c r="W19" s="130"/>
      <c r="X19" s="130"/>
      <c r="Y19" s="130"/>
      <c r="Z19" s="130"/>
      <c r="AA19" s="130"/>
    </row>
    <row r="20" spans="1:27" ht="15.75" customHeight="1">
      <c r="A20" s="191"/>
      <c r="B20" s="159"/>
      <c r="C20" s="159"/>
      <c r="D20" s="159"/>
      <c r="E20" s="159"/>
      <c r="F20" s="159"/>
      <c r="G20" s="159"/>
      <c r="H20" s="159"/>
      <c r="I20" s="159"/>
      <c r="J20" s="159"/>
      <c r="K20" s="159"/>
      <c r="L20" s="159"/>
      <c r="M20" s="153"/>
      <c r="N20" s="159"/>
      <c r="O20" s="159"/>
      <c r="P20" s="159"/>
      <c r="Q20" s="159"/>
      <c r="R20" s="159"/>
      <c r="S20" s="159"/>
      <c r="T20" s="159"/>
      <c r="U20" s="159"/>
      <c r="V20" s="159"/>
      <c r="W20" s="159"/>
      <c r="X20" s="159"/>
      <c r="Y20" s="159"/>
      <c r="Z20" s="159"/>
      <c r="AA20" s="159"/>
    </row>
    <row r="21" spans="1:27" ht="15.75" customHeight="1">
      <c r="A21" s="120"/>
      <c r="B21" s="120"/>
      <c r="C21" s="120"/>
      <c r="D21" s="120"/>
      <c r="E21" s="120"/>
      <c r="F21" s="120"/>
      <c r="G21" s="120"/>
      <c r="H21" s="120"/>
      <c r="I21" s="120"/>
      <c r="J21" s="120"/>
      <c r="K21" s="120"/>
      <c r="L21" s="120"/>
      <c r="M21" s="153"/>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53"/>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59"/>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J7" r:id="rId1" xr:uid="{00000000-0004-0000-0B00-000000000000}"/>
    <hyperlink ref="K7" r:id="rId2" xr:uid="{00000000-0004-0000-0B00-000001000000}"/>
    <hyperlink ref="F8" r:id="rId3" xr:uid="{00000000-0004-0000-0B00-000002000000}"/>
    <hyperlink ref="J8" r:id="rId4" xr:uid="{00000000-0004-0000-0B00-000003000000}"/>
    <hyperlink ref="K8" r:id="rId5" xr:uid="{00000000-0004-0000-0B00-000004000000}"/>
    <hyperlink ref="F9" r:id="rId6" xr:uid="{00000000-0004-0000-0B00-000005000000}"/>
    <hyperlink ref="F10" r:id="rId7" xr:uid="{00000000-0004-0000-0B00-000006000000}"/>
    <hyperlink ref="J10" r:id="rId8" xr:uid="{00000000-0004-0000-0B00-000007000000}"/>
    <hyperlink ref="K10" r:id="rId9" xr:uid="{00000000-0004-0000-0B00-000008000000}"/>
    <hyperlink ref="F11" r:id="rId10" xr:uid="{00000000-0004-0000-0B00-000009000000}"/>
    <hyperlink ref="F12" r:id="rId11" xr:uid="{00000000-0004-0000-0B00-00000A000000}"/>
    <hyperlink ref="F18" r:id="rId12" xr:uid="{00000000-0004-0000-0B00-00000B000000}"/>
    <hyperlink ref="F19" r:id="rId13" xr:uid="{00000000-0004-0000-0B00-00000C000000}"/>
    <hyperlink ref="J19" r:id="rId14" xr:uid="{00000000-0004-0000-0B00-00000D000000}"/>
  </hyperlinks>
  <pageMargins left="0.7" right="0.7" top="0.75" bottom="0.75" header="0" footer="0"/>
  <pageSetup paperSize="8"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984"/>
  <sheetViews>
    <sheetView showGridLines="0" topLeftCell="A107" zoomScale="85" zoomScaleNormal="85" workbookViewId="0"/>
  </sheetViews>
  <sheetFormatPr defaultColWidth="11.19921875" defaultRowHeight="15" customHeight="1"/>
  <cols>
    <col min="1" max="1" width="3.09765625" customWidth="1"/>
    <col min="2" max="2" width="47.5" customWidth="1"/>
    <col min="3" max="3" width="34.5" customWidth="1"/>
    <col min="4" max="4" width="33.5" customWidth="1"/>
    <col min="5" max="5" width="23.59765625" customWidth="1"/>
    <col min="6" max="6" width="20.5" customWidth="1"/>
    <col min="7" max="7" width="35.69921875" customWidth="1"/>
    <col min="8" max="8" width="36.69921875" customWidth="1"/>
    <col min="9" max="10" width="20.5" customWidth="1"/>
    <col min="11" max="11" width="24.69921875" customWidth="1"/>
    <col min="12" max="26" width="3.09765625" customWidth="1"/>
  </cols>
  <sheetData>
    <row r="1" spans="1:26" ht="24" customHeight="1">
      <c r="A1" s="1"/>
      <c r="B1" s="1"/>
      <c r="C1" s="1"/>
      <c r="D1" s="1"/>
      <c r="E1" s="1"/>
      <c r="F1" s="1"/>
      <c r="G1" s="1"/>
      <c r="H1" s="1"/>
      <c r="I1" s="1"/>
      <c r="J1" s="1"/>
      <c r="K1" s="1"/>
      <c r="L1" s="1"/>
      <c r="M1" s="1"/>
      <c r="N1" s="1"/>
      <c r="O1" s="1"/>
      <c r="P1" s="1"/>
      <c r="Q1" s="1"/>
      <c r="R1" s="1"/>
      <c r="S1" s="1"/>
      <c r="T1" s="1"/>
      <c r="U1" s="1"/>
      <c r="V1" s="1"/>
      <c r="W1" s="1"/>
      <c r="X1" s="1"/>
      <c r="Y1" s="1"/>
      <c r="Z1" s="1"/>
    </row>
    <row r="2" spans="1:26" ht="24" customHeight="1">
      <c r="A2" s="1"/>
      <c r="B2" s="554" t="s">
        <v>709</v>
      </c>
      <c r="C2" s="508"/>
      <c r="D2" s="508"/>
      <c r="E2" s="508"/>
      <c r="F2" s="508"/>
      <c r="G2" s="508"/>
      <c r="H2" s="508"/>
      <c r="I2" s="508"/>
      <c r="J2" s="509"/>
      <c r="K2" s="296"/>
      <c r="L2" s="296"/>
      <c r="M2" s="296"/>
      <c r="N2" s="296"/>
      <c r="O2" s="296"/>
      <c r="P2" s="296"/>
      <c r="Q2" s="296"/>
      <c r="R2" s="296"/>
      <c r="S2" s="296"/>
      <c r="T2" s="296"/>
      <c r="U2" s="296"/>
      <c r="V2" s="296"/>
      <c r="W2" s="296"/>
      <c r="X2" s="296"/>
      <c r="Y2" s="296"/>
      <c r="Z2" s="296"/>
    </row>
    <row r="3" spans="1:26" ht="24" customHeight="1">
      <c r="A3" s="1"/>
      <c r="B3" s="515" t="s">
        <v>34</v>
      </c>
      <c r="C3" s="508"/>
      <c r="D3" s="508"/>
      <c r="E3" s="508"/>
      <c r="F3" s="508"/>
      <c r="G3" s="508"/>
      <c r="H3" s="508"/>
      <c r="I3" s="508"/>
      <c r="J3" s="509"/>
      <c r="K3" s="1"/>
      <c r="L3" s="1"/>
      <c r="M3" s="1"/>
      <c r="N3" s="1"/>
      <c r="O3" s="1"/>
      <c r="P3" s="1"/>
      <c r="Q3" s="1"/>
      <c r="R3" s="1"/>
      <c r="S3" s="1"/>
      <c r="T3" s="1"/>
      <c r="U3" s="1"/>
      <c r="V3" s="1"/>
      <c r="W3" s="1"/>
      <c r="X3" s="1"/>
      <c r="Y3" s="1"/>
      <c r="Z3" s="1"/>
    </row>
    <row r="4" spans="1:26" ht="24" customHeight="1">
      <c r="A4" s="1"/>
      <c r="B4" s="516" t="s">
        <v>710</v>
      </c>
      <c r="C4" s="508"/>
      <c r="D4" s="508"/>
      <c r="E4" s="508"/>
      <c r="F4" s="508"/>
      <c r="G4" s="508"/>
      <c r="H4" s="508"/>
      <c r="I4" s="508"/>
      <c r="J4" s="509"/>
      <c r="K4" s="1"/>
      <c r="L4" s="1"/>
      <c r="M4" s="1"/>
      <c r="N4" s="1"/>
      <c r="O4" s="1"/>
      <c r="P4" s="1"/>
      <c r="Q4" s="1"/>
      <c r="R4" s="1"/>
      <c r="S4" s="1"/>
      <c r="T4" s="1"/>
      <c r="U4" s="1"/>
      <c r="V4" s="1"/>
      <c r="W4" s="1"/>
      <c r="X4" s="1"/>
      <c r="Y4" s="1"/>
      <c r="Z4" s="1"/>
    </row>
    <row r="5" spans="1:26" ht="24" customHeight="1">
      <c r="A5" s="1"/>
      <c r="B5" s="516" t="s">
        <v>711</v>
      </c>
      <c r="C5" s="508"/>
      <c r="D5" s="508"/>
      <c r="E5" s="508"/>
      <c r="F5" s="508"/>
      <c r="G5" s="508"/>
      <c r="H5" s="508"/>
      <c r="I5" s="508"/>
      <c r="J5" s="509"/>
      <c r="K5" s="1"/>
      <c r="L5" s="1"/>
      <c r="M5" s="1"/>
      <c r="N5" s="1"/>
      <c r="O5" s="1"/>
      <c r="P5" s="1"/>
      <c r="Q5" s="1"/>
      <c r="R5" s="1"/>
      <c r="S5" s="1"/>
      <c r="T5" s="1"/>
      <c r="U5" s="1"/>
      <c r="V5" s="1"/>
      <c r="W5" s="1"/>
      <c r="X5" s="1"/>
      <c r="Y5" s="1"/>
      <c r="Z5" s="1"/>
    </row>
    <row r="6" spans="1:26" ht="24" customHeight="1">
      <c r="A6" s="1"/>
      <c r="B6" s="516" t="s">
        <v>712</v>
      </c>
      <c r="C6" s="508"/>
      <c r="D6" s="508"/>
      <c r="E6" s="508"/>
      <c r="F6" s="508"/>
      <c r="G6" s="508"/>
      <c r="H6" s="508"/>
      <c r="I6" s="508"/>
      <c r="J6" s="509"/>
      <c r="K6" s="1"/>
      <c r="L6" s="1"/>
      <c r="M6" s="1"/>
      <c r="N6" s="1"/>
      <c r="O6" s="1"/>
      <c r="P6" s="1"/>
      <c r="Q6" s="1"/>
      <c r="R6" s="1"/>
      <c r="S6" s="1"/>
      <c r="T6" s="1"/>
      <c r="U6" s="1"/>
      <c r="V6" s="1"/>
      <c r="W6" s="1"/>
      <c r="X6" s="1"/>
      <c r="Y6" s="1"/>
      <c r="Z6" s="1"/>
    </row>
    <row r="7" spans="1:26" ht="15.75" customHeight="1">
      <c r="A7" s="1"/>
      <c r="B7" s="516" t="s">
        <v>713</v>
      </c>
      <c r="C7" s="508"/>
      <c r="D7" s="508"/>
      <c r="E7" s="508"/>
      <c r="F7" s="508"/>
      <c r="G7" s="508"/>
      <c r="H7" s="508"/>
      <c r="I7" s="508"/>
      <c r="J7" s="509"/>
      <c r="K7" s="1"/>
      <c r="L7" s="1"/>
      <c r="M7" s="1"/>
      <c r="N7" s="1"/>
      <c r="O7" s="1"/>
      <c r="P7" s="1"/>
      <c r="Q7" s="1"/>
      <c r="R7" s="1"/>
      <c r="S7" s="1"/>
      <c r="T7" s="1"/>
      <c r="U7" s="1"/>
      <c r="V7" s="1"/>
      <c r="W7" s="1"/>
      <c r="X7" s="1"/>
      <c r="Y7" s="1"/>
      <c r="Z7" s="1"/>
    </row>
    <row r="8" spans="1:26" ht="24" customHeight="1">
      <c r="A8" s="1"/>
      <c r="B8" s="517" t="s">
        <v>38</v>
      </c>
      <c r="C8" s="508"/>
      <c r="D8" s="508"/>
      <c r="E8" s="508"/>
      <c r="F8" s="508"/>
      <c r="G8" s="508"/>
      <c r="H8" s="508"/>
      <c r="I8" s="508"/>
      <c r="J8" s="509"/>
      <c r="K8" s="1"/>
      <c r="L8" s="1"/>
      <c r="M8" s="1"/>
      <c r="N8" s="1"/>
      <c r="O8" s="1"/>
      <c r="P8" s="1"/>
      <c r="Q8" s="1"/>
      <c r="R8" s="1"/>
      <c r="S8" s="1"/>
      <c r="T8" s="1"/>
      <c r="U8" s="1"/>
      <c r="V8" s="1"/>
      <c r="W8" s="1"/>
      <c r="X8" s="1"/>
      <c r="Y8" s="1"/>
      <c r="Z8" s="1"/>
    </row>
    <row r="9" spans="1:26" ht="24" customHeight="1">
      <c r="A9" s="1"/>
      <c r="B9" s="1"/>
      <c r="C9" s="1"/>
      <c r="D9" s="1"/>
      <c r="E9" s="1"/>
      <c r="F9" s="1"/>
      <c r="G9" s="1"/>
      <c r="H9" s="1"/>
      <c r="I9" s="1"/>
      <c r="J9" s="1"/>
      <c r="K9" s="1"/>
      <c r="L9" s="1"/>
      <c r="M9" s="1"/>
      <c r="N9" s="1"/>
      <c r="O9" s="1"/>
      <c r="P9" s="1"/>
      <c r="Q9" s="1"/>
      <c r="R9" s="1"/>
      <c r="S9" s="1"/>
      <c r="T9" s="1"/>
      <c r="U9" s="1"/>
      <c r="V9" s="1"/>
      <c r="W9" s="1"/>
      <c r="X9" s="1"/>
      <c r="Y9" s="1"/>
      <c r="Z9" s="1"/>
    </row>
    <row r="10" spans="1:26" ht="24" customHeight="1">
      <c r="A10" s="1"/>
      <c r="B10" s="562" t="s">
        <v>714</v>
      </c>
      <c r="C10" s="508"/>
      <c r="D10" s="508"/>
      <c r="E10" s="508"/>
      <c r="F10" s="508"/>
      <c r="G10" s="508"/>
      <c r="H10" s="508"/>
      <c r="I10" s="508"/>
      <c r="J10" s="509"/>
      <c r="K10" s="1"/>
      <c r="L10" s="1"/>
      <c r="M10" s="1"/>
      <c r="N10" s="1"/>
      <c r="O10" s="1"/>
      <c r="P10" s="1"/>
      <c r="Q10" s="1"/>
      <c r="R10" s="1"/>
      <c r="S10" s="1"/>
      <c r="T10" s="1"/>
      <c r="U10" s="1"/>
      <c r="V10" s="1"/>
      <c r="W10" s="1"/>
      <c r="X10" s="1"/>
      <c r="Y10" s="1"/>
      <c r="Z10" s="1"/>
    </row>
    <row r="11" spans="1:26" ht="25.5" customHeight="1">
      <c r="A11" s="297"/>
      <c r="B11" s="563" t="s">
        <v>715</v>
      </c>
      <c r="C11" s="508"/>
      <c r="D11" s="508"/>
      <c r="E11" s="508"/>
      <c r="F11" s="508"/>
      <c r="G11" s="508"/>
      <c r="H11" s="508"/>
      <c r="I11" s="508"/>
      <c r="J11" s="509"/>
      <c r="K11" s="297"/>
      <c r="L11" s="297"/>
      <c r="M11" s="297"/>
      <c r="N11" s="297"/>
      <c r="O11" s="297"/>
      <c r="P11" s="297"/>
      <c r="Q11" s="297"/>
      <c r="R11" s="297"/>
      <c r="S11" s="297"/>
      <c r="T11" s="297"/>
      <c r="U11" s="297"/>
      <c r="V11" s="297"/>
      <c r="W11" s="297"/>
      <c r="X11" s="297"/>
      <c r="Y11" s="297"/>
      <c r="Z11" s="297"/>
    </row>
    <row r="12" spans="1:26" ht="24" customHeight="1">
      <c r="A12" s="48"/>
      <c r="B12" s="564"/>
      <c r="C12" s="506"/>
      <c r="D12" s="506"/>
      <c r="E12" s="506"/>
      <c r="F12" s="506"/>
      <c r="G12" s="506"/>
      <c r="H12" s="506"/>
      <c r="I12" s="506"/>
      <c r="J12" s="506"/>
      <c r="K12" s="48"/>
      <c r="L12" s="48"/>
      <c r="M12" s="48"/>
      <c r="N12" s="48"/>
      <c r="O12" s="48"/>
      <c r="P12" s="48"/>
      <c r="Q12" s="48"/>
      <c r="R12" s="48"/>
      <c r="S12" s="48"/>
      <c r="T12" s="48"/>
      <c r="U12" s="48"/>
      <c r="V12" s="48"/>
      <c r="W12" s="48"/>
      <c r="X12" s="48"/>
      <c r="Y12" s="48"/>
      <c r="Z12" s="48"/>
    </row>
    <row r="13" spans="1:26" ht="24" customHeight="1">
      <c r="A13" s="48"/>
      <c r="B13" s="565" t="s">
        <v>716</v>
      </c>
      <c r="C13" s="508"/>
      <c r="D13" s="508"/>
      <c r="E13" s="508"/>
      <c r="F13" s="508"/>
      <c r="G13" s="508"/>
      <c r="H13" s="508"/>
      <c r="I13" s="508"/>
      <c r="J13" s="509"/>
      <c r="K13" s="48"/>
      <c r="L13" s="48"/>
      <c r="M13" s="48"/>
      <c r="N13" s="48"/>
      <c r="O13" s="48"/>
      <c r="P13" s="48"/>
      <c r="Q13" s="48"/>
      <c r="R13" s="48"/>
      <c r="S13" s="48"/>
      <c r="T13" s="48"/>
      <c r="U13" s="48"/>
      <c r="V13" s="48"/>
      <c r="W13" s="48"/>
      <c r="X13" s="48"/>
      <c r="Y13" s="48"/>
      <c r="Z13" s="48"/>
    </row>
    <row r="14" spans="1:26" ht="46.5" customHeight="1">
      <c r="A14" s="48"/>
      <c r="B14" s="298" t="s">
        <v>717</v>
      </c>
      <c r="C14" s="298" t="s">
        <v>718</v>
      </c>
      <c r="D14" s="298" t="s">
        <v>719</v>
      </c>
      <c r="E14" s="298" t="s">
        <v>720</v>
      </c>
      <c r="F14" s="298" t="s">
        <v>721</v>
      </c>
      <c r="G14" s="298" t="s">
        <v>722</v>
      </c>
      <c r="H14" s="299"/>
      <c r="I14" s="262"/>
      <c r="J14" s="48"/>
      <c r="K14" s="48"/>
      <c r="L14" s="48"/>
      <c r="M14" s="48"/>
      <c r="N14" s="48"/>
      <c r="O14" s="48"/>
      <c r="P14" s="48"/>
      <c r="Q14" s="48"/>
      <c r="R14" s="48"/>
      <c r="S14" s="48"/>
      <c r="T14" s="48"/>
      <c r="U14" s="48"/>
      <c r="V14" s="48"/>
      <c r="W14" s="48"/>
      <c r="X14" s="48"/>
      <c r="Y14" s="48"/>
      <c r="Z14" s="48"/>
    </row>
    <row r="15" spans="1:26" ht="24" customHeight="1">
      <c r="A15" s="48"/>
      <c r="B15" s="1" t="s">
        <v>723</v>
      </c>
      <c r="C15" s="1" t="s">
        <v>724</v>
      </c>
      <c r="D15" s="1">
        <v>43005393</v>
      </c>
      <c r="E15" s="1" t="s">
        <v>58</v>
      </c>
      <c r="F15" s="1" t="s">
        <v>58</v>
      </c>
      <c r="G15" s="300">
        <f>168835904864.98+'#4.1 - Government'!J63</f>
        <v>179411696754.77002</v>
      </c>
      <c r="H15" s="301"/>
      <c r="I15" s="262"/>
      <c r="J15" s="48"/>
      <c r="K15" s="48"/>
      <c r="L15" s="48"/>
      <c r="M15" s="48"/>
      <c r="N15" s="48"/>
      <c r="O15" s="48"/>
      <c r="P15" s="48"/>
      <c r="Q15" s="48"/>
      <c r="R15" s="48"/>
      <c r="S15" s="48"/>
      <c r="T15" s="48"/>
      <c r="U15" s="48"/>
      <c r="V15" s="48"/>
      <c r="W15" s="48"/>
      <c r="X15" s="48"/>
      <c r="Y15" s="48"/>
      <c r="Z15" s="48"/>
    </row>
    <row r="16" spans="1:26" ht="24" customHeight="1">
      <c r="A16" s="48"/>
      <c r="B16" s="1" t="s">
        <v>725</v>
      </c>
      <c r="C16" s="1" t="s">
        <v>724</v>
      </c>
      <c r="D16" s="1">
        <v>43115923</v>
      </c>
      <c r="E16" s="1" t="s">
        <v>58</v>
      </c>
      <c r="F16" s="1" t="s">
        <v>58</v>
      </c>
      <c r="G16" s="300">
        <v>8862312460.1599998</v>
      </c>
      <c r="H16" s="301"/>
      <c r="I16" s="1"/>
      <c r="J16" s="48"/>
      <c r="K16" s="48"/>
      <c r="L16" s="299"/>
      <c r="M16" s="299"/>
      <c r="N16" s="299"/>
      <c r="O16" s="48"/>
      <c r="P16" s="48"/>
      <c r="Q16" s="48"/>
      <c r="R16" s="48"/>
      <c r="S16" s="48"/>
      <c r="T16" s="48"/>
      <c r="U16" s="48"/>
      <c r="V16" s="48"/>
      <c r="W16" s="48"/>
      <c r="X16" s="48"/>
      <c r="Y16" s="48"/>
      <c r="Z16" s="48"/>
    </row>
    <row r="17" spans="1:26" ht="24" customHeight="1">
      <c r="A17" s="48"/>
      <c r="B17" s="1" t="s">
        <v>726</v>
      </c>
      <c r="C17" s="1" t="s">
        <v>724</v>
      </c>
      <c r="D17" s="1">
        <v>37536031</v>
      </c>
      <c r="E17" s="1" t="s">
        <v>58</v>
      </c>
      <c r="F17" s="1" t="s">
        <v>58</v>
      </c>
      <c r="G17" s="300">
        <v>148632366.24000001</v>
      </c>
      <c r="H17" s="301"/>
      <c r="I17" s="1"/>
      <c r="J17" s="48"/>
      <c r="K17" s="48"/>
      <c r="L17" s="301"/>
      <c r="M17" s="301"/>
      <c r="N17" s="301"/>
      <c r="O17" s="48"/>
      <c r="P17" s="48"/>
      <c r="Q17" s="48"/>
      <c r="R17" s="48"/>
      <c r="S17" s="48"/>
      <c r="T17" s="48"/>
      <c r="U17" s="48"/>
      <c r="V17" s="48"/>
      <c r="W17" s="48"/>
      <c r="X17" s="48"/>
      <c r="Y17" s="48"/>
      <c r="Z17" s="48"/>
    </row>
    <row r="18" spans="1:26" ht="24" customHeight="1">
      <c r="A18" s="48"/>
      <c r="B18" s="1"/>
      <c r="C18" s="1"/>
      <c r="D18" s="1"/>
      <c r="E18" s="1"/>
      <c r="F18" s="1"/>
      <c r="G18" s="300"/>
      <c r="H18" s="48"/>
      <c r="I18" s="1"/>
      <c r="J18" s="48"/>
      <c r="K18" s="48"/>
      <c r="L18" s="301"/>
      <c r="M18" s="301"/>
      <c r="N18" s="301"/>
      <c r="O18" s="48"/>
      <c r="P18" s="48"/>
      <c r="Q18" s="48"/>
      <c r="R18" s="48"/>
      <c r="S18" s="48"/>
      <c r="T18" s="48"/>
      <c r="U18" s="48"/>
      <c r="V18" s="48"/>
      <c r="W18" s="48"/>
      <c r="X18" s="48"/>
      <c r="Y18" s="48"/>
      <c r="Z18" s="48"/>
    </row>
    <row r="19" spans="1:26" ht="24" customHeight="1">
      <c r="A19" s="48"/>
      <c r="B19" s="48" t="s">
        <v>727</v>
      </c>
      <c r="C19" s="48" t="s">
        <v>728</v>
      </c>
      <c r="D19" s="48" t="s">
        <v>729</v>
      </c>
      <c r="E19" s="1" t="s">
        <v>730</v>
      </c>
      <c r="F19" s="1" t="s">
        <v>730</v>
      </c>
      <c r="G19" s="302" t="s">
        <v>731</v>
      </c>
      <c r="H19" s="48"/>
      <c r="I19" s="1"/>
      <c r="J19" s="48"/>
      <c r="K19" s="48"/>
      <c r="L19" s="301"/>
      <c r="M19" s="301"/>
      <c r="N19" s="301"/>
      <c r="O19" s="48"/>
      <c r="P19" s="48"/>
      <c r="Q19" s="48"/>
      <c r="R19" s="48"/>
      <c r="S19" s="48"/>
      <c r="T19" s="48"/>
      <c r="U19" s="48"/>
      <c r="V19" s="48"/>
      <c r="W19" s="48"/>
      <c r="X19" s="48"/>
      <c r="Y19" s="48"/>
      <c r="Z19" s="48"/>
    </row>
    <row r="20" spans="1:26" ht="31.5" customHeight="1">
      <c r="A20" s="48"/>
      <c r="B20" s="303" t="s">
        <v>732</v>
      </c>
      <c r="C20" s="303" t="s">
        <v>728</v>
      </c>
      <c r="D20" s="303" t="s">
        <v>729</v>
      </c>
      <c r="E20" s="1" t="s">
        <v>730</v>
      </c>
      <c r="F20" s="1" t="s">
        <v>730</v>
      </c>
      <c r="G20" s="304" t="s">
        <v>731</v>
      </c>
      <c r="H20" s="48"/>
      <c r="I20" s="1"/>
      <c r="J20" s="48"/>
      <c r="K20" s="48"/>
      <c r="L20" s="48"/>
      <c r="M20" s="48"/>
      <c r="N20" s="48"/>
      <c r="O20" s="48"/>
      <c r="P20" s="48"/>
      <c r="Q20" s="48"/>
      <c r="R20" s="48"/>
      <c r="S20" s="48"/>
      <c r="T20" s="48"/>
      <c r="U20" s="48"/>
      <c r="V20" s="48"/>
      <c r="W20" s="48"/>
      <c r="X20" s="48"/>
      <c r="Y20" s="48"/>
      <c r="Z20" s="48"/>
    </row>
    <row r="21" spans="1:26" ht="24" customHeight="1">
      <c r="A21" s="48"/>
      <c r="B21" s="48"/>
      <c r="C21" s="1"/>
      <c r="D21" s="305"/>
      <c r="E21" s="48"/>
      <c r="F21" s="48"/>
      <c r="G21" s="48"/>
      <c r="H21" s="48"/>
      <c r="I21" s="1"/>
      <c r="J21" s="48"/>
      <c r="K21" s="48"/>
      <c r="L21" s="48"/>
      <c r="M21" s="48"/>
      <c r="N21" s="48"/>
      <c r="O21" s="48"/>
      <c r="P21" s="48"/>
      <c r="Q21" s="48"/>
      <c r="R21" s="48"/>
      <c r="S21" s="48"/>
      <c r="T21" s="48"/>
      <c r="U21" s="48"/>
      <c r="V21" s="48"/>
      <c r="W21" s="48"/>
      <c r="X21" s="48"/>
      <c r="Y21" s="48"/>
      <c r="Z21" s="48"/>
    </row>
    <row r="22" spans="1:26" ht="24" customHeight="1">
      <c r="A22" s="48"/>
      <c r="B22" s="565" t="s">
        <v>733</v>
      </c>
      <c r="C22" s="508"/>
      <c r="D22" s="508"/>
      <c r="E22" s="508"/>
      <c r="F22" s="508"/>
      <c r="G22" s="508"/>
      <c r="H22" s="508"/>
      <c r="I22" s="508"/>
      <c r="J22" s="509"/>
      <c r="K22" s="48"/>
      <c r="L22" s="48"/>
      <c r="M22" s="48"/>
      <c r="N22" s="48"/>
      <c r="O22" s="48"/>
      <c r="P22" s="48"/>
      <c r="Q22" s="48"/>
      <c r="R22" s="48"/>
      <c r="S22" s="48"/>
      <c r="T22" s="48"/>
      <c r="U22" s="48"/>
      <c r="V22" s="48"/>
      <c r="W22" s="48"/>
      <c r="X22" s="48"/>
      <c r="Y22" s="48"/>
      <c r="Z22" s="48"/>
    </row>
    <row r="23" spans="1:26" ht="24" customHeight="1">
      <c r="A23" s="48"/>
      <c r="B23" s="566" t="s">
        <v>734</v>
      </c>
      <c r="C23" s="567"/>
      <c r="D23" s="568"/>
      <c r="E23" s="299"/>
      <c r="F23" s="48"/>
      <c r="G23" s="48"/>
      <c r="H23" s="48"/>
      <c r="I23" s="1"/>
      <c r="J23" s="48"/>
      <c r="K23" s="48"/>
      <c r="L23" s="48"/>
      <c r="M23" s="48"/>
      <c r="N23" s="48"/>
      <c r="O23" s="48"/>
      <c r="P23" s="48"/>
      <c r="Q23" s="48"/>
      <c r="R23" s="48"/>
      <c r="S23" s="48"/>
      <c r="T23" s="48"/>
      <c r="U23" s="48"/>
      <c r="V23" s="48"/>
      <c r="W23" s="48"/>
      <c r="X23" s="48"/>
      <c r="Y23" s="48"/>
      <c r="Z23" s="48"/>
    </row>
    <row r="24" spans="1:26" ht="24" customHeight="1">
      <c r="A24" s="48"/>
      <c r="B24" s="306" t="s">
        <v>735</v>
      </c>
      <c r="C24" s="307" t="s">
        <v>736</v>
      </c>
      <c r="D24" s="308" t="s">
        <v>737</v>
      </c>
      <c r="G24" s="309"/>
      <c r="H24" s="48"/>
      <c r="I24" s="1"/>
      <c r="J24" s="48"/>
      <c r="K24" s="48"/>
      <c r="L24" s="48"/>
      <c r="M24" s="48"/>
      <c r="N24" s="48"/>
      <c r="O24" s="48"/>
      <c r="P24" s="48"/>
      <c r="Q24" s="48"/>
      <c r="R24" s="48"/>
      <c r="S24" s="48"/>
      <c r="T24" s="48"/>
      <c r="U24" s="48"/>
      <c r="V24" s="48"/>
      <c r="W24" s="48"/>
      <c r="X24" s="48"/>
      <c r="Y24" s="48"/>
      <c r="Z24" s="48"/>
    </row>
    <row r="25" spans="1:26" ht="24" customHeight="1">
      <c r="A25" s="48"/>
      <c r="B25" s="48"/>
      <c r="C25" s="48"/>
      <c r="D25" s="48"/>
      <c r="E25" s="48"/>
      <c r="F25" s="48"/>
      <c r="G25" s="48"/>
      <c r="H25" s="48"/>
      <c r="I25" s="1"/>
      <c r="J25" s="48"/>
      <c r="K25" s="48"/>
      <c r="L25" s="48"/>
      <c r="M25" s="48"/>
      <c r="N25" s="48"/>
      <c r="O25" s="48"/>
      <c r="P25" s="48"/>
      <c r="Q25" s="48"/>
      <c r="R25" s="48"/>
      <c r="S25" s="48"/>
      <c r="T25" s="48"/>
      <c r="U25" s="48"/>
      <c r="V25" s="48"/>
      <c r="W25" s="48"/>
      <c r="X25" s="48"/>
      <c r="Y25" s="48"/>
      <c r="Z25" s="48"/>
    </row>
    <row r="26" spans="1:26" ht="52.2">
      <c r="A26" s="48"/>
      <c r="B26" s="310" t="s">
        <v>738</v>
      </c>
      <c r="C26" s="310" t="s">
        <v>739</v>
      </c>
      <c r="D26" s="310" t="s">
        <v>740</v>
      </c>
      <c r="E26" s="310" t="s">
        <v>741</v>
      </c>
      <c r="F26" s="310" t="s">
        <v>742</v>
      </c>
      <c r="G26" s="310" t="s">
        <v>743</v>
      </c>
      <c r="H26" s="310" t="s">
        <v>744</v>
      </c>
      <c r="I26" s="310" t="s">
        <v>720</v>
      </c>
      <c r="J26" s="310" t="s">
        <v>721</v>
      </c>
      <c r="K26" s="310" t="s">
        <v>745</v>
      </c>
      <c r="L26" s="48"/>
      <c r="M26" s="48"/>
      <c r="N26" s="48"/>
      <c r="O26" s="48"/>
      <c r="P26" s="48"/>
      <c r="Q26" s="48"/>
      <c r="R26" s="48"/>
      <c r="S26" s="48"/>
      <c r="T26" s="48"/>
      <c r="U26" s="48"/>
      <c r="V26" s="48"/>
      <c r="W26" s="48"/>
      <c r="X26" s="48"/>
      <c r="Y26" s="48"/>
      <c r="Z26" s="48"/>
    </row>
    <row r="27" spans="1:26" ht="34.799999999999997">
      <c r="A27" s="48"/>
      <c r="B27" s="311" t="s">
        <v>357</v>
      </c>
      <c r="C27" s="312" t="s">
        <v>746</v>
      </c>
      <c r="D27" s="311">
        <v>30019775</v>
      </c>
      <c r="E27" s="311" t="s">
        <v>747</v>
      </c>
      <c r="F27" s="311" t="s">
        <v>748</v>
      </c>
      <c r="G27" s="313" t="s">
        <v>749</v>
      </c>
      <c r="H27" s="314" t="s">
        <v>750</v>
      </c>
      <c r="I27" s="311" t="s">
        <v>58</v>
      </c>
      <c r="J27" s="311" t="s">
        <v>58</v>
      </c>
      <c r="K27" s="315">
        <v>52540485494.889999</v>
      </c>
      <c r="L27" s="48"/>
      <c r="M27" s="48"/>
      <c r="N27" s="48"/>
      <c r="O27" s="48"/>
      <c r="P27" s="48"/>
      <c r="Q27" s="48"/>
      <c r="R27" s="48"/>
      <c r="S27" s="48"/>
      <c r="T27" s="48"/>
      <c r="U27" s="48"/>
      <c r="V27" s="48"/>
      <c r="W27" s="48"/>
      <c r="X27" s="48"/>
      <c r="Y27" s="48"/>
      <c r="Z27" s="48"/>
    </row>
    <row r="28" spans="1:26" ht="191.4">
      <c r="A28" s="48"/>
      <c r="B28" s="316" t="s">
        <v>360</v>
      </c>
      <c r="C28" s="317" t="s">
        <v>746</v>
      </c>
      <c r="D28" s="316">
        <v>135390</v>
      </c>
      <c r="E28" s="316" t="s">
        <v>747</v>
      </c>
      <c r="F28" s="316" t="s">
        <v>748</v>
      </c>
      <c r="G28" s="316" t="s">
        <v>751</v>
      </c>
      <c r="H28" s="318" t="s">
        <v>752</v>
      </c>
      <c r="I28" s="316" t="s">
        <v>58</v>
      </c>
      <c r="J28" s="316" t="s">
        <v>58</v>
      </c>
      <c r="K28" s="319">
        <v>21394768108.619999</v>
      </c>
      <c r="L28" s="48"/>
      <c r="M28" s="48"/>
      <c r="N28" s="48"/>
      <c r="O28" s="48"/>
      <c r="P28" s="48"/>
      <c r="Q28" s="48"/>
      <c r="R28" s="48"/>
      <c r="S28" s="48"/>
      <c r="T28" s="48"/>
      <c r="U28" s="48"/>
      <c r="V28" s="48"/>
      <c r="W28" s="48"/>
      <c r="X28" s="48"/>
      <c r="Y28" s="48"/>
      <c r="Z28" s="48"/>
    </row>
    <row r="29" spans="1:26" ht="27.6">
      <c r="A29" s="48"/>
      <c r="B29" s="311" t="s">
        <v>753</v>
      </c>
      <c r="C29" s="312" t="s">
        <v>754</v>
      </c>
      <c r="D29" s="311">
        <v>32377038</v>
      </c>
      <c r="E29" s="311" t="s">
        <v>747</v>
      </c>
      <c r="F29" s="311" t="s">
        <v>748</v>
      </c>
      <c r="G29" s="313" t="s">
        <v>755</v>
      </c>
      <c r="H29" s="320" t="s">
        <v>756</v>
      </c>
      <c r="I29" s="311" t="s">
        <v>58</v>
      </c>
      <c r="J29" s="311" t="s">
        <v>58</v>
      </c>
      <c r="K29" s="315">
        <v>17396111896.639999</v>
      </c>
      <c r="L29" s="48"/>
      <c r="M29" s="48"/>
      <c r="N29" s="48"/>
      <c r="O29" s="48"/>
      <c r="P29" s="48"/>
      <c r="Q29" s="48"/>
      <c r="R29" s="48"/>
      <c r="S29" s="48"/>
      <c r="T29" s="48"/>
      <c r="U29" s="48"/>
      <c r="V29" s="48"/>
      <c r="W29" s="48"/>
      <c r="X29" s="48"/>
      <c r="Y29" s="48"/>
      <c r="Z29" s="48"/>
    </row>
    <row r="30" spans="1:26" ht="34.799999999999997">
      <c r="A30" s="48"/>
      <c r="B30" s="316" t="s">
        <v>363</v>
      </c>
      <c r="C30" s="317" t="s">
        <v>746</v>
      </c>
      <c r="D30" s="316">
        <v>20077720</v>
      </c>
      <c r="E30" s="316" t="s">
        <v>747</v>
      </c>
      <c r="F30" s="316" t="s">
        <v>748</v>
      </c>
      <c r="G30" s="321" t="s">
        <v>362</v>
      </c>
      <c r="H30" s="322" t="s">
        <v>757</v>
      </c>
      <c r="I30" s="316" t="s">
        <v>58</v>
      </c>
      <c r="J30" s="316" t="s">
        <v>58</v>
      </c>
      <c r="K30" s="319">
        <v>10173132831.27</v>
      </c>
      <c r="L30" s="48"/>
      <c r="M30" s="48"/>
      <c r="N30" s="48"/>
      <c r="O30" s="48"/>
      <c r="P30" s="48"/>
      <c r="Q30" s="48"/>
      <c r="R30" s="48"/>
      <c r="S30" s="48"/>
      <c r="T30" s="48"/>
      <c r="U30" s="48"/>
      <c r="V30" s="48"/>
      <c r="W30" s="48"/>
      <c r="X30" s="48"/>
      <c r="Y30" s="48"/>
      <c r="Z30" s="48"/>
    </row>
    <row r="31" spans="1:26" ht="28.8">
      <c r="A31" s="48"/>
      <c r="B31" s="311" t="s">
        <v>758</v>
      </c>
      <c r="C31" s="312" t="s">
        <v>754</v>
      </c>
      <c r="D31" s="311">
        <v>33152471</v>
      </c>
      <c r="E31" s="311" t="s">
        <v>747</v>
      </c>
      <c r="F31" s="311" t="s">
        <v>748</v>
      </c>
      <c r="G31" s="313" t="s">
        <v>759</v>
      </c>
      <c r="H31" s="314" t="s">
        <v>760</v>
      </c>
      <c r="I31" s="311" t="s">
        <v>58</v>
      </c>
      <c r="J31" s="311" t="s">
        <v>58</v>
      </c>
      <c r="K31" s="315">
        <v>5695757633.0600004</v>
      </c>
      <c r="L31" s="48"/>
      <c r="M31" s="48"/>
      <c r="N31" s="48"/>
      <c r="O31" s="48"/>
      <c r="P31" s="48"/>
      <c r="Q31" s="48"/>
      <c r="R31" s="48"/>
      <c r="S31" s="48"/>
      <c r="T31" s="48"/>
      <c r="U31" s="48"/>
      <c r="V31" s="48"/>
      <c r="W31" s="48"/>
      <c r="X31" s="48"/>
      <c r="Y31" s="48"/>
      <c r="Z31" s="48"/>
    </row>
    <row r="32" spans="1:26" ht="17.399999999999999">
      <c r="A32" s="48"/>
      <c r="B32" s="316" t="s">
        <v>761</v>
      </c>
      <c r="C32" s="317" t="s">
        <v>754</v>
      </c>
      <c r="D32" s="316">
        <v>35602704</v>
      </c>
      <c r="E32" s="316" t="s">
        <v>747</v>
      </c>
      <c r="F32" s="316" t="s">
        <v>748</v>
      </c>
      <c r="G32" s="321" t="s">
        <v>762</v>
      </c>
      <c r="H32" s="322" t="s">
        <v>763</v>
      </c>
      <c r="I32" s="316" t="s">
        <v>58</v>
      </c>
      <c r="J32" s="316" t="s">
        <v>58</v>
      </c>
      <c r="K32" s="319">
        <v>3200587450.5900002</v>
      </c>
      <c r="L32" s="48"/>
      <c r="M32" s="48"/>
      <c r="N32" s="48"/>
      <c r="O32" s="48"/>
      <c r="P32" s="48"/>
      <c r="Q32" s="48"/>
      <c r="R32" s="48"/>
      <c r="S32" s="48"/>
      <c r="T32" s="48"/>
      <c r="U32" s="48"/>
      <c r="V32" s="48"/>
      <c r="W32" s="48"/>
      <c r="X32" s="48"/>
      <c r="Y32" s="48"/>
      <c r="Z32" s="48"/>
    </row>
    <row r="33" spans="1:26" ht="28.8">
      <c r="A33" s="48"/>
      <c r="B33" s="311" t="s">
        <v>764</v>
      </c>
      <c r="C33" s="312" t="s">
        <v>754</v>
      </c>
      <c r="D33" s="311">
        <v>30732144</v>
      </c>
      <c r="E33" s="311" t="s">
        <v>747</v>
      </c>
      <c r="F33" s="311" t="s">
        <v>748</v>
      </c>
      <c r="G33" s="311"/>
      <c r="H33" s="314" t="s">
        <v>765</v>
      </c>
      <c r="I33" s="311" t="s">
        <v>58</v>
      </c>
      <c r="J33" s="311" t="s">
        <v>58</v>
      </c>
      <c r="K33" s="315">
        <v>2462143690.7399998</v>
      </c>
      <c r="L33" s="48"/>
      <c r="M33" s="48"/>
      <c r="N33" s="48"/>
      <c r="O33" s="48"/>
      <c r="P33" s="48"/>
      <c r="Q33" s="48"/>
      <c r="R33" s="48"/>
      <c r="S33" s="48"/>
      <c r="T33" s="48"/>
      <c r="U33" s="48"/>
      <c r="V33" s="48"/>
      <c r="W33" s="48"/>
      <c r="X33" s="48"/>
      <c r="Y33" s="48"/>
      <c r="Z33" s="48"/>
    </row>
    <row r="34" spans="1:26" ht="28.8">
      <c r="A34" s="48"/>
      <c r="B34" s="316" t="s">
        <v>766</v>
      </c>
      <c r="C34" s="317" t="s">
        <v>754</v>
      </c>
      <c r="D34" s="316">
        <v>20041662</v>
      </c>
      <c r="E34" s="316" t="s">
        <v>747</v>
      </c>
      <c r="F34" s="316" t="s">
        <v>748</v>
      </c>
      <c r="G34" s="321" t="s">
        <v>767</v>
      </c>
      <c r="H34" s="322" t="s">
        <v>768</v>
      </c>
      <c r="I34" s="316" t="s">
        <v>58</v>
      </c>
      <c r="J34" s="316" t="s">
        <v>58</v>
      </c>
      <c r="K34" s="319">
        <v>2418132131.8299999</v>
      </c>
      <c r="L34" s="48"/>
      <c r="M34" s="48"/>
      <c r="N34" s="48"/>
      <c r="O34" s="48"/>
      <c r="P34" s="48"/>
      <c r="Q34" s="48"/>
      <c r="R34" s="48"/>
      <c r="S34" s="48"/>
      <c r="T34" s="48"/>
      <c r="U34" s="48"/>
      <c r="V34" s="48"/>
      <c r="W34" s="48"/>
      <c r="X34" s="48"/>
      <c r="Y34" s="48"/>
      <c r="Z34" s="48"/>
    </row>
    <row r="35" spans="1:26" ht="41.4">
      <c r="A35" s="48"/>
      <c r="B35" s="311" t="s">
        <v>769</v>
      </c>
      <c r="C35" s="312" t="s">
        <v>754</v>
      </c>
      <c r="D35" s="311">
        <v>33100376</v>
      </c>
      <c r="E35" s="311" t="s">
        <v>747</v>
      </c>
      <c r="F35" s="311" t="s">
        <v>748</v>
      </c>
      <c r="G35" s="313" t="s">
        <v>770</v>
      </c>
      <c r="H35" s="320" t="s">
        <v>771</v>
      </c>
      <c r="I35" s="311" t="s">
        <v>58</v>
      </c>
      <c r="J35" s="311" t="s">
        <v>58</v>
      </c>
      <c r="K35" s="315">
        <v>1849492717.3199999</v>
      </c>
      <c r="L35" s="48"/>
      <c r="M35" s="48"/>
      <c r="N35" s="48"/>
      <c r="O35" s="48"/>
      <c r="P35" s="48"/>
      <c r="Q35" s="48"/>
      <c r="R35" s="48"/>
      <c r="S35" s="48"/>
      <c r="T35" s="48"/>
      <c r="U35" s="48"/>
      <c r="V35" s="48"/>
      <c r="W35" s="48"/>
      <c r="X35" s="48"/>
      <c r="Y35" s="48"/>
      <c r="Z35" s="48"/>
    </row>
    <row r="36" spans="1:26" ht="17.399999999999999">
      <c r="A36" s="48"/>
      <c r="B36" s="316" t="s">
        <v>772</v>
      </c>
      <c r="C36" s="317" t="s">
        <v>754</v>
      </c>
      <c r="D36" s="316">
        <v>36828617</v>
      </c>
      <c r="E36" s="316" t="s">
        <v>747</v>
      </c>
      <c r="F36" s="316" t="s">
        <v>748</v>
      </c>
      <c r="G36" s="321" t="s">
        <v>773</v>
      </c>
      <c r="H36" s="322" t="s">
        <v>774</v>
      </c>
      <c r="I36" s="316" t="s">
        <v>58</v>
      </c>
      <c r="J36" s="316" t="s">
        <v>58</v>
      </c>
      <c r="K36" s="319">
        <v>1437726927.9200001</v>
      </c>
      <c r="L36" s="48"/>
      <c r="M36" s="48"/>
      <c r="N36" s="48"/>
      <c r="O36" s="48"/>
      <c r="P36" s="48"/>
      <c r="Q36" s="48"/>
      <c r="R36" s="48"/>
      <c r="S36" s="48"/>
      <c r="T36" s="48"/>
      <c r="U36" s="48"/>
      <c r="V36" s="48"/>
      <c r="W36" s="48"/>
      <c r="X36" s="48"/>
      <c r="Y36" s="48"/>
      <c r="Z36" s="48"/>
    </row>
    <row r="37" spans="1:26" ht="34.799999999999997">
      <c r="A37" s="48"/>
      <c r="B37" s="311" t="s">
        <v>775</v>
      </c>
      <c r="C37" s="312" t="s">
        <v>754</v>
      </c>
      <c r="D37" s="311">
        <v>26333503</v>
      </c>
      <c r="E37" s="311" t="s">
        <v>747</v>
      </c>
      <c r="F37" s="311" t="s">
        <v>748</v>
      </c>
      <c r="G37" s="313" t="s">
        <v>776</v>
      </c>
      <c r="H37" s="314" t="s">
        <v>777</v>
      </c>
      <c r="I37" s="311" t="s">
        <v>58</v>
      </c>
      <c r="J37" s="311" t="s">
        <v>58</v>
      </c>
      <c r="K37" s="315">
        <v>1353911894.3900001</v>
      </c>
      <c r="L37" s="48"/>
      <c r="M37" s="48"/>
      <c r="N37" s="48"/>
      <c r="O37" s="48"/>
      <c r="P37" s="48"/>
      <c r="Q37" s="48"/>
      <c r="R37" s="48"/>
      <c r="S37" s="48"/>
      <c r="T37" s="48"/>
      <c r="U37" s="48"/>
      <c r="V37" s="48"/>
      <c r="W37" s="48"/>
      <c r="X37" s="48"/>
      <c r="Y37" s="48"/>
      <c r="Z37" s="48"/>
    </row>
    <row r="38" spans="1:26" ht="28.8">
      <c r="A38" s="48"/>
      <c r="B38" s="316" t="s">
        <v>778</v>
      </c>
      <c r="C38" s="317" t="s">
        <v>754</v>
      </c>
      <c r="D38" s="316">
        <v>25635581</v>
      </c>
      <c r="E38" s="316" t="s">
        <v>747</v>
      </c>
      <c r="F38" s="316" t="s">
        <v>748</v>
      </c>
      <c r="G38" s="321" t="s">
        <v>779</v>
      </c>
      <c r="H38" s="322" t="s">
        <v>780</v>
      </c>
      <c r="I38" s="316" t="s">
        <v>58</v>
      </c>
      <c r="J38" s="316" t="s">
        <v>58</v>
      </c>
      <c r="K38" s="319">
        <v>1277496401.95</v>
      </c>
      <c r="L38" s="48"/>
      <c r="M38" s="48"/>
      <c r="N38" s="48"/>
      <c r="O38" s="48"/>
      <c r="P38" s="48"/>
      <c r="Q38" s="48"/>
      <c r="R38" s="48"/>
      <c r="S38" s="48"/>
      <c r="T38" s="48"/>
      <c r="U38" s="48"/>
      <c r="V38" s="48"/>
      <c r="W38" s="48"/>
      <c r="X38" s="48"/>
      <c r="Y38" s="48"/>
      <c r="Z38" s="48"/>
    </row>
    <row r="39" spans="1:26" ht="41.4">
      <c r="A39" s="48"/>
      <c r="B39" s="311" t="s">
        <v>781</v>
      </c>
      <c r="C39" s="312" t="s">
        <v>754</v>
      </c>
      <c r="D39" s="311">
        <v>38453810</v>
      </c>
      <c r="E39" s="311" t="s">
        <v>747</v>
      </c>
      <c r="F39" s="311" t="s">
        <v>748</v>
      </c>
      <c r="G39" s="313" t="s">
        <v>782</v>
      </c>
      <c r="H39" s="320" t="s">
        <v>783</v>
      </c>
      <c r="I39" s="311" t="s">
        <v>58</v>
      </c>
      <c r="J39" s="311" t="s">
        <v>58</v>
      </c>
      <c r="K39" s="315">
        <v>1277363546.7</v>
      </c>
      <c r="L39" s="48"/>
      <c r="M39" s="48"/>
      <c r="N39" s="48"/>
      <c r="O39" s="48"/>
      <c r="P39" s="48"/>
      <c r="Q39" s="48"/>
      <c r="R39" s="48"/>
      <c r="S39" s="48"/>
      <c r="T39" s="48"/>
      <c r="U39" s="48"/>
      <c r="V39" s="48"/>
      <c r="W39" s="48"/>
      <c r="X39" s="48"/>
      <c r="Y39" s="48"/>
      <c r="Z39" s="48"/>
    </row>
    <row r="40" spans="1:26" ht="28.8">
      <c r="A40" s="48"/>
      <c r="B40" s="316" t="s">
        <v>784</v>
      </c>
      <c r="C40" s="317" t="s">
        <v>754</v>
      </c>
      <c r="D40" s="316">
        <v>33862865</v>
      </c>
      <c r="E40" s="316" t="s">
        <v>747</v>
      </c>
      <c r="F40" s="316" t="s">
        <v>748</v>
      </c>
      <c r="G40" s="321" t="s">
        <v>785</v>
      </c>
      <c r="H40" s="322" t="s">
        <v>786</v>
      </c>
      <c r="I40" s="316" t="s">
        <v>58</v>
      </c>
      <c r="J40" s="316" t="s">
        <v>58</v>
      </c>
      <c r="K40" s="319">
        <v>863691337.50999999</v>
      </c>
      <c r="L40" s="48"/>
      <c r="M40" s="48"/>
      <c r="N40" s="48"/>
      <c r="O40" s="48"/>
      <c r="P40" s="48"/>
      <c r="Q40" s="48"/>
      <c r="R40" s="48"/>
      <c r="S40" s="48"/>
      <c r="T40" s="48"/>
      <c r="U40" s="48"/>
      <c r="V40" s="48"/>
      <c r="W40" s="48"/>
      <c r="X40" s="48"/>
      <c r="Y40" s="48"/>
      <c r="Z40" s="48"/>
    </row>
    <row r="41" spans="1:26" ht="28.8">
      <c r="A41" s="48"/>
      <c r="B41" s="311" t="s">
        <v>787</v>
      </c>
      <c r="C41" s="312" t="s">
        <v>754</v>
      </c>
      <c r="D41" s="311">
        <v>36282935</v>
      </c>
      <c r="E41" s="311" t="s">
        <v>747</v>
      </c>
      <c r="F41" s="311" t="s">
        <v>748</v>
      </c>
      <c r="G41" s="313" t="s">
        <v>788</v>
      </c>
      <c r="H41" s="314" t="s">
        <v>789</v>
      </c>
      <c r="I41" s="311" t="s">
        <v>58</v>
      </c>
      <c r="J41" s="311" t="s">
        <v>58</v>
      </c>
      <c r="K41" s="315">
        <v>787879598.63</v>
      </c>
      <c r="L41" s="48"/>
      <c r="M41" s="48"/>
      <c r="N41" s="48"/>
      <c r="O41" s="48"/>
      <c r="P41" s="48"/>
      <c r="Q41" s="48"/>
      <c r="R41" s="48"/>
      <c r="S41" s="48"/>
      <c r="T41" s="48"/>
      <c r="U41" s="48"/>
      <c r="V41" s="48"/>
      <c r="W41" s="48"/>
      <c r="X41" s="48"/>
      <c r="Y41" s="48"/>
      <c r="Z41" s="48"/>
    </row>
    <row r="42" spans="1:26" ht="28.8">
      <c r="A42" s="48"/>
      <c r="B42" s="316" t="s">
        <v>790</v>
      </c>
      <c r="C42" s="317" t="s">
        <v>754</v>
      </c>
      <c r="D42" s="316">
        <v>38203132</v>
      </c>
      <c r="E42" s="316" t="s">
        <v>747</v>
      </c>
      <c r="F42" s="316" t="s">
        <v>748</v>
      </c>
      <c r="G42" s="316"/>
      <c r="H42" s="322" t="s">
        <v>791</v>
      </c>
      <c r="I42" s="316" t="s">
        <v>58</v>
      </c>
      <c r="J42" s="316" t="s">
        <v>58</v>
      </c>
      <c r="K42" s="319">
        <v>793800786.41999996</v>
      </c>
      <c r="L42" s="48"/>
      <c r="M42" s="48"/>
      <c r="N42" s="48"/>
      <c r="O42" s="48"/>
      <c r="P42" s="48"/>
      <c r="Q42" s="48"/>
      <c r="R42" s="48"/>
      <c r="S42" s="48"/>
      <c r="T42" s="48"/>
      <c r="U42" s="48"/>
      <c r="V42" s="48"/>
      <c r="W42" s="48"/>
      <c r="X42" s="48"/>
      <c r="Y42" s="48"/>
      <c r="Z42" s="48"/>
    </row>
    <row r="43" spans="1:26" ht="28.8">
      <c r="A43" s="48"/>
      <c r="B43" s="311" t="s">
        <v>792</v>
      </c>
      <c r="C43" s="312" t="s">
        <v>754</v>
      </c>
      <c r="D43" s="311">
        <v>39454684</v>
      </c>
      <c r="E43" s="311" t="s">
        <v>747</v>
      </c>
      <c r="F43" s="311" t="s">
        <v>748</v>
      </c>
      <c r="G43" s="313" t="s">
        <v>793</v>
      </c>
      <c r="H43" s="314" t="s">
        <v>794</v>
      </c>
      <c r="I43" s="311" t="s">
        <v>58</v>
      </c>
      <c r="J43" s="311" t="s">
        <v>58</v>
      </c>
      <c r="K43" s="315">
        <v>776560964.51999998</v>
      </c>
      <c r="L43" s="48"/>
      <c r="M43" s="48"/>
      <c r="N43" s="48"/>
      <c r="O43" s="48"/>
      <c r="P43" s="48"/>
      <c r="Q43" s="48"/>
      <c r="R43" s="48"/>
      <c r="S43" s="48"/>
      <c r="T43" s="48"/>
      <c r="U43" s="48"/>
      <c r="V43" s="48"/>
      <c r="W43" s="48"/>
      <c r="X43" s="48"/>
      <c r="Y43" s="48"/>
      <c r="Z43" s="48"/>
    </row>
    <row r="44" spans="1:26" ht="34.799999999999997">
      <c r="A44" s="48"/>
      <c r="B44" s="316" t="s">
        <v>421</v>
      </c>
      <c r="C44" s="317" t="s">
        <v>746</v>
      </c>
      <c r="D44" s="316">
        <v>23152126</v>
      </c>
      <c r="E44" s="316" t="s">
        <v>747</v>
      </c>
      <c r="F44" s="316" t="s">
        <v>748</v>
      </c>
      <c r="G44" s="321" t="s">
        <v>795</v>
      </c>
      <c r="H44" s="322" t="s">
        <v>420</v>
      </c>
      <c r="I44" s="316" t="s">
        <v>58</v>
      </c>
      <c r="J44" s="316" t="s">
        <v>58</v>
      </c>
      <c r="K44" s="319">
        <v>773066071.48000002</v>
      </c>
      <c r="L44" s="48"/>
      <c r="M44" s="48"/>
      <c r="N44" s="48"/>
      <c r="O44" s="48"/>
      <c r="P44" s="48"/>
      <c r="Q44" s="48"/>
      <c r="R44" s="48"/>
      <c r="S44" s="48"/>
      <c r="T44" s="48"/>
      <c r="U44" s="48"/>
      <c r="V44" s="48"/>
      <c r="W44" s="48"/>
      <c r="X44" s="48"/>
      <c r="Y44" s="48"/>
      <c r="Z44" s="48"/>
    </row>
    <row r="45" spans="1:26" ht="41.4">
      <c r="A45" s="48"/>
      <c r="B45" s="311" t="s">
        <v>796</v>
      </c>
      <c r="C45" s="312" t="s">
        <v>754</v>
      </c>
      <c r="D45" s="311">
        <v>25168700</v>
      </c>
      <c r="E45" s="311" t="s">
        <v>747</v>
      </c>
      <c r="F45" s="311" t="s">
        <v>748</v>
      </c>
      <c r="G45" s="311"/>
      <c r="H45" s="320" t="s">
        <v>797</v>
      </c>
      <c r="I45" s="311" t="s">
        <v>58</v>
      </c>
      <c r="J45" s="311" t="s">
        <v>58</v>
      </c>
      <c r="K45" s="315">
        <v>628049478</v>
      </c>
      <c r="L45" s="48"/>
      <c r="M45" s="48"/>
      <c r="N45" s="48"/>
      <c r="O45" s="48"/>
      <c r="P45" s="48"/>
      <c r="Q45" s="48"/>
      <c r="R45" s="48"/>
      <c r="S45" s="48"/>
      <c r="T45" s="48"/>
      <c r="U45" s="48"/>
      <c r="V45" s="48"/>
      <c r="W45" s="48"/>
      <c r="X45" s="48"/>
      <c r="Y45" s="48"/>
      <c r="Z45" s="48"/>
    </row>
    <row r="46" spans="1:26" ht="28.8">
      <c r="A46" s="48"/>
      <c r="B46" s="316" t="s">
        <v>798</v>
      </c>
      <c r="C46" s="317" t="s">
        <v>754</v>
      </c>
      <c r="D46" s="316">
        <v>35612749</v>
      </c>
      <c r="E46" s="316" t="s">
        <v>747</v>
      </c>
      <c r="F46" s="316" t="s">
        <v>748</v>
      </c>
      <c r="G46" s="321" t="s">
        <v>799</v>
      </c>
      <c r="H46" s="322" t="s">
        <v>800</v>
      </c>
      <c r="I46" s="316" t="s">
        <v>58</v>
      </c>
      <c r="J46" s="316" t="s">
        <v>58</v>
      </c>
      <c r="K46" s="319">
        <v>628237351.99000001</v>
      </c>
      <c r="L46" s="48"/>
      <c r="M46" s="48"/>
      <c r="N46" s="48"/>
      <c r="O46" s="48"/>
      <c r="P46" s="48"/>
      <c r="Q46" s="48"/>
      <c r="R46" s="48"/>
      <c r="S46" s="48"/>
      <c r="T46" s="48"/>
      <c r="U46" s="48"/>
      <c r="V46" s="48"/>
      <c r="W46" s="48"/>
      <c r="X46" s="48"/>
      <c r="Y46" s="48"/>
      <c r="Z46" s="48"/>
    </row>
    <row r="47" spans="1:26" ht="28.8">
      <c r="A47" s="48"/>
      <c r="B47" s="311" t="s">
        <v>801</v>
      </c>
      <c r="C47" s="312" t="s">
        <v>754</v>
      </c>
      <c r="D47" s="311">
        <v>36050166</v>
      </c>
      <c r="E47" s="311" t="s">
        <v>747</v>
      </c>
      <c r="F47" s="311" t="s">
        <v>748</v>
      </c>
      <c r="G47" s="311"/>
      <c r="H47" s="314" t="s">
        <v>802</v>
      </c>
      <c r="I47" s="311" t="s">
        <v>58</v>
      </c>
      <c r="J47" s="311" t="s">
        <v>58</v>
      </c>
      <c r="K47" s="315">
        <v>558009686.82000005</v>
      </c>
      <c r="L47" s="48"/>
      <c r="M47" s="48"/>
      <c r="N47" s="48"/>
      <c r="O47" s="48"/>
      <c r="P47" s="48"/>
      <c r="Q47" s="48"/>
      <c r="R47" s="48"/>
      <c r="S47" s="48"/>
      <c r="T47" s="48"/>
      <c r="U47" s="48"/>
      <c r="V47" s="48"/>
      <c r="W47" s="48"/>
      <c r="X47" s="48"/>
      <c r="Y47" s="48"/>
      <c r="Z47" s="48"/>
    </row>
    <row r="48" spans="1:26" ht="28.8">
      <c r="A48" s="48"/>
      <c r="B48" s="316" t="s">
        <v>803</v>
      </c>
      <c r="C48" s="317" t="s">
        <v>754</v>
      </c>
      <c r="D48" s="316">
        <v>24186185</v>
      </c>
      <c r="E48" s="316" t="s">
        <v>747</v>
      </c>
      <c r="F48" s="316" t="s">
        <v>748</v>
      </c>
      <c r="G48" s="316"/>
      <c r="H48" s="322" t="s">
        <v>425</v>
      </c>
      <c r="I48" s="316" t="s">
        <v>58</v>
      </c>
      <c r="J48" s="316" t="s">
        <v>58</v>
      </c>
      <c r="K48" s="319">
        <v>365497505.43000001</v>
      </c>
      <c r="L48" s="48"/>
      <c r="M48" s="48"/>
      <c r="N48" s="48"/>
      <c r="O48" s="48"/>
      <c r="P48" s="48"/>
      <c r="Q48" s="48"/>
      <c r="R48" s="48"/>
      <c r="S48" s="48"/>
      <c r="T48" s="48"/>
      <c r="U48" s="48"/>
      <c r="V48" s="48"/>
      <c r="W48" s="48"/>
      <c r="X48" s="48"/>
      <c r="Y48" s="48"/>
      <c r="Z48" s="48"/>
    </row>
    <row r="49" spans="1:26" ht="34.799999999999997">
      <c r="A49" s="48"/>
      <c r="B49" s="311" t="s">
        <v>804</v>
      </c>
      <c r="C49" s="312" t="s">
        <v>754</v>
      </c>
      <c r="D49" s="311">
        <v>32426289</v>
      </c>
      <c r="E49" s="311" t="s">
        <v>747</v>
      </c>
      <c r="F49" s="311" t="s">
        <v>748</v>
      </c>
      <c r="G49" s="313" t="s">
        <v>805</v>
      </c>
      <c r="H49" s="314" t="s">
        <v>806</v>
      </c>
      <c r="I49" s="311" t="s">
        <v>58</v>
      </c>
      <c r="J49" s="311" t="s">
        <v>58</v>
      </c>
      <c r="K49" s="315">
        <v>328360533.94999999</v>
      </c>
      <c r="L49" s="48"/>
      <c r="M49" s="48"/>
      <c r="N49" s="48"/>
      <c r="O49" s="48"/>
      <c r="P49" s="48"/>
      <c r="Q49" s="48"/>
      <c r="R49" s="48"/>
      <c r="S49" s="48"/>
      <c r="T49" s="48"/>
      <c r="U49" s="48"/>
      <c r="V49" s="48"/>
      <c r="W49" s="48"/>
      <c r="X49" s="48"/>
      <c r="Y49" s="48"/>
      <c r="Z49" s="48"/>
    </row>
    <row r="50" spans="1:26" ht="28.8">
      <c r="A50" s="48"/>
      <c r="B50" s="316" t="s">
        <v>807</v>
      </c>
      <c r="C50" s="317" t="s">
        <v>754</v>
      </c>
      <c r="D50" s="316">
        <v>31037994</v>
      </c>
      <c r="E50" s="316" t="s">
        <v>747</v>
      </c>
      <c r="F50" s="316" t="s">
        <v>748</v>
      </c>
      <c r="G50" s="316"/>
      <c r="H50" s="322" t="s">
        <v>808</v>
      </c>
      <c r="I50" s="316" t="s">
        <v>58</v>
      </c>
      <c r="J50" s="316" t="s">
        <v>58</v>
      </c>
      <c r="K50" s="319">
        <v>289053219.50999999</v>
      </c>
      <c r="L50" s="48"/>
      <c r="M50" s="48"/>
      <c r="N50" s="48"/>
      <c r="O50" s="48"/>
      <c r="P50" s="48"/>
      <c r="Q50" s="48"/>
      <c r="R50" s="48"/>
      <c r="S50" s="48"/>
      <c r="T50" s="48"/>
      <c r="U50" s="48"/>
      <c r="V50" s="48"/>
      <c r="W50" s="48"/>
      <c r="X50" s="48"/>
      <c r="Y50" s="48"/>
      <c r="Z50" s="48"/>
    </row>
    <row r="51" spans="1:26" ht="17.399999999999999">
      <c r="A51" s="48"/>
      <c r="B51" s="311" t="s">
        <v>809</v>
      </c>
      <c r="C51" s="312" t="s">
        <v>754</v>
      </c>
      <c r="D51" s="311">
        <v>22402928</v>
      </c>
      <c r="E51" s="311" t="s">
        <v>747</v>
      </c>
      <c r="F51" s="311" t="s">
        <v>748</v>
      </c>
      <c r="G51" s="313" t="s">
        <v>810</v>
      </c>
      <c r="H51" s="314" t="s">
        <v>811</v>
      </c>
      <c r="I51" s="311" t="s">
        <v>58</v>
      </c>
      <c r="J51" s="311" t="s">
        <v>58</v>
      </c>
      <c r="K51" s="315">
        <v>257793225.46000001</v>
      </c>
      <c r="L51" s="48"/>
      <c r="M51" s="48"/>
      <c r="N51" s="48"/>
      <c r="O51" s="48"/>
      <c r="P51" s="48"/>
      <c r="Q51" s="48"/>
      <c r="R51" s="48"/>
      <c r="S51" s="48"/>
      <c r="T51" s="48"/>
      <c r="U51" s="48"/>
      <c r="V51" s="48"/>
      <c r="W51" s="48"/>
      <c r="X51" s="48"/>
      <c r="Y51" s="48"/>
      <c r="Z51" s="48"/>
    </row>
    <row r="52" spans="1:26" ht="28.8">
      <c r="A52" s="48"/>
      <c r="B52" s="316" t="s">
        <v>812</v>
      </c>
      <c r="C52" s="317" t="s">
        <v>754</v>
      </c>
      <c r="D52" s="316">
        <v>30694895</v>
      </c>
      <c r="E52" s="316" t="s">
        <v>747</v>
      </c>
      <c r="F52" s="316" t="s">
        <v>748</v>
      </c>
      <c r="G52" s="316"/>
      <c r="H52" s="322" t="s">
        <v>813</v>
      </c>
      <c r="I52" s="316" t="s">
        <v>58</v>
      </c>
      <c r="J52" s="316" t="s">
        <v>58</v>
      </c>
      <c r="K52" s="319">
        <v>230874136.5</v>
      </c>
      <c r="L52" s="48"/>
      <c r="M52" s="48"/>
      <c r="N52" s="48"/>
      <c r="O52" s="48"/>
      <c r="P52" s="48"/>
      <c r="Q52" s="48"/>
      <c r="R52" s="48"/>
      <c r="S52" s="48"/>
      <c r="T52" s="48"/>
      <c r="U52" s="48"/>
      <c r="V52" s="48"/>
      <c r="W52" s="48"/>
      <c r="X52" s="48"/>
      <c r="Y52" s="48"/>
      <c r="Z52" s="48"/>
    </row>
    <row r="53" spans="1:26" ht="28.8">
      <c r="A53" s="48"/>
      <c r="B53" s="311" t="s">
        <v>814</v>
      </c>
      <c r="C53" s="312" t="s">
        <v>754</v>
      </c>
      <c r="D53" s="311">
        <v>41296405</v>
      </c>
      <c r="E53" s="311" t="s">
        <v>747</v>
      </c>
      <c r="F53" s="311" t="s">
        <v>748</v>
      </c>
      <c r="G53" s="313" t="s">
        <v>815</v>
      </c>
      <c r="H53" s="314" t="s">
        <v>816</v>
      </c>
      <c r="I53" s="311" t="s">
        <v>58</v>
      </c>
      <c r="J53" s="311" t="s">
        <v>58</v>
      </c>
      <c r="K53" s="315">
        <v>236390939.02000001</v>
      </c>
      <c r="L53" s="48"/>
      <c r="M53" s="48"/>
      <c r="N53" s="48"/>
      <c r="O53" s="48"/>
      <c r="P53" s="48"/>
      <c r="Q53" s="48"/>
      <c r="R53" s="48"/>
      <c r="S53" s="48"/>
      <c r="T53" s="48"/>
      <c r="U53" s="48"/>
      <c r="V53" s="48"/>
      <c r="W53" s="48"/>
      <c r="X53" s="48"/>
      <c r="Y53" s="48"/>
      <c r="Z53" s="48"/>
    </row>
    <row r="54" spans="1:26" ht="28.8">
      <c r="A54" s="48"/>
      <c r="B54" s="316" t="s">
        <v>817</v>
      </c>
      <c r="C54" s="317" t="s">
        <v>754</v>
      </c>
      <c r="D54" s="316">
        <v>37332410</v>
      </c>
      <c r="E54" s="316" t="s">
        <v>747</v>
      </c>
      <c r="F54" s="316" t="s">
        <v>748</v>
      </c>
      <c r="G54" s="316"/>
      <c r="H54" s="322" t="s">
        <v>818</v>
      </c>
      <c r="I54" s="316" t="s">
        <v>58</v>
      </c>
      <c r="J54" s="316" t="s">
        <v>58</v>
      </c>
      <c r="K54" s="319">
        <v>233150547.69999999</v>
      </c>
      <c r="L54" s="48"/>
      <c r="M54" s="48"/>
      <c r="N54" s="48"/>
      <c r="O54" s="48"/>
      <c r="P54" s="48"/>
      <c r="Q54" s="48"/>
      <c r="R54" s="48"/>
      <c r="S54" s="48"/>
      <c r="T54" s="48"/>
      <c r="U54" s="48"/>
      <c r="V54" s="48"/>
      <c r="W54" s="48"/>
      <c r="X54" s="48"/>
      <c r="Y54" s="48"/>
      <c r="Z54" s="48"/>
    </row>
    <row r="55" spans="1:26" ht="115.2">
      <c r="A55" s="48"/>
      <c r="B55" s="311" t="s">
        <v>819</v>
      </c>
      <c r="C55" s="312" t="s">
        <v>754</v>
      </c>
      <c r="D55" s="311">
        <v>41131571</v>
      </c>
      <c r="E55" s="311" t="s">
        <v>747</v>
      </c>
      <c r="F55" s="311" t="s">
        <v>748</v>
      </c>
      <c r="G55" s="313" t="s">
        <v>820</v>
      </c>
      <c r="H55" s="314" t="s">
        <v>821</v>
      </c>
      <c r="I55" s="311" t="s">
        <v>58</v>
      </c>
      <c r="J55" s="311" t="s">
        <v>58</v>
      </c>
      <c r="K55" s="315">
        <v>224074557.69</v>
      </c>
      <c r="L55" s="48"/>
      <c r="M55" s="48"/>
      <c r="N55" s="48"/>
      <c r="O55" s="48"/>
      <c r="P55" s="48"/>
      <c r="Q55" s="48"/>
      <c r="R55" s="48"/>
      <c r="S55" s="48"/>
      <c r="T55" s="48"/>
      <c r="U55" s="48"/>
      <c r="V55" s="48"/>
      <c r="W55" s="48"/>
      <c r="X55" s="48"/>
      <c r="Y55" s="48"/>
      <c r="Z55" s="48"/>
    </row>
    <row r="56" spans="1:26" ht="34.799999999999997">
      <c r="A56" s="48"/>
      <c r="B56" s="316" t="s">
        <v>822</v>
      </c>
      <c r="C56" s="317" t="s">
        <v>746</v>
      </c>
      <c r="D56" s="316">
        <v>33750826</v>
      </c>
      <c r="E56" s="316" t="s">
        <v>747</v>
      </c>
      <c r="F56" s="316" t="s">
        <v>748</v>
      </c>
      <c r="G56" s="316"/>
      <c r="H56" s="322" t="s">
        <v>823</v>
      </c>
      <c r="I56" s="316" t="s">
        <v>58</v>
      </c>
      <c r="J56" s="316" t="s">
        <v>58</v>
      </c>
      <c r="K56" s="319">
        <v>202701040.28999999</v>
      </c>
      <c r="L56" s="48"/>
      <c r="M56" s="48"/>
      <c r="N56" s="48"/>
      <c r="O56" s="48"/>
      <c r="P56" s="48"/>
      <c r="Q56" s="48"/>
      <c r="R56" s="48"/>
      <c r="S56" s="48"/>
      <c r="T56" s="48"/>
      <c r="U56" s="48"/>
      <c r="V56" s="48"/>
      <c r="W56" s="48"/>
      <c r="X56" s="48"/>
      <c r="Y56" s="48"/>
      <c r="Z56" s="48"/>
    </row>
    <row r="57" spans="1:26" ht="55.2">
      <c r="A57" s="48"/>
      <c r="B57" s="311" t="s">
        <v>824</v>
      </c>
      <c r="C57" s="312" t="s">
        <v>754</v>
      </c>
      <c r="D57" s="311">
        <v>43002645</v>
      </c>
      <c r="E57" s="311" t="s">
        <v>747</v>
      </c>
      <c r="F57" s="311" t="s">
        <v>748</v>
      </c>
      <c r="G57" s="313" t="s">
        <v>825</v>
      </c>
      <c r="H57" s="320" t="s">
        <v>826</v>
      </c>
      <c r="I57" s="311" t="s">
        <v>58</v>
      </c>
      <c r="J57" s="311" t="s">
        <v>58</v>
      </c>
      <c r="K57" s="315">
        <v>190263247.84</v>
      </c>
      <c r="L57" s="48"/>
      <c r="M57" s="48"/>
      <c r="N57" s="48"/>
      <c r="O57" s="48"/>
      <c r="P57" s="48"/>
      <c r="Q57" s="48"/>
      <c r="R57" s="48"/>
      <c r="S57" s="48"/>
      <c r="T57" s="48"/>
      <c r="U57" s="48"/>
      <c r="V57" s="48"/>
      <c r="W57" s="48"/>
      <c r="X57" s="48"/>
      <c r="Y57" s="48"/>
      <c r="Z57" s="48"/>
    </row>
    <row r="58" spans="1:26" ht="52.2">
      <c r="A58" s="48"/>
      <c r="B58" s="316" t="s">
        <v>827</v>
      </c>
      <c r="C58" s="317" t="s">
        <v>746</v>
      </c>
      <c r="D58" s="316">
        <v>534664291</v>
      </c>
      <c r="E58" s="316" t="s">
        <v>747</v>
      </c>
      <c r="F58" s="316" t="s">
        <v>748</v>
      </c>
      <c r="G58" s="316"/>
      <c r="H58" s="323" t="s">
        <v>731</v>
      </c>
      <c r="I58" s="316" t="s">
        <v>58</v>
      </c>
      <c r="J58" s="316" t="s">
        <v>58</v>
      </c>
      <c r="K58" s="319">
        <v>149114955.91</v>
      </c>
      <c r="L58" s="48"/>
      <c r="M58" s="48"/>
      <c r="N58" s="48"/>
      <c r="O58" s="48"/>
      <c r="P58" s="48"/>
      <c r="Q58" s="48"/>
      <c r="R58" s="48"/>
      <c r="S58" s="48"/>
      <c r="T58" s="48"/>
      <c r="U58" s="48"/>
      <c r="V58" s="48"/>
      <c r="W58" s="48"/>
      <c r="X58" s="48"/>
      <c r="Y58" s="48"/>
      <c r="Z58" s="48"/>
    </row>
    <row r="59" spans="1:26" ht="28.8">
      <c r="A59" s="48"/>
      <c r="B59" s="311" t="s">
        <v>828</v>
      </c>
      <c r="C59" s="312" t="s">
        <v>754</v>
      </c>
      <c r="D59" s="311">
        <v>31747429</v>
      </c>
      <c r="E59" s="311" t="s">
        <v>747</v>
      </c>
      <c r="F59" s="311" t="s">
        <v>748</v>
      </c>
      <c r="G59" s="313" t="s">
        <v>829</v>
      </c>
      <c r="H59" s="314" t="s">
        <v>830</v>
      </c>
      <c r="I59" s="311" t="s">
        <v>58</v>
      </c>
      <c r="J59" s="311" t="s">
        <v>58</v>
      </c>
      <c r="K59" s="315">
        <v>145842839.22</v>
      </c>
      <c r="L59" s="48"/>
      <c r="M59" s="48"/>
      <c r="N59" s="48"/>
      <c r="O59" s="48"/>
      <c r="P59" s="48"/>
      <c r="Q59" s="48"/>
      <c r="R59" s="48"/>
      <c r="S59" s="48"/>
      <c r="T59" s="48"/>
      <c r="U59" s="48"/>
      <c r="V59" s="48"/>
      <c r="W59" s="48"/>
      <c r="X59" s="48"/>
      <c r="Y59" s="48"/>
      <c r="Z59" s="48"/>
    </row>
    <row r="60" spans="1:26" ht="34.799999999999997">
      <c r="A60" s="48"/>
      <c r="B60" s="316" t="s">
        <v>831</v>
      </c>
      <c r="C60" s="317" t="s">
        <v>754</v>
      </c>
      <c r="D60" s="316">
        <v>334065277</v>
      </c>
      <c r="E60" s="316" t="s">
        <v>747</v>
      </c>
      <c r="F60" s="316" t="s">
        <v>748</v>
      </c>
      <c r="G60" s="316"/>
      <c r="H60" s="323" t="s">
        <v>731</v>
      </c>
      <c r="I60" s="316" t="s">
        <v>58</v>
      </c>
      <c r="J60" s="316" t="s">
        <v>58</v>
      </c>
      <c r="K60" s="319">
        <v>139023536.66999999</v>
      </c>
      <c r="L60" s="48"/>
      <c r="M60" s="48"/>
      <c r="N60" s="48"/>
      <c r="O60" s="48"/>
      <c r="P60" s="48"/>
      <c r="Q60" s="48"/>
      <c r="R60" s="48"/>
      <c r="S60" s="48"/>
      <c r="T60" s="48"/>
      <c r="U60" s="48"/>
      <c r="V60" s="48"/>
      <c r="W60" s="48"/>
      <c r="X60" s="48"/>
      <c r="Y60" s="48"/>
      <c r="Z60" s="48"/>
    </row>
    <row r="61" spans="1:26" ht="34.799999999999997">
      <c r="A61" s="48"/>
      <c r="B61" s="311" t="s">
        <v>832</v>
      </c>
      <c r="C61" s="312" t="s">
        <v>754</v>
      </c>
      <c r="D61" s="311">
        <v>770001254</v>
      </c>
      <c r="E61" s="311" t="s">
        <v>81</v>
      </c>
      <c r="F61" s="311" t="s">
        <v>81</v>
      </c>
      <c r="G61" s="311"/>
      <c r="H61" s="324" t="s">
        <v>731</v>
      </c>
      <c r="I61" s="311" t="s">
        <v>58</v>
      </c>
      <c r="J61" s="311" t="s">
        <v>58</v>
      </c>
      <c r="K61" s="315">
        <v>113190241.84999999</v>
      </c>
      <c r="L61" s="48"/>
      <c r="M61" s="48"/>
      <c r="N61" s="48"/>
      <c r="O61" s="48"/>
      <c r="P61" s="48"/>
      <c r="Q61" s="48"/>
      <c r="R61" s="48"/>
      <c r="S61" s="48"/>
      <c r="T61" s="48"/>
      <c r="U61" s="48"/>
      <c r="V61" s="48"/>
      <c r="W61" s="48"/>
      <c r="X61" s="48"/>
      <c r="Y61" s="48"/>
      <c r="Z61" s="48"/>
    </row>
    <row r="62" spans="1:26" ht="41.4">
      <c r="A62" s="48"/>
      <c r="B62" s="316" t="s">
        <v>833</v>
      </c>
      <c r="C62" s="317" t="s">
        <v>754</v>
      </c>
      <c r="D62" s="316">
        <v>178353</v>
      </c>
      <c r="E62" s="316" t="s">
        <v>834</v>
      </c>
      <c r="F62" s="316" t="s">
        <v>835</v>
      </c>
      <c r="G62" s="321" t="s">
        <v>836</v>
      </c>
      <c r="H62" s="318" t="s">
        <v>837</v>
      </c>
      <c r="I62" s="316" t="s">
        <v>58</v>
      </c>
      <c r="J62" s="316" t="s">
        <v>58</v>
      </c>
      <c r="K62" s="319">
        <v>4143710617.48</v>
      </c>
      <c r="L62" s="48"/>
      <c r="M62" s="48"/>
      <c r="N62" s="48"/>
      <c r="O62" s="48"/>
      <c r="P62" s="48"/>
      <c r="Q62" s="48"/>
      <c r="R62" s="48"/>
      <c r="S62" s="48"/>
      <c r="T62" s="48"/>
      <c r="U62" s="48"/>
      <c r="V62" s="48"/>
      <c r="W62" s="48"/>
      <c r="X62" s="48"/>
      <c r="Y62" s="48"/>
      <c r="Z62" s="48"/>
    </row>
    <row r="63" spans="1:26" ht="41.4">
      <c r="A63" s="48"/>
      <c r="B63" s="311" t="s">
        <v>838</v>
      </c>
      <c r="C63" s="312" t="s">
        <v>754</v>
      </c>
      <c r="D63" s="311">
        <v>13498562</v>
      </c>
      <c r="E63" s="311" t="s">
        <v>834</v>
      </c>
      <c r="F63" s="311" t="s">
        <v>835</v>
      </c>
      <c r="G63" s="313" t="s">
        <v>839</v>
      </c>
      <c r="H63" s="320" t="s">
        <v>840</v>
      </c>
      <c r="I63" s="311" t="s">
        <v>58</v>
      </c>
      <c r="J63" s="311" t="s">
        <v>58</v>
      </c>
      <c r="K63" s="315">
        <v>3816723874.6700001</v>
      </c>
      <c r="L63" s="48"/>
      <c r="M63" s="48"/>
      <c r="N63" s="48"/>
      <c r="O63" s="48"/>
      <c r="P63" s="48"/>
      <c r="Q63" s="48"/>
      <c r="R63" s="48"/>
      <c r="S63" s="48"/>
      <c r="T63" s="48"/>
      <c r="U63" s="48"/>
      <c r="V63" s="48"/>
      <c r="W63" s="48"/>
      <c r="X63" s="48"/>
      <c r="Y63" s="48"/>
      <c r="Z63" s="48"/>
    </row>
    <row r="64" spans="1:26" ht="34.799999999999997">
      <c r="A64" s="48"/>
      <c r="B64" s="316" t="s">
        <v>381</v>
      </c>
      <c r="C64" s="317" t="s">
        <v>746</v>
      </c>
      <c r="D64" s="316">
        <v>32323256</v>
      </c>
      <c r="E64" s="316" t="s">
        <v>834</v>
      </c>
      <c r="F64" s="316" t="s">
        <v>835</v>
      </c>
      <c r="G64" s="316"/>
      <c r="H64" s="322" t="s">
        <v>423</v>
      </c>
      <c r="I64" s="316" t="s">
        <v>58</v>
      </c>
      <c r="J64" s="316" t="s">
        <v>58</v>
      </c>
      <c r="K64" s="319">
        <v>321346980.17000002</v>
      </c>
      <c r="L64" s="48"/>
      <c r="M64" s="48"/>
      <c r="N64" s="48"/>
      <c r="O64" s="48"/>
      <c r="P64" s="48"/>
      <c r="Q64" s="48"/>
      <c r="R64" s="48"/>
      <c r="S64" s="48"/>
      <c r="T64" s="48"/>
      <c r="U64" s="48"/>
      <c r="V64" s="48"/>
      <c r="W64" s="48"/>
      <c r="X64" s="48"/>
      <c r="Y64" s="48"/>
      <c r="Z64" s="48"/>
    </row>
    <row r="65" spans="1:26" ht="34.799999999999997">
      <c r="A65" s="48"/>
      <c r="B65" s="311" t="s">
        <v>841</v>
      </c>
      <c r="C65" s="312" t="s">
        <v>746</v>
      </c>
      <c r="D65" s="311">
        <v>43895975</v>
      </c>
      <c r="E65" s="311" t="s">
        <v>834</v>
      </c>
      <c r="F65" s="311" t="s">
        <v>835</v>
      </c>
      <c r="G65" s="313" t="s">
        <v>383</v>
      </c>
      <c r="H65" s="314" t="s">
        <v>424</v>
      </c>
      <c r="I65" s="311" t="s">
        <v>58</v>
      </c>
      <c r="J65" s="311" t="s">
        <v>58</v>
      </c>
      <c r="K65" s="315">
        <v>428651773.63</v>
      </c>
      <c r="L65" s="48"/>
      <c r="M65" s="48"/>
      <c r="N65" s="48"/>
      <c r="O65" s="48"/>
      <c r="P65" s="48"/>
      <c r="Q65" s="48"/>
      <c r="R65" s="48"/>
      <c r="S65" s="48"/>
      <c r="T65" s="48"/>
      <c r="U65" s="48"/>
      <c r="V65" s="48"/>
      <c r="W65" s="48"/>
      <c r="X65" s="48"/>
      <c r="Y65" s="48"/>
      <c r="Z65" s="48"/>
    </row>
    <row r="66" spans="1:26" ht="28.8">
      <c r="A66" s="48"/>
      <c r="B66" s="316" t="s">
        <v>842</v>
      </c>
      <c r="C66" s="317" t="s">
        <v>754</v>
      </c>
      <c r="D66" s="316">
        <v>32281519</v>
      </c>
      <c r="E66" s="316" t="s">
        <v>834</v>
      </c>
      <c r="F66" s="316" t="s">
        <v>835</v>
      </c>
      <c r="G66" s="316"/>
      <c r="H66" s="322" t="s">
        <v>843</v>
      </c>
      <c r="I66" s="316" t="s">
        <v>58</v>
      </c>
      <c r="J66" s="316" t="s">
        <v>58</v>
      </c>
      <c r="K66" s="319">
        <v>545721162.85000002</v>
      </c>
      <c r="L66" s="48"/>
      <c r="M66" s="48"/>
      <c r="N66" s="48"/>
      <c r="O66" s="48"/>
      <c r="P66" s="48"/>
      <c r="Q66" s="48"/>
      <c r="R66" s="48"/>
      <c r="S66" s="48"/>
      <c r="T66" s="48"/>
      <c r="U66" s="48"/>
      <c r="V66" s="48"/>
      <c r="W66" s="48"/>
      <c r="X66" s="48"/>
      <c r="Y66" s="48"/>
      <c r="Z66" s="48"/>
    </row>
    <row r="67" spans="1:26" ht="34.799999999999997">
      <c r="A67" s="48"/>
      <c r="B67" s="311" t="s">
        <v>386</v>
      </c>
      <c r="C67" s="312" t="s">
        <v>746</v>
      </c>
      <c r="D67" s="311">
        <v>33426253</v>
      </c>
      <c r="E67" s="311" t="s">
        <v>834</v>
      </c>
      <c r="F67" s="311" t="s">
        <v>835</v>
      </c>
      <c r="G67" s="311"/>
      <c r="H67" s="314" t="s">
        <v>425</v>
      </c>
      <c r="I67" s="311" t="s">
        <v>58</v>
      </c>
      <c r="J67" s="311" t="s">
        <v>58</v>
      </c>
      <c r="K67" s="315">
        <v>155198351.99000001</v>
      </c>
      <c r="L67" s="48"/>
      <c r="M67" s="48"/>
      <c r="N67" s="48"/>
      <c r="O67" s="48"/>
      <c r="P67" s="48"/>
      <c r="Q67" s="48"/>
      <c r="R67" s="48"/>
      <c r="S67" s="48"/>
      <c r="T67" s="48"/>
      <c r="U67" s="48"/>
      <c r="V67" s="48"/>
      <c r="W67" s="48"/>
      <c r="X67" s="48"/>
      <c r="Y67" s="48"/>
      <c r="Z67" s="48"/>
    </row>
    <row r="68" spans="1:26" ht="41.4">
      <c r="A68" s="48"/>
      <c r="B68" s="316" t="s">
        <v>844</v>
      </c>
      <c r="C68" s="317" t="s">
        <v>754</v>
      </c>
      <c r="D68" s="316">
        <v>36028628</v>
      </c>
      <c r="E68" s="316" t="s">
        <v>834</v>
      </c>
      <c r="F68" s="316" t="s">
        <v>835</v>
      </c>
      <c r="G68" s="316"/>
      <c r="H68" s="318" t="s">
        <v>845</v>
      </c>
      <c r="I68" s="316" t="s">
        <v>58</v>
      </c>
      <c r="J68" s="316" t="s">
        <v>58</v>
      </c>
      <c r="K68" s="319">
        <v>207253236.63</v>
      </c>
      <c r="L68" s="48"/>
      <c r="M68" s="48"/>
      <c r="N68" s="48"/>
      <c r="O68" s="48"/>
      <c r="P68" s="48"/>
      <c r="Q68" s="48"/>
      <c r="R68" s="48"/>
      <c r="S68" s="48"/>
      <c r="T68" s="48"/>
      <c r="U68" s="48"/>
      <c r="V68" s="48"/>
      <c r="W68" s="48"/>
      <c r="X68" s="48"/>
      <c r="Y68" s="48"/>
      <c r="Z68" s="48"/>
    </row>
    <row r="69" spans="1:26" ht="34.799999999999997">
      <c r="A69" s="48"/>
      <c r="B69" s="311" t="s">
        <v>391</v>
      </c>
      <c r="C69" s="312" t="s">
        <v>746</v>
      </c>
      <c r="D69" s="311">
        <v>32087941</v>
      </c>
      <c r="E69" s="311" t="s">
        <v>834</v>
      </c>
      <c r="F69" s="311" t="s">
        <v>835</v>
      </c>
      <c r="G69" s="311"/>
      <c r="H69" s="314" t="s">
        <v>427</v>
      </c>
      <c r="I69" s="311" t="s">
        <v>58</v>
      </c>
      <c r="J69" s="311" t="s">
        <v>58</v>
      </c>
      <c r="K69" s="315">
        <v>108599625.25</v>
      </c>
      <c r="L69" s="48"/>
      <c r="M69" s="48"/>
      <c r="N69" s="48"/>
      <c r="O69" s="48"/>
      <c r="P69" s="48"/>
      <c r="Q69" s="48"/>
      <c r="R69" s="48"/>
      <c r="S69" s="48"/>
      <c r="T69" s="48"/>
      <c r="U69" s="48"/>
      <c r="V69" s="48"/>
      <c r="W69" s="48"/>
      <c r="X69" s="48"/>
      <c r="Y69" s="48"/>
      <c r="Z69" s="48"/>
    </row>
    <row r="70" spans="1:26" ht="34.799999999999997">
      <c r="A70" s="48"/>
      <c r="B70" s="316" t="s">
        <v>397</v>
      </c>
      <c r="C70" s="317" t="s">
        <v>746</v>
      </c>
      <c r="D70" s="316">
        <v>31599557</v>
      </c>
      <c r="E70" s="316" t="s">
        <v>834</v>
      </c>
      <c r="F70" s="316" t="s">
        <v>835</v>
      </c>
      <c r="G70" s="316"/>
      <c r="H70" s="322" t="s">
        <v>429</v>
      </c>
      <c r="I70" s="316" t="s">
        <v>58</v>
      </c>
      <c r="J70" s="316" t="s">
        <v>58</v>
      </c>
      <c r="K70" s="319">
        <v>84936310.109999999</v>
      </c>
      <c r="L70" s="48"/>
      <c r="M70" s="48"/>
      <c r="N70" s="48"/>
      <c r="O70" s="48"/>
      <c r="P70" s="48"/>
      <c r="Q70" s="48"/>
      <c r="R70" s="48"/>
      <c r="S70" s="48"/>
      <c r="T70" s="48"/>
      <c r="U70" s="48"/>
      <c r="V70" s="48"/>
      <c r="W70" s="48"/>
      <c r="X70" s="48"/>
      <c r="Y70" s="48"/>
      <c r="Z70" s="48"/>
    </row>
    <row r="71" spans="1:26" ht="34.799999999999997">
      <c r="A71" s="48"/>
      <c r="B71" s="311" t="s">
        <v>394</v>
      </c>
      <c r="C71" s="312" t="s">
        <v>746</v>
      </c>
      <c r="D71" s="311">
        <v>33839013</v>
      </c>
      <c r="E71" s="311" t="s">
        <v>834</v>
      </c>
      <c r="F71" s="311" t="s">
        <v>835</v>
      </c>
      <c r="G71" s="325" t="s">
        <v>393</v>
      </c>
      <c r="H71" s="314" t="s">
        <v>428</v>
      </c>
      <c r="I71" s="311" t="s">
        <v>58</v>
      </c>
      <c r="J71" s="311" t="s">
        <v>58</v>
      </c>
      <c r="K71" s="315">
        <v>78721183.159999996</v>
      </c>
      <c r="L71" s="48"/>
      <c r="M71" s="48"/>
      <c r="N71" s="48"/>
      <c r="O71" s="48"/>
      <c r="P71" s="48"/>
      <c r="Q71" s="48"/>
      <c r="R71" s="48"/>
      <c r="S71" s="48"/>
      <c r="T71" s="48"/>
      <c r="U71" s="48"/>
      <c r="V71" s="48"/>
      <c r="W71" s="48"/>
      <c r="X71" s="48"/>
      <c r="Y71" s="48"/>
      <c r="Z71" s="48"/>
    </row>
    <row r="72" spans="1:26" ht="34.799999999999997">
      <c r="A72" s="48"/>
      <c r="B72" s="316" t="s">
        <v>388</v>
      </c>
      <c r="C72" s="317" t="s">
        <v>746</v>
      </c>
      <c r="D72" s="316">
        <v>32320594</v>
      </c>
      <c r="E72" s="316" t="s">
        <v>834</v>
      </c>
      <c r="F72" s="316" t="s">
        <v>835</v>
      </c>
      <c r="G72" s="316"/>
      <c r="H72" s="322" t="s">
        <v>426</v>
      </c>
      <c r="I72" s="316" t="s">
        <v>58</v>
      </c>
      <c r="J72" s="316" t="s">
        <v>58</v>
      </c>
      <c r="K72" s="319">
        <v>61970853.210000001</v>
      </c>
      <c r="L72" s="48"/>
      <c r="M72" s="48"/>
      <c r="N72" s="48"/>
      <c r="O72" s="48"/>
      <c r="P72" s="48"/>
      <c r="Q72" s="48"/>
      <c r="R72" s="48"/>
      <c r="S72" s="48"/>
      <c r="T72" s="48"/>
      <c r="U72" s="48"/>
      <c r="V72" s="48"/>
      <c r="W72" s="48"/>
      <c r="X72" s="48"/>
      <c r="Y72" s="48"/>
      <c r="Z72" s="48"/>
    </row>
    <row r="73" spans="1:26" ht="52.2">
      <c r="A73" s="48"/>
      <c r="B73" s="311" t="s">
        <v>846</v>
      </c>
      <c r="C73" s="312" t="s">
        <v>754</v>
      </c>
      <c r="D73" s="311">
        <v>24432974</v>
      </c>
      <c r="E73" s="311" t="s">
        <v>834</v>
      </c>
      <c r="F73" s="311" t="s">
        <v>847</v>
      </c>
      <c r="G73" s="311" t="s">
        <v>848</v>
      </c>
      <c r="H73" s="320" t="s">
        <v>849</v>
      </c>
      <c r="I73" s="311" t="s">
        <v>58</v>
      </c>
      <c r="J73" s="311" t="s">
        <v>58</v>
      </c>
      <c r="K73" s="315">
        <v>3122319264.6599998</v>
      </c>
      <c r="L73" s="48"/>
      <c r="M73" s="48"/>
      <c r="N73" s="48"/>
      <c r="O73" s="48"/>
      <c r="P73" s="48"/>
      <c r="Q73" s="48"/>
      <c r="R73" s="48"/>
      <c r="S73" s="48"/>
      <c r="T73" s="48"/>
      <c r="U73" s="48"/>
      <c r="V73" s="48"/>
      <c r="W73" s="48"/>
      <c r="X73" s="48"/>
      <c r="Y73" s="48"/>
      <c r="Z73" s="48"/>
    </row>
    <row r="74" spans="1:26" ht="43.2">
      <c r="A74" s="48"/>
      <c r="B74" s="316" t="s">
        <v>850</v>
      </c>
      <c r="C74" s="317" t="s">
        <v>754</v>
      </c>
      <c r="D74" s="316">
        <v>191282</v>
      </c>
      <c r="E74" s="316" t="s">
        <v>834</v>
      </c>
      <c r="F74" s="316" t="s">
        <v>847</v>
      </c>
      <c r="G74" s="321" t="s">
        <v>851</v>
      </c>
      <c r="H74" s="322" t="s">
        <v>852</v>
      </c>
      <c r="I74" s="316" t="s">
        <v>58</v>
      </c>
      <c r="J74" s="316" t="s">
        <v>58</v>
      </c>
      <c r="K74" s="319">
        <v>2101720856.4200001</v>
      </c>
      <c r="L74" s="48"/>
      <c r="M74" s="48"/>
      <c r="N74" s="48"/>
      <c r="O74" s="48"/>
      <c r="P74" s="48"/>
      <c r="Q74" s="48"/>
      <c r="R74" s="48"/>
      <c r="S74" s="48"/>
      <c r="T74" s="48"/>
      <c r="U74" s="48"/>
      <c r="V74" s="48"/>
      <c r="W74" s="48"/>
      <c r="X74" s="48"/>
      <c r="Y74" s="48"/>
      <c r="Z74" s="48"/>
    </row>
    <row r="75" spans="1:26" ht="55.2">
      <c r="A75" s="48"/>
      <c r="B75" s="311" t="s">
        <v>853</v>
      </c>
      <c r="C75" s="312" t="s">
        <v>754</v>
      </c>
      <c r="D75" s="311">
        <v>35713283</v>
      </c>
      <c r="E75" s="311" t="s">
        <v>834</v>
      </c>
      <c r="F75" s="311" t="s">
        <v>847</v>
      </c>
      <c r="G75" s="313" t="s">
        <v>851</v>
      </c>
      <c r="H75" s="324" t="s">
        <v>852</v>
      </c>
      <c r="I75" s="311" t="s">
        <v>58</v>
      </c>
      <c r="J75" s="311" t="s">
        <v>58</v>
      </c>
      <c r="K75" s="315">
        <v>2078974656.8299999</v>
      </c>
      <c r="L75" s="48"/>
      <c r="M75" s="48"/>
      <c r="N75" s="48"/>
      <c r="O75" s="48"/>
      <c r="P75" s="48"/>
      <c r="Q75" s="48"/>
      <c r="R75" s="48"/>
      <c r="S75" s="48"/>
      <c r="T75" s="48"/>
      <c r="U75" s="48"/>
      <c r="V75" s="48"/>
      <c r="W75" s="48"/>
      <c r="X75" s="48"/>
      <c r="Y75" s="48"/>
      <c r="Z75" s="48"/>
    </row>
    <row r="76" spans="1:26" ht="41.4">
      <c r="A76" s="48"/>
      <c r="B76" s="316" t="s">
        <v>854</v>
      </c>
      <c r="C76" s="317" t="s">
        <v>754</v>
      </c>
      <c r="D76" s="316">
        <v>191000</v>
      </c>
      <c r="E76" s="316" t="s">
        <v>834</v>
      </c>
      <c r="F76" s="316" t="s">
        <v>847</v>
      </c>
      <c r="G76" s="321" t="s">
        <v>855</v>
      </c>
      <c r="H76" s="318" t="s">
        <v>856</v>
      </c>
      <c r="I76" s="316" t="s">
        <v>58</v>
      </c>
      <c r="J76" s="316" t="s">
        <v>58</v>
      </c>
      <c r="K76" s="319">
        <v>1222710519.52</v>
      </c>
      <c r="L76" s="48"/>
      <c r="M76" s="48"/>
      <c r="N76" s="48"/>
      <c r="O76" s="48"/>
      <c r="P76" s="48"/>
      <c r="Q76" s="48"/>
      <c r="R76" s="48"/>
      <c r="S76" s="48"/>
      <c r="T76" s="48"/>
      <c r="U76" s="48"/>
      <c r="V76" s="48"/>
      <c r="W76" s="48"/>
      <c r="X76" s="48"/>
      <c r="Y76" s="48"/>
      <c r="Z76" s="48"/>
    </row>
    <row r="77" spans="1:26" ht="41.4">
      <c r="A77" s="48"/>
      <c r="B77" s="311" t="s">
        <v>857</v>
      </c>
      <c r="C77" s="312" t="s">
        <v>754</v>
      </c>
      <c r="D77" s="311">
        <v>191023</v>
      </c>
      <c r="E77" s="311" t="s">
        <v>834</v>
      </c>
      <c r="F77" s="311" t="s">
        <v>847</v>
      </c>
      <c r="G77" s="313" t="s">
        <v>858</v>
      </c>
      <c r="H77" s="320" t="s">
        <v>859</v>
      </c>
      <c r="I77" s="311" t="s">
        <v>58</v>
      </c>
      <c r="J77" s="311" t="s">
        <v>58</v>
      </c>
      <c r="K77" s="315">
        <v>1950425745.1600001</v>
      </c>
      <c r="L77" s="48"/>
      <c r="M77" s="48"/>
      <c r="N77" s="48"/>
      <c r="O77" s="48"/>
      <c r="P77" s="48"/>
      <c r="Q77" s="48"/>
      <c r="R77" s="48"/>
      <c r="S77" s="48"/>
      <c r="T77" s="48"/>
      <c r="U77" s="48"/>
      <c r="V77" s="48"/>
      <c r="W77" s="48"/>
      <c r="X77" s="48"/>
      <c r="Y77" s="48"/>
      <c r="Z77" s="48"/>
    </row>
    <row r="78" spans="1:26" ht="41.4">
      <c r="A78" s="48"/>
      <c r="B78" s="316" t="s">
        <v>860</v>
      </c>
      <c r="C78" s="317" t="s">
        <v>754</v>
      </c>
      <c r="D78" s="316">
        <v>190977</v>
      </c>
      <c r="E78" s="316" t="s">
        <v>834</v>
      </c>
      <c r="F78" s="316" t="s">
        <v>847</v>
      </c>
      <c r="G78" s="321" t="s">
        <v>861</v>
      </c>
      <c r="H78" s="318" t="s">
        <v>862</v>
      </c>
      <c r="I78" s="316" t="s">
        <v>58</v>
      </c>
      <c r="J78" s="316" t="s">
        <v>58</v>
      </c>
      <c r="K78" s="319">
        <v>1605330597.45</v>
      </c>
      <c r="L78" s="48"/>
      <c r="M78" s="48"/>
      <c r="N78" s="48"/>
      <c r="O78" s="48"/>
      <c r="P78" s="48"/>
      <c r="Q78" s="48"/>
      <c r="R78" s="48"/>
      <c r="S78" s="48"/>
      <c r="T78" s="48"/>
      <c r="U78" s="48"/>
      <c r="V78" s="48"/>
      <c r="W78" s="48"/>
      <c r="X78" s="48"/>
      <c r="Y78" s="48"/>
      <c r="Z78" s="48"/>
    </row>
    <row r="79" spans="1:26" ht="41.4">
      <c r="A79" s="48"/>
      <c r="B79" s="311" t="s">
        <v>863</v>
      </c>
      <c r="C79" s="312" t="s">
        <v>754</v>
      </c>
      <c r="D79" s="311">
        <v>190905</v>
      </c>
      <c r="E79" s="311" t="s">
        <v>834</v>
      </c>
      <c r="F79" s="311" t="s">
        <v>847</v>
      </c>
      <c r="G79" s="313" t="s">
        <v>864</v>
      </c>
      <c r="H79" s="320" t="s">
        <v>865</v>
      </c>
      <c r="I79" s="311" t="s">
        <v>58</v>
      </c>
      <c r="J79" s="311" t="s">
        <v>58</v>
      </c>
      <c r="K79" s="315">
        <v>1458869946.8699999</v>
      </c>
      <c r="L79" s="48"/>
      <c r="M79" s="48"/>
      <c r="N79" s="48"/>
      <c r="O79" s="48"/>
      <c r="P79" s="48"/>
      <c r="Q79" s="48"/>
      <c r="R79" s="48"/>
      <c r="S79" s="48"/>
      <c r="T79" s="48"/>
      <c r="U79" s="48"/>
      <c r="V79" s="48"/>
      <c r="W79" s="48"/>
      <c r="X79" s="48"/>
      <c r="Y79" s="48"/>
      <c r="Z79" s="48"/>
    </row>
    <row r="80" spans="1:26" ht="41.4">
      <c r="A80" s="48"/>
      <c r="B80" s="316" t="s">
        <v>866</v>
      </c>
      <c r="C80" s="317" t="s">
        <v>754</v>
      </c>
      <c r="D80" s="316">
        <v>191307</v>
      </c>
      <c r="E80" s="316" t="s">
        <v>834</v>
      </c>
      <c r="F80" s="316" t="s">
        <v>847</v>
      </c>
      <c r="G80" s="316"/>
      <c r="H80" s="318" t="s">
        <v>867</v>
      </c>
      <c r="I80" s="316" t="s">
        <v>58</v>
      </c>
      <c r="J80" s="316" t="s">
        <v>58</v>
      </c>
      <c r="K80" s="319">
        <v>945590051.48000002</v>
      </c>
      <c r="L80" s="48"/>
      <c r="M80" s="48"/>
      <c r="N80" s="48"/>
      <c r="O80" s="48"/>
      <c r="P80" s="48"/>
      <c r="Q80" s="48"/>
      <c r="R80" s="48"/>
      <c r="S80" s="48"/>
      <c r="T80" s="48"/>
      <c r="U80" s="48"/>
      <c r="V80" s="48"/>
      <c r="W80" s="48"/>
      <c r="X80" s="48"/>
      <c r="Y80" s="48"/>
      <c r="Z80" s="48"/>
    </row>
    <row r="81" spans="1:26" ht="41.4">
      <c r="A81" s="48"/>
      <c r="B81" s="311" t="s">
        <v>868</v>
      </c>
      <c r="C81" s="312" t="s">
        <v>754</v>
      </c>
      <c r="D81" s="311">
        <v>191329</v>
      </c>
      <c r="E81" s="311" t="s">
        <v>834</v>
      </c>
      <c r="F81" s="311" t="s">
        <v>847</v>
      </c>
      <c r="G81" s="313" t="s">
        <v>869</v>
      </c>
      <c r="H81" s="320" t="s">
        <v>870</v>
      </c>
      <c r="I81" s="311" t="s">
        <v>58</v>
      </c>
      <c r="J81" s="311" t="s">
        <v>58</v>
      </c>
      <c r="K81" s="315">
        <v>639930635.13999999</v>
      </c>
      <c r="L81" s="48"/>
      <c r="M81" s="48"/>
      <c r="N81" s="48"/>
      <c r="O81" s="48"/>
      <c r="P81" s="48"/>
      <c r="Q81" s="48"/>
      <c r="R81" s="48"/>
      <c r="S81" s="48"/>
      <c r="T81" s="48"/>
      <c r="U81" s="48"/>
      <c r="V81" s="48"/>
      <c r="W81" s="48"/>
      <c r="X81" s="48"/>
      <c r="Y81" s="48"/>
      <c r="Z81" s="48"/>
    </row>
    <row r="82" spans="1:26" ht="41.4">
      <c r="A82" s="48"/>
      <c r="B82" s="316" t="s">
        <v>375</v>
      </c>
      <c r="C82" s="317" t="s">
        <v>746</v>
      </c>
      <c r="D82" s="316">
        <v>36716128</v>
      </c>
      <c r="E82" s="316" t="s">
        <v>834</v>
      </c>
      <c r="F82" s="316" t="s">
        <v>871</v>
      </c>
      <c r="G82" s="321" t="s">
        <v>374</v>
      </c>
      <c r="H82" s="318" t="s">
        <v>872</v>
      </c>
      <c r="I82" s="316" t="s">
        <v>58</v>
      </c>
      <c r="J82" s="316" t="s">
        <v>58</v>
      </c>
      <c r="K82" s="319">
        <v>522854929.44</v>
      </c>
      <c r="L82" s="48"/>
      <c r="M82" s="48"/>
      <c r="N82" s="48"/>
      <c r="O82" s="48"/>
      <c r="P82" s="48"/>
      <c r="Q82" s="48"/>
      <c r="R82" s="48"/>
      <c r="S82" s="48"/>
      <c r="T82" s="48"/>
      <c r="U82" s="48"/>
      <c r="V82" s="48"/>
      <c r="W82" s="48"/>
      <c r="X82" s="48"/>
      <c r="Y82" s="48"/>
      <c r="Z82" s="48"/>
    </row>
    <row r="83" spans="1:26" ht="34.799999999999997">
      <c r="A83" s="48"/>
      <c r="B83" s="311" t="s">
        <v>873</v>
      </c>
      <c r="C83" s="312" t="s">
        <v>754</v>
      </c>
      <c r="D83" s="311">
        <v>191218</v>
      </c>
      <c r="E83" s="311" t="s">
        <v>834</v>
      </c>
      <c r="F83" s="311" t="s">
        <v>847</v>
      </c>
      <c r="G83" s="311"/>
      <c r="H83" s="314" t="s">
        <v>874</v>
      </c>
      <c r="I83" s="311" t="s">
        <v>58</v>
      </c>
      <c r="J83" s="311" t="s">
        <v>58</v>
      </c>
      <c r="K83" s="315">
        <v>425027611.43000001</v>
      </c>
      <c r="L83" s="48"/>
      <c r="M83" s="48"/>
      <c r="N83" s="48"/>
      <c r="O83" s="48"/>
      <c r="P83" s="48"/>
      <c r="Q83" s="48"/>
      <c r="R83" s="48"/>
      <c r="S83" s="48"/>
      <c r="T83" s="48"/>
      <c r="U83" s="48"/>
      <c r="V83" s="48"/>
      <c r="W83" s="48"/>
      <c r="X83" s="48"/>
      <c r="Y83" s="48"/>
      <c r="Z83" s="48"/>
    </row>
    <row r="84" spans="1:26" ht="41.4">
      <c r="A84" s="48"/>
      <c r="B84" s="316" t="s">
        <v>875</v>
      </c>
      <c r="C84" s="317" t="s">
        <v>754</v>
      </c>
      <c r="D84" s="316">
        <v>190928</v>
      </c>
      <c r="E84" s="316" t="s">
        <v>834</v>
      </c>
      <c r="F84" s="316" t="s">
        <v>876</v>
      </c>
      <c r="G84" s="321" t="s">
        <v>877</v>
      </c>
      <c r="H84" s="318" t="s">
        <v>878</v>
      </c>
      <c r="I84" s="316" t="s">
        <v>58</v>
      </c>
      <c r="J84" s="316" t="s">
        <v>58</v>
      </c>
      <c r="K84" s="319">
        <v>399284091.69999999</v>
      </c>
      <c r="L84" s="48"/>
      <c r="M84" s="48"/>
      <c r="N84" s="48"/>
      <c r="O84" s="48"/>
      <c r="P84" s="48"/>
      <c r="Q84" s="48"/>
      <c r="R84" s="48"/>
      <c r="S84" s="48"/>
      <c r="T84" s="48"/>
      <c r="U84" s="48"/>
      <c r="V84" s="48"/>
      <c r="W84" s="48"/>
      <c r="X84" s="48"/>
      <c r="Y84" s="48"/>
      <c r="Z84" s="48"/>
    </row>
    <row r="85" spans="1:26" ht="28.8">
      <c r="A85" s="48"/>
      <c r="B85" s="311" t="s">
        <v>879</v>
      </c>
      <c r="C85" s="312" t="s">
        <v>754</v>
      </c>
      <c r="D85" s="311">
        <v>190911</v>
      </c>
      <c r="E85" s="311" t="s">
        <v>834</v>
      </c>
      <c r="F85" s="311" t="s">
        <v>876</v>
      </c>
      <c r="G85" s="311"/>
      <c r="H85" s="314" t="s">
        <v>880</v>
      </c>
      <c r="I85" s="311" t="s">
        <v>58</v>
      </c>
      <c r="J85" s="311" t="s">
        <v>58</v>
      </c>
      <c r="K85" s="315">
        <v>310400810.13</v>
      </c>
      <c r="L85" s="48"/>
      <c r="M85" s="48"/>
      <c r="N85" s="48"/>
      <c r="O85" s="48"/>
      <c r="P85" s="48"/>
      <c r="Q85" s="48"/>
      <c r="R85" s="48"/>
      <c r="S85" s="48"/>
      <c r="T85" s="48"/>
      <c r="U85" s="48"/>
      <c r="V85" s="48"/>
      <c r="W85" s="48"/>
      <c r="X85" s="48"/>
      <c r="Y85" s="48"/>
      <c r="Z85" s="48"/>
    </row>
    <row r="86" spans="1:26" ht="43.2">
      <c r="A86" s="48"/>
      <c r="B86" s="316" t="s">
        <v>881</v>
      </c>
      <c r="C86" s="317" t="s">
        <v>754</v>
      </c>
      <c r="D86" s="316">
        <v>37064892</v>
      </c>
      <c r="E86" s="316" t="s">
        <v>834</v>
      </c>
      <c r="F86" s="316" t="s">
        <v>847</v>
      </c>
      <c r="G86" s="321" t="s">
        <v>882</v>
      </c>
      <c r="H86" s="322" t="s">
        <v>883</v>
      </c>
      <c r="I86" s="316" t="s">
        <v>58</v>
      </c>
      <c r="J86" s="316" t="s">
        <v>58</v>
      </c>
      <c r="K86" s="319">
        <v>155564683.81</v>
      </c>
      <c r="L86" s="48"/>
      <c r="M86" s="48"/>
      <c r="N86" s="48"/>
      <c r="O86" s="48"/>
      <c r="P86" s="48"/>
      <c r="Q86" s="48"/>
      <c r="R86" s="48"/>
      <c r="S86" s="48"/>
      <c r="T86" s="48"/>
      <c r="U86" s="48"/>
      <c r="V86" s="48"/>
      <c r="W86" s="48"/>
      <c r="X86" s="48"/>
      <c r="Y86" s="48"/>
      <c r="Z86" s="48"/>
    </row>
    <row r="87" spans="1:26" ht="28.8">
      <c r="A87" s="48"/>
      <c r="B87" s="311" t="s">
        <v>884</v>
      </c>
      <c r="C87" s="312" t="s">
        <v>754</v>
      </c>
      <c r="D87" s="311">
        <v>30597936</v>
      </c>
      <c r="E87" s="311" t="s">
        <v>834</v>
      </c>
      <c r="F87" s="311" t="s">
        <v>871</v>
      </c>
      <c r="G87" s="311"/>
      <c r="H87" s="314" t="s">
        <v>885</v>
      </c>
      <c r="I87" s="311" t="s">
        <v>58</v>
      </c>
      <c r="J87" s="311" t="s">
        <v>58</v>
      </c>
      <c r="K87" s="315">
        <v>147161699.40000001</v>
      </c>
      <c r="L87" s="48"/>
      <c r="M87" s="48"/>
      <c r="N87" s="48"/>
      <c r="O87" s="48"/>
      <c r="P87" s="48"/>
      <c r="Q87" s="48"/>
      <c r="R87" s="48"/>
      <c r="S87" s="48"/>
      <c r="T87" s="48"/>
      <c r="U87" s="48"/>
      <c r="V87" s="48"/>
      <c r="W87" s="48"/>
      <c r="X87" s="48"/>
      <c r="Y87" s="48"/>
      <c r="Z87" s="48"/>
    </row>
    <row r="88" spans="1:26" ht="28.8">
      <c r="A88" s="48"/>
      <c r="B88" s="316" t="s">
        <v>886</v>
      </c>
      <c r="C88" s="317" t="s">
        <v>754</v>
      </c>
      <c r="D88" s="316">
        <v>30912734</v>
      </c>
      <c r="E88" s="316" t="s">
        <v>834</v>
      </c>
      <c r="F88" s="316" t="s">
        <v>871</v>
      </c>
      <c r="G88" s="321" t="s">
        <v>887</v>
      </c>
      <c r="H88" s="322" t="s">
        <v>888</v>
      </c>
      <c r="I88" s="316" t="s">
        <v>58</v>
      </c>
      <c r="J88" s="316" t="s">
        <v>58</v>
      </c>
      <c r="K88" s="319">
        <v>88097132.340000004</v>
      </c>
      <c r="L88" s="48"/>
      <c r="M88" s="48"/>
      <c r="N88" s="48"/>
      <c r="O88" s="48"/>
      <c r="P88" s="48"/>
      <c r="Q88" s="48"/>
      <c r="R88" s="48"/>
      <c r="S88" s="48"/>
      <c r="T88" s="48"/>
      <c r="U88" s="48"/>
      <c r="V88" s="48"/>
      <c r="W88" s="48"/>
      <c r="X88" s="48"/>
      <c r="Y88" s="48"/>
      <c r="Z88" s="48"/>
    </row>
    <row r="89" spans="1:26" ht="34.799999999999997">
      <c r="A89" s="48"/>
      <c r="B89" s="311" t="s">
        <v>366</v>
      </c>
      <c r="C89" s="312" t="s">
        <v>746</v>
      </c>
      <c r="D89" s="311">
        <v>42795490</v>
      </c>
      <c r="E89" s="311" t="s">
        <v>834</v>
      </c>
      <c r="F89" s="311" t="s">
        <v>748</v>
      </c>
      <c r="G89" s="313" t="s">
        <v>889</v>
      </c>
      <c r="H89" s="314" t="s">
        <v>416</v>
      </c>
      <c r="I89" s="311" t="s">
        <v>58</v>
      </c>
      <c r="J89" s="311" t="s">
        <v>58</v>
      </c>
      <c r="K89" s="315">
        <v>13865165230.040001</v>
      </c>
      <c r="L89" s="48"/>
      <c r="M89" s="48"/>
      <c r="N89" s="48"/>
      <c r="O89" s="48"/>
      <c r="P89" s="48"/>
      <c r="Q89" s="48"/>
      <c r="R89" s="48"/>
      <c r="S89" s="48"/>
      <c r="T89" s="48"/>
      <c r="U89" s="48"/>
      <c r="V89" s="48"/>
      <c r="W89" s="48"/>
      <c r="X89" s="48"/>
      <c r="Y89" s="48"/>
      <c r="Z89" s="48"/>
    </row>
    <row r="90" spans="1:26" ht="34.799999999999997">
      <c r="A90" s="48"/>
      <c r="B90" s="316" t="s">
        <v>372</v>
      </c>
      <c r="C90" s="317" t="s">
        <v>746</v>
      </c>
      <c r="D90" s="316">
        <v>31570412</v>
      </c>
      <c r="E90" s="316" t="s">
        <v>747</v>
      </c>
      <c r="F90" s="316" t="s">
        <v>748</v>
      </c>
      <c r="G90" s="321" t="s">
        <v>890</v>
      </c>
      <c r="H90" s="322" t="s">
        <v>419</v>
      </c>
      <c r="I90" s="316" t="s">
        <v>58</v>
      </c>
      <c r="J90" s="316" t="s">
        <v>58</v>
      </c>
      <c r="K90" s="319">
        <v>973117865.77999997</v>
      </c>
      <c r="L90" s="48"/>
      <c r="M90" s="48"/>
      <c r="N90" s="48"/>
      <c r="O90" s="48"/>
      <c r="P90" s="48"/>
      <c r="Q90" s="48"/>
      <c r="R90" s="48"/>
      <c r="S90" s="48"/>
      <c r="T90" s="48"/>
      <c r="U90" s="48"/>
      <c r="V90" s="48"/>
      <c r="W90" s="48"/>
      <c r="X90" s="48"/>
      <c r="Y90" s="48"/>
      <c r="Z90" s="48"/>
    </row>
    <row r="91" spans="1:26" ht="41.4">
      <c r="A91" s="48"/>
      <c r="B91" s="311" t="s">
        <v>369</v>
      </c>
      <c r="C91" s="312" t="s">
        <v>746</v>
      </c>
      <c r="D91" s="311">
        <v>30019801</v>
      </c>
      <c r="E91" s="311" t="s">
        <v>747</v>
      </c>
      <c r="F91" s="311" t="s">
        <v>748</v>
      </c>
      <c r="G91" s="311"/>
      <c r="H91" s="320" t="s">
        <v>891</v>
      </c>
      <c r="I91" s="311" t="s">
        <v>58</v>
      </c>
      <c r="J91" s="311" t="s">
        <v>58</v>
      </c>
      <c r="K91" s="315">
        <v>1676326469.4000001</v>
      </c>
      <c r="L91" s="48"/>
      <c r="M91" s="48"/>
      <c r="N91" s="48"/>
      <c r="O91" s="48"/>
      <c r="P91" s="48"/>
      <c r="Q91" s="48"/>
      <c r="R91" s="48"/>
      <c r="S91" s="48"/>
      <c r="T91" s="48"/>
      <c r="U91" s="48"/>
      <c r="V91" s="48"/>
      <c r="W91" s="48"/>
      <c r="X91" s="48"/>
      <c r="Y91" s="48"/>
      <c r="Z91" s="48"/>
    </row>
    <row r="92" spans="1:26" ht="17.399999999999999">
      <c r="A92" s="48"/>
      <c r="B92" s="326" t="s">
        <v>732</v>
      </c>
      <c r="C92" s="327"/>
      <c r="D92" s="326" t="s">
        <v>729</v>
      </c>
      <c r="E92" s="327"/>
      <c r="F92" s="327"/>
      <c r="G92" s="328" t="s">
        <v>892</v>
      </c>
      <c r="H92" s="329" t="s">
        <v>892</v>
      </c>
      <c r="I92" s="316"/>
      <c r="J92" s="316"/>
      <c r="K92" s="330"/>
      <c r="L92" s="48"/>
      <c r="M92" s="48"/>
      <c r="N92" s="48"/>
      <c r="O92" s="48"/>
      <c r="P92" s="48"/>
      <c r="Q92" s="48"/>
      <c r="R92" s="48"/>
      <c r="S92" s="48"/>
      <c r="T92" s="48"/>
      <c r="U92" s="48"/>
      <c r="V92" s="48"/>
      <c r="W92" s="48"/>
      <c r="X92" s="48"/>
      <c r="Y92" s="48"/>
      <c r="Z92" s="48"/>
    </row>
    <row r="93" spans="1:26" ht="24" customHeight="1">
      <c r="A93" s="48"/>
      <c r="B93" s="327"/>
      <c r="C93" s="327"/>
      <c r="D93" s="327"/>
      <c r="E93" s="327"/>
      <c r="F93" s="328"/>
      <c r="G93" s="328"/>
      <c r="H93" s="327"/>
      <c r="I93" s="326"/>
      <c r="J93" s="327"/>
      <c r="K93" s="327"/>
      <c r="L93" s="48"/>
      <c r="M93" s="48"/>
      <c r="N93" s="48"/>
      <c r="O93" s="48"/>
      <c r="P93" s="48"/>
      <c r="Q93" s="48"/>
      <c r="R93" s="48"/>
      <c r="S93" s="48"/>
      <c r="T93" s="48"/>
      <c r="U93" s="48"/>
      <c r="V93" s="48"/>
      <c r="W93" s="48"/>
      <c r="X93" s="48"/>
      <c r="Y93" s="48"/>
      <c r="Z93" s="48"/>
    </row>
    <row r="94" spans="1:26" ht="24" customHeight="1">
      <c r="A94" s="48"/>
      <c r="B94" s="565" t="s">
        <v>893</v>
      </c>
      <c r="C94" s="508"/>
      <c r="D94" s="508"/>
      <c r="E94" s="508"/>
      <c r="F94" s="508"/>
      <c r="G94" s="508"/>
      <c r="H94" s="508"/>
      <c r="I94" s="508"/>
      <c r="J94" s="509"/>
      <c r="K94" s="48"/>
      <c r="L94" s="48"/>
      <c r="M94" s="48"/>
      <c r="N94" s="48"/>
      <c r="O94" s="48"/>
      <c r="P94" s="48"/>
      <c r="Q94" s="48"/>
      <c r="R94" s="48"/>
      <c r="S94" s="48"/>
      <c r="T94" s="48"/>
      <c r="U94" s="48"/>
      <c r="V94" s="48"/>
      <c r="W94" s="48"/>
      <c r="X94" s="48"/>
      <c r="Y94" s="48"/>
      <c r="Z94" s="48"/>
    </row>
    <row r="95" spans="1:26" ht="45" customHeight="1">
      <c r="A95" s="48"/>
      <c r="B95" s="298" t="s">
        <v>894</v>
      </c>
      <c r="C95" s="298" t="s">
        <v>895</v>
      </c>
      <c r="D95" s="298" t="s">
        <v>896</v>
      </c>
      <c r="E95" s="298" t="s">
        <v>897</v>
      </c>
      <c r="F95" s="298" t="s">
        <v>898</v>
      </c>
      <c r="G95" s="298" t="s">
        <v>899</v>
      </c>
      <c r="H95" s="298" t="s">
        <v>900</v>
      </c>
      <c r="I95" s="298" t="s">
        <v>901</v>
      </c>
      <c r="J95" s="298" t="s">
        <v>902</v>
      </c>
      <c r="K95" s="48"/>
      <c r="L95" s="48"/>
      <c r="M95" s="48"/>
      <c r="N95" s="48"/>
      <c r="O95" s="48"/>
      <c r="P95" s="48"/>
      <c r="Q95" s="48"/>
      <c r="R95" s="48"/>
      <c r="S95" s="48"/>
      <c r="T95" s="48"/>
      <c r="U95" s="48"/>
      <c r="V95" s="48"/>
      <c r="W95" s="48"/>
      <c r="X95" s="48"/>
      <c r="Y95" s="48"/>
      <c r="Z95" s="48"/>
    </row>
    <row r="96" spans="1:26" ht="24" customHeight="1">
      <c r="A96" s="48"/>
      <c r="B96" s="331"/>
      <c r="C96" s="332" t="s">
        <v>903</v>
      </c>
      <c r="D96" s="332" t="s">
        <v>360</v>
      </c>
      <c r="E96" s="332" t="s">
        <v>904</v>
      </c>
      <c r="F96" s="332" t="s">
        <v>905</v>
      </c>
      <c r="G96" s="333">
        <f>SUMIF(E99:E308,E96,G99:G308)</f>
        <v>1304462</v>
      </c>
      <c r="H96" s="334" t="s">
        <v>494</v>
      </c>
      <c r="I96" s="335">
        <v>14341.48</v>
      </c>
      <c r="J96" s="334" t="s">
        <v>906</v>
      </c>
      <c r="K96" s="48"/>
      <c r="L96" s="48"/>
      <c r="M96" s="48"/>
      <c r="N96" s="48"/>
      <c r="O96" s="48"/>
      <c r="P96" s="48"/>
      <c r="Q96" s="48"/>
      <c r="R96" s="48"/>
      <c r="S96" s="48"/>
      <c r="T96" s="48"/>
      <c r="U96" s="48"/>
      <c r="V96" s="48"/>
      <c r="W96" s="48"/>
      <c r="X96" s="48"/>
      <c r="Y96" s="48"/>
      <c r="Z96" s="48"/>
    </row>
    <row r="97" spans="1:26" ht="24" customHeight="1">
      <c r="A97" s="48"/>
      <c r="B97" s="331"/>
      <c r="C97" s="332" t="s">
        <v>903</v>
      </c>
      <c r="D97" s="332" t="s">
        <v>360</v>
      </c>
      <c r="E97" s="332" t="s">
        <v>907</v>
      </c>
      <c r="F97" s="332" t="s">
        <v>905</v>
      </c>
      <c r="G97" s="336">
        <f>SUMIF(E99:E308,E97,G99:G308)</f>
        <v>1035457100</v>
      </c>
      <c r="H97" s="334" t="s">
        <v>556</v>
      </c>
      <c r="I97" s="335">
        <v>15879.6</v>
      </c>
      <c r="J97" s="334" t="s">
        <v>906</v>
      </c>
      <c r="K97" s="48"/>
      <c r="L97" s="48"/>
      <c r="M97" s="48"/>
      <c r="N97" s="48"/>
      <c r="O97" s="48"/>
      <c r="P97" s="48"/>
      <c r="Q97" s="48"/>
      <c r="R97" s="48"/>
      <c r="S97" s="48"/>
      <c r="T97" s="48"/>
      <c r="U97" s="48"/>
      <c r="V97" s="48"/>
      <c r="W97" s="48"/>
      <c r="X97" s="48"/>
      <c r="Y97" s="48"/>
      <c r="Z97" s="48"/>
    </row>
    <row r="98" spans="1:26" ht="24" customHeight="1">
      <c r="A98" s="48"/>
      <c r="B98" s="331"/>
      <c r="C98" s="332" t="s">
        <v>903</v>
      </c>
      <c r="D98" s="332" t="s">
        <v>360</v>
      </c>
      <c r="E98" s="332" t="s">
        <v>908</v>
      </c>
      <c r="F98" s="332" t="s">
        <v>905</v>
      </c>
      <c r="G98" s="336">
        <f>SUMIF(E99:E308,E98,G99:G308)</f>
        <v>56266</v>
      </c>
      <c r="H98" s="334" t="s">
        <v>494</v>
      </c>
      <c r="I98" s="335" t="s">
        <v>731</v>
      </c>
      <c r="J98" s="334" t="s">
        <v>906</v>
      </c>
      <c r="K98" s="48"/>
      <c r="L98" s="48"/>
      <c r="M98" s="48"/>
      <c r="N98" s="48"/>
      <c r="O98" s="48"/>
      <c r="P98" s="48"/>
      <c r="Q98" s="48"/>
      <c r="R98" s="48"/>
      <c r="S98" s="48"/>
      <c r="T98" s="48"/>
      <c r="U98" s="48"/>
      <c r="V98" s="48"/>
      <c r="W98" s="48"/>
      <c r="X98" s="48"/>
      <c r="Y98" s="48"/>
      <c r="Z98" s="48"/>
    </row>
    <row r="99" spans="1:26" ht="24" customHeight="1">
      <c r="A99" s="48"/>
      <c r="B99" s="1" t="s">
        <v>909</v>
      </c>
      <c r="C99" s="262">
        <v>832</v>
      </c>
      <c r="D99" s="262" t="s">
        <v>360</v>
      </c>
      <c r="E99" s="262" t="s">
        <v>904</v>
      </c>
      <c r="F99" s="262" t="s">
        <v>905</v>
      </c>
      <c r="G99" s="337">
        <v>3176</v>
      </c>
      <c r="H99" s="48" t="s">
        <v>494</v>
      </c>
      <c r="I99" s="300"/>
      <c r="J99" s="48"/>
      <c r="K99" s="48"/>
      <c r="L99" s="48"/>
      <c r="M99" s="48"/>
      <c r="N99" s="48"/>
      <c r="O99" s="48"/>
      <c r="P99" s="48"/>
      <c r="Q99" s="48"/>
      <c r="R99" s="48"/>
      <c r="S99" s="48"/>
      <c r="T99" s="48"/>
      <c r="U99" s="48"/>
      <c r="V99" s="48"/>
      <c r="W99" s="48"/>
      <c r="X99" s="48"/>
      <c r="Y99" s="48"/>
      <c r="Z99" s="48"/>
    </row>
    <row r="100" spans="1:26" ht="24" customHeight="1">
      <c r="A100" s="48"/>
      <c r="B100" s="338" t="s">
        <v>909</v>
      </c>
      <c r="C100" s="339">
        <v>832</v>
      </c>
      <c r="D100" s="339" t="s">
        <v>360</v>
      </c>
      <c r="E100" s="339" t="s">
        <v>907</v>
      </c>
      <c r="F100" s="339" t="s">
        <v>905</v>
      </c>
      <c r="G100" s="340">
        <v>974000</v>
      </c>
      <c r="H100" s="341" t="s">
        <v>556</v>
      </c>
      <c r="I100" s="342"/>
      <c r="J100" s="341"/>
      <c r="K100" s="48"/>
      <c r="L100" s="48"/>
      <c r="M100" s="48"/>
      <c r="N100" s="48"/>
      <c r="O100" s="48"/>
      <c r="P100" s="48"/>
      <c r="Q100" s="48"/>
      <c r="R100" s="48"/>
      <c r="S100" s="48"/>
      <c r="T100" s="48"/>
      <c r="U100" s="48"/>
      <c r="V100" s="48"/>
      <c r="W100" s="48"/>
      <c r="X100" s="48"/>
      <c r="Y100" s="48"/>
      <c r="Z100" s="48"/>
    </row>
    <row r="101" spans="1:26" ht="24" customHeight="1">
      <c r="A101" s="48"/>
      <c r="B101" s="1" t="s">
        <v>910</v>
      </c>
      <c r="C101" s="262">
        <v>914</v>
      </c>
      <c r="D101" s="262" t="s">
        <v>360</v>
      </c>
      <c r="E101" s="262" t="s">
        <v>904</v>
      </c>
      <c r="F101" s="262" t="s">
        <v>905</v>
      </c>
      <c r="G101" s="337">
        <v>29135</v>
      </c>
      <c r="H101" s="48" t="s">
        <v>494</v>
      </c>
      <c r="I101" s="300"/>
      <c r="J101" s="48"/>
      <c r="K101" s="48"/>
      <c r="L101" s="48"/>
      <c r="M101" s="48"/>
      <c r="N101" s="48"/>
      <c r="O101" s="48"/>
      <c r="P101" s="48"/>
      <c r="Q101" s="48"/>
      <c r="R101" s="48"/>
      <c r="S101" s="48"/>
      <c r="T101" s="48"/>
      <c r="U101" s="48"/>
      <c r="V101" s="48"/>
      <c r="W101" s="48"/>
      <c r="X101" s="48"/>
      <c r="Y101" s="48"/>
      <c r="Z101" s="48"/>
    </row>
    <row r="102" spans="1:26" ht="24" customHeight="1">
      <c r="A102" s="48"/>
      <c r="B102" s="338" t="s">
        <v>910</v>
      </c>
      <c r="C102" s="339">
        <v>914</v>
      </c>
      <c r="D102" s="339" t="s">
        <v>360</v>
      </c>
      <c r="E102" s="339" t="s">
        <v>907</v>
      </c>
      <c r="F102" s="339" t="s">
        <v>905</v>
      </c>
      <c r="G102" s="340">
        <v>14569000</v>
      </c>
      <c r="H102" s="341" t="s">
        <v>556</v>
      </c>
      <c r="I102" s="342"/>
      <c r="J102" s="341"/>
      <c r="K102" s="48"/>
      <c r="L102" s="48"/>
      <c r="M102" s="48"/>
      <c r="N102" s="48"/>
      <c r="O102" s="48"/>
      <c r="P102" s="48"/>
      <c r="Q102" s="48"/>
      <c r="R102" s="48"/>
      <c r="S102" s="48"/>
      <c r="T102" s="48"/>
      <c r="U102" s="48"/>
      <c r="V102" s="48"/>
      <c r="W102" s="48"/>
      <c r="X102" s="48"/>
      <c r="Y102" s="48"/>
      <c r="Z102" s="48"/>
    </row>
    <row r="103" spans="1:26" ht="24" customHeight="1">
      <c r="A103" s="48"/>
      <c r="B103" s="1" t="s">
        <v>910</v>
      </c>
      <c r="C103" s="262">
        <v>914</v>
      </c>
      <c r="D103" s="262" t="s">
        <v>360</v>
      </c>
      <c r="E103" s="262" t="s">
        <v>907</v>
      </c>
      <c r="F103" s="262" t="s">
        <v>905</v>
      </c>
      <c r="G103" s="337">
        <v>10254000</v>
      </c>
      <c r="H103" s="48" t="s">
        <v>556</v>
      </c>
      <c r="I103" s="300"/>
      <c r="J103" s="48"/>
      <c r="K103" s="48"/>
      <c r="L103" s="48"/>
      <c r="M103" s="48"/>
      <c r="N103" s="48"/>
      <c r="O103" s="48"/>
      <c r="P103" s="48"/>
      <c r="Q103" s="48"/>
      <c r="R103" s="48"/>
      <c r="S103" s="48"/>
      <c r="T103" s="48"/>
      <c r="U103" s="48"/>
      <c r="V103" s="48"/>
      <c r="W103" s="48"/>
      <c r="X103" s="48"/>
      <c r="Y103" s="48"/>
      <c r="Z103" s="48"/>
    </row>
    <row r="104" spans="1:26" ht="24" customHeight="1">
      <c r="A104" s="48"/>
      <c r="B104" s="338" t="s">
        <v>910</v>
      </c>
      <c r="C104" s="339">
        <v>914</v>
      </c>
      <c r="D104" s="339" t="s">
        <v>360</v>
      </c>
      <c r="E104" s="339" t="s">
        <v>908</v>
      </c>
      <c r="F104" s="339" t="s">
        <v>905</v>
      </c>
      <c r="G104" s="340">
        <v>1522</v>
      </c>
      <c r="H104" s="341" t="s">
        <v>494</v>
      </c>
      <c r="I104" s="342"/>
      <c r="J104" s="341"/>
      <c r="K104" s="48"/>
      <c r="L104" s="48"/>
      <c r="M104" s="48"/>
      <c r="N104" s="48"/>
      <c r="O104" s="48"/>
      <c r="P104" s="48"/>
      <c r="Q104" s="48"/>
      <c r="R104" s="48"/>
      <c r="S104" s="48"/>
      <c r="T104" s="48"/>
      <c r="U104" s="48"/>
      <c r="V104" s="48"/>
      <c r="W104" s="48"/>
      <c r="X104" s="48"/>
      <c r="Y104" s="48"/>
      <c r="Z104" s="48"/>
    </row>
    <row r="105" spans="1:26" ht="24" customHeight="1">
      <c r="A105" s="48"/>
      <c r="B105" s="1" t="s">
        <v>911</v>
      </c>
      <c r="C105" s="262">
        <v>944</v>
      </c>
      <c r="D105" s="262" t="s">
        <v>360</v>
      </c>
      <c r="E105" s="262" t="s">
        <v>904</v>
      </c>
      <c r="F105" s="262" t="s">
        <v>905</v>
      </c>
      <c r="G105" s="337">
        <v>89270</v>
      </c>
      <c r="H105" s="48" t="s">
        <v>494</v>
      </c>
      <c r="I105" s="300"/>
      <c r="J105" s="48"/>
      <c r="K105" s="48"/>
      <c r="L105" s="48"/>
      <c r="M105" s="48"/>
      <c r="N105" s="48"/>
      <c r="O105" s="48"/>
      <c r="P105" s="48"/>
      <c r="Q105" s="48"/>
      <c r="R105" s="48"/>
      <c r="S105" s="48"/>
      <c r="T105" s="48"/>
      <c r="U105" s="48"/>
      <c r="V105" s="48"/>
      <c r="W105" s="48"/>
      <c r="X105" s="48"/>
      <c r="Y105" s="48"/>
      <c r="Z105" s="48"/>
    </row>
    <row r="106" spans="1:26" ht="24" customHeight="1">
      <c r="A106" s="48"/>
      <c r="B106" s="338" t="s">
        <v>911</v>
      </c>
      <c r="C106" s="339">
        <v>944</v>
      </c>
      <c r="D106" s="339" t="s">
        <v>360</v>
      </c>
      <c r="E106" s="339" t="s">
        <v>907</v>
      </c>
      <c r="F106" s="339" t="s">
        <v>905</v>
      </c>
      <c r="G106" s="340">
        <v>48690000</v>
      </c>
      <c r="H106" s="341" t="s">
        <v>556</v>
      </c>
      <c r="I106" s="342"/>
      <c r="J106" s="341"/>
      <c r="K106" s="48"/>
      <c r="L106" s="48"/>
      <c r="M106" s="48"/>
      <c r="N106" s="48"/>
      <c r="O106" s="48"/>
      <c r="P106" s="48"/>
      <c r="Q106" s="48"/>
      <c r="R106" s="48"/>
      <c r="S106" s="48"/>
      <c r="T106" s="48"/>
      <c r="U106" s="48"/>
      <c r="V106" s="48"/>
      <c r="W106" s="48"/>
      <c r="X106" s="48"/>
      <c r="Y106" s="48"/>
      <c r="Z106" s="48"/>
    </row>
    <row r="107" spans="1:26" ht="24" customHeight="1">
      <c r="A107" s="48"/>
      <c r="B107" s="1" t="s">
        <v>912</v>
      </c>
      <c r="C107" s="262">
        <v>945</v>
      </c>
      <c r="D107" s="262" t="s">
        <v>360</v>
      </c>
      <c r="E107" s="262" t="s">
        <v>904</v>
      </c>
      <c r="F107" s="262" t="s">
        <v>905</v>
      </c>
      <c r="G107" s="337">
        <v>13200</v>
      </c>
      <c r="H107" s="48" t="s">
        <v>494</v>
      </c>
      <c r="I107" s="300"/>
      <c r="J107" s="48"/>
      <c r="K107" s="48"/>
      <c r="L107" s="48"/>
      <c r="M107" s="48"/>
      <c r="N107" s="48"/>
      <c r="O107" s="48"/>
      <c r="P107" s="48"/>
      <c r="Q107" s="48"/>
      <c r="R107" s="48"/>
      <c r="S107" s="48"/>
      <c r="T107" s="48"/>
      <c r="U107" s="48"/>
      <c r="V107" s="48"/>
      <c r="W107" s="48"/>
      <c r="X107" s="48"/>
      <c r="Y107" s="48"/>
      <c r="Z107" s="48"/>
    </row>
    <row r="108" spans="1:26" ht="24" customHeight="1">
      <c r="A108" s="48"/>
      <c r="B108" s="338" t="s">
        <v>912</v>
      </c>
      <c r="C108" s="339">
        <v>945</v>
      </c>
      <c r="D108" s="339" t="s">
        <v>360</v>
      </c>
      <c r="E108" s="339" t="s">
        <v>907</v>
      </c>
      <c r="F108" s="339" t="s">
        <v>905</v>
      </c>
      <c r="G108" s="340">
        <v>2331000</v>
      </c>
      <c r="H108" s="341" t="s">
        <v>556</v>
      </c>
      <c r="I108" s="342"/>
      <c r="J108" s="341"/>
      <c r="K108" s="48"/>
      <c r="L108" s="48"/>
      <c r="M108" s="48"/>
      <c r="N108" s="48"/>
      <c r="O108" s="48"/>
      <c r="P108" s="48"/>
      <c r="Q108" s="48"/>
      <c r="R108" s="48"/>
      <c r="S108" s="48"/>
      <c r="T108" s="48"/>
      <c r="U108" s="48"/>
      <c r="V108" s="48"/>
      <c r="W108" s="48"/>
      <c r="X108" s="48"/>
      <c r="Y108" s="48"/>
      <c r="Z108" s="48"/>
    </row>
    <row r="109" spans="1:26" ht="24" customHeight="1">
      <c r="A109" s="48"/>
      <c r="B109" s="1" t="s">
        <v>912</v>
      </c>
      <c r="C109" s="262">
        <v>945</v>
      </c>
      <c r="D109" s="262" t="s">
        <v>360</v>
      </c>
      <c r="E109" s="262" t="s">
        <v>907</v>
      </c>
      <c r="F109" s="262" t="s">
        <v>905</v>
      </c>
      <c r="G109" s="337">
        <v>2995000</v>
      </c>
      <c r="H109" s="48" t="s">
        <v>556</v>
      </c>
      <c r="I109" s="300"/>
      <c r="J109" s="48"/>
      <c r="K109" s="48"/>
      <c r="L109" s="48"/>
      <c r="M109" s="48"/>
      <c r="N109" s="48"/>
      <c r="O109" s="48"/>
      <c r="P109" s="48"/>
      <c r="Q109" s="48"/>
      <c r="R109" s="48"/>
      <c r="S109" s="48"/>
      <c r="T109" s="48"/>
      <c r="U109" s="48"/>
      <c r="V109" s="48"/>
      <c r="W109" s="48"/>
      <c r="X109" s="48"/>
      <c r="Y109" s="48"/>
      <c r="Z109" s="48"/>
    </row>
    <row r="110" spans="1:26" ht="24" customHeight="1">
      <c r="A110" s="48"/>
      <c r="B110" s="338" t="s">
        <v>912</v>
      </c>
      <c r="C110" s="339">
        <v>945</v>
      </c>
      <c r="D110" s="339" t="s">
        <v>360</v>
      </c>
      <c r="E110" s="339" t="s">
        <v>908</v>
      </c>
      <c r="F110" s="339" t="s">
        <v>905</v>
      </c>
      <c r="G110" s="340">
        <v>3828</v>
      </c>
      <c r="H110" s="341" t="s">
        <v>494</v>
      </c>
      <c r="I110" s="342"/>
      <c r="J110" s="341"/>
      <c r="K110" s="48"/>
      <c r="L110" s="48"/>
      <c r="M110" s="48"/>
      <c r="N110" s="48"/>
      <c r="O110" s="48"/>
      <c r="P110" s="48"/>
      <c r="Q110" s="48"/>
      <c r="R110" s="48"/>
      <c r="S110" s="48"/>
      <c r="T110" s="48"/>
      <c r="U110" s="48"/>
      <c r="V110" s="48"/>
      <c r="W110" s="48"/>
      <c r="X110" s="48"/>
      <c r="Y110" s="48"/>
      <c r="Z110" s="48"/>
    </row>
    <row r="111" spans="1:26" ht="24" customHeight="1">
      <c r="A111" s="48"/>
      <c r="B111" s="1" t="s">
        <v>913</v>
      </c>
      <c r="C111" s="262">
        <v>946</v>
      </c>
      <c r="D111" s="262" t="s">
        <v>360</v>
      </c>
      <c r="E111" s="262" t="s">
        <v>904</v>
      </c>
      <c r="F111" s="262" t="s">
        <v>905</v>
      </c>
      <c r="G111" s="337">
        <v>4355</v>
      </c>
      <c r="H111" s="48" t="s">
        <v>494</v>
      </c>
      <c r="I111" s="300"/>
      <c r="J111" s="48"/>
      <c r="K111" s="48"/>
      <c r="L111" s="48"/>
      <c r="M111" s="48"/>
      <c r="N111" s="48"/>
      <c r="O111" s="48"/>
      <c r="P111" s="48"/>
      <c r="Q111" s="48"/>
      <c r="R111" s="48"/>
      <c r="S111" s="48"/>
      <c r="T111" s="48"/>
      <c r="U111" s="48"/>
      <c r="V111" s="48"/>
      <c r="W111" s="48"/>
      <c r="X111" s="48"/>
      <c r="Y111" s="48"/>
      <c r="Z111" s="48"/>
    </row>
    <row r="112" spans="1:26" ht="24" customHeight="1">
      <c r="A112" s="48"/>
      <c r="B112" s="338" t="s">
        <v>913</v>
      </c>
      <c r="C112" s="339">
        <v>946</v>
      </c>
      <c r="D112" s="339" t="s">
        <v>360</v>
      </c>
      <c r="E112" s="339" t="s">
        <v>907</v>
      </c>
      <c r="F112" s="339" t="s">
        <v>905</v>
      </c>
      <c r="G112" s="340">
        <v>1071000</v>
      </c>
      <c r="H112" s="341" t="s">
        <v>556</v>
      </c>
      <c r="I112" s="342"/>
      <c r="J112" s="341"/>
      <c r="K112" s="48"/>
      <c r="L112" s="48"/>
      <c r="M112" s="48"/>
      <c r="N112" s="48"/>
      <c r="O112" s="48"/>
      <c r="P112" s="48"/>
      <c r="Q112" s="48"/>
      <c r="R112" s="48"/>
      <c r="S112" s="48"/>
      <c r="T112" s="48"/>
      <c r="U112" s="48"/>
      <c r="V112" s="48"/>
      <c r="W112" s="48"/>
      <c r="X112" s="48"/>
      <c r="Y112" s="48"/>
      <c r="Z112" s="48"/>
    </row>
    <row r="113" spans="1:26" ht="24" customHeight="1">
      <c r="A113" s="48"/>
      <c r="B113" s="1" t="s">
        <v>914</v>
      </c>
      <c r="C113" s="262">
        <v>947</v>
      </c>
      <c r="D113" s="262" t="s">
        <v>360</v>
      </c>
      <c r="E113" s="262" t="s">
        <v>904</v>
      </c>
      <c r="F113" s="262" t="s">
        <v>905</v>
      </c>
      <c r="G113" s="337">
        <v>31002</v>
      </c>
      <c r="H113" s="48" t="s">
        <v>494</v>
      </c>
      <c r="I113" s="300"/>
      <c r="J113" s="48"/>
      <c r="K113" s="48"/>
      <c r="L113" s="48"/>
      <c r="M113" s="48"/>
      <c r="N113" s="48"/>
      <c r="O113" s="48"/>
      <c r="P113" s="48"/>
      <c r="Q113" s="48"/>
      <c r="R113" s="48"/>
      <c r="S113" s="48"/>
      <c r="T113" s="48"/>
      <c r="U113" s="48"/>
      <c r="V113" s="48"/>
      <c r="W113" s="48"/>
      <c r="X113" s="48"/>
      <c r="Y113" s="48"/>
      <c r="Z113" s="48"/>
    </row>
    <row r="114" spans="1:26" ht="24" customHeight="1">
      <c r="A114" s="48"/>
      <c r="B114" s="338" t="s">
        <v>914</v>
      </c>
      <c r="C114" s="339">
        <v>947</v>
      </c>
      <c r="D114" s="339" t="s">
        <v>360</v>
      </c>
      <c r="E114" s="339" t="s">
        <v>907</v>
      </c>
      <c r="F114" s="339" t="s">
        <v>905</v>
      </c>
      <c r="G114" s="340">
        <v>6091000</v>
      </c>
      <c r="H114" s="341" t="s">
        <v>556</v>
      </c>
      <c r="I114" s="342"/>
      <c r="J114" s="341"/>
      <c r="K114" s="48"/>
      <c r="L114" s="48"/>
      <c r="M114" s="48"/>
      <c r="N114" s="48"/>
      <c r="O114" s="48"/>
      <c r="P114" s="48"/>
      <c r="Q114" s="48"/>
      <c r="R114" s="48"/>
      <c r="S114" s="48"/>
      <c r="T114" s="48"/>
      <c r="U114" s="48"/>
      <c r="V114" s="48"/>
      <c r="W114" s="48"/>
      <c r="X114" s="48"/>
      <c r="Y114" s="48"/>
      <c r="Z114" s="48"/>
    </row>
    <row r="115" spans="1:26" ht="24" customHeight="1">
      <c r="A115" s="48"/>
      <c r="B115" s="1" t="s">
        <v>914</v>
      </c>
      <c r="C115" s="262">
        <v>947</v>
      </c>
      <c r="D115" s="262" t="s">
        <v>360</v>
      </c>
      <c r="E115" s="262" t="s">
        <v>907</v>
      </c>
      <c r="F115" s="262" t="s">
        <v>905</v>
      </c>
      <c r="G115" s="337">
        <v>24452000</v>
      </c>
      <c r="H115" s="48" t="s">
        <v>556</v>
      </c>
      <c r="I115" s="300"/>
      <c r="J115" s="48"/>
      <c r="K115" s="48"/>
      <c r="L115" s="48"/>
      <c r="M115" s="48"/>
      <c r="N115" s="48"/>
      <c r="O115" s="48"/>
      <c r="P115" s="48"/>
      <c r="Q115" s="48"/>
      <c r="R115" s="48"/>
      <c r="S115" s="48"/>
      <c r="T115" s="48"/>
      <c r="U115" s="48"/>
      <c r="V115" s="48"/>
      <c r="W115" s="48"/>
      <c r="X115" s="48"/>
      <c r="Y115" s="48"/>
      <c r="Z115" s="48"/>
    </row>
    <row r="116" spans="1:26" ht="24" customHeight="1">
      <c r="A116" s="48"/>
      <c r="B116" s="338" t="s">
        <v>914</v>
      </c>
      <c r="C116" s="339">
        <v>947</v>
      </c>
      <c r="D116" s="339" t="s">
        <v>360</v>
      </c>
      <c r="E116" s="339" t="s">
        <v>908</v>
      </c>
      <c r="F116" s="339" t="s">
        <v>905</v>
      </c>
      <c r="G116" s="340">
        <v>660</v>
      </c>
      <c r="H116" s="341" t="s">
        <v>494</v>
      </c>
      <c r="I116" s="342"/>
      <c r="J116" s="341"/>
      <c r="K116" s="48"/>
      <c r="L116" s="48"/>
      <c r="M116" s="48"/>
      <c r="N116" s="48"/>
      <c r="O116" s="48"/>
      <c r="P116" s="48"/>
      <c r="Q116" s="48"/>
      <c r="R116" s="48"/>
      <c r="S116" s="48"/>
      <c r="T116" s="48"/>
      <c r="U116" s="48"/>
      <c r="V116" s="48"/>
      <c r="W116" s="48"/>
      <c r="X116" s="48"/>
      <c r="Y116" s="48"/>
      <c r="Z116" s="48"/>
    </row>
    <row r="117" spans="1:26" ht="24" customHeight="1">
      <c r="A117" s="48"/>
      <c r="B117" s="1" t="s">
        <v>915</v>
      </c>
      <c r="C117" s="262">
        <v>1038</v>
      </c>
      <c r="D117" s="262" t="s">
        <v>360</v>
      </c>
      <c r="E117" s="262" t="s">
        <v>904</v>
      </c>
      <c r="F117" s="262" t="s">
        <v>905</v>
      </c>
      <c r="G117" s="337">
        <v>10631</v>
      </c>
      <c r="H117" s="48" t="s">
        <v>494</v>
      </c>
      <c r="I117" s="300"/>
      <c r="J117" s="48"/>
      <c r="K117" s="48"/>
      <c r="L117" s="48"/>
      <c r="M117" s="48"/>
      <c r="N117" s="48"/>
      <c r="O117" s="48"/>
      <c r="P117" s="48"/>
      <c r="Q117" s="48"/>
      <c r="R117" s="48"/>
      <c r="S117" s="48"/>
      <c r="T117" s="48"/>
      <c r="U117" s="48"/>
      <c r="V117" s="48"/>
      <c r="W117" s="48"/>
      <c r="X117" s="48"/>
      <c r="Y117" s="48"/>
      <c r="Z117" s="48"/>
    </row>
    <row r="118" spans="1:26" ht="24" customHeight="1">
      <c r="A118" s="48"/>
      <c r="B118" s="338" t="s">
        <v>915</v>
      </c>
      <c r="C118" s="339">
        <v>1038</v>
      </c>
      <c r="D118" s="339" t="s">
        <v>360</v>
      </c>
      <c r="E118" s="339" t="s">
        <v>907</v>
      </c>
      <c r="F118" s="339" t="s">
        <v>905</v>
      </c>
      <c r="G118" s="340">
        <v>2877000</v>
      </c>
      <c r="H118" s="341" t="s">
        <v>556</v>
      </c>
      <c r="I118" s="342"/>
      <c r="J118" s="341"/>
      <c r="K118" s="48"/>
      <c r="L118" s="48"/>
      <c r="M118" s="48"/>
      <c r="N118" s="48"/>
      <c r="O118" s="48"/>
      <c r="P118" s="48"/>
      <c r="Q118" s="48"/>
      <c r="R118" s="48"/>
      <c r="S118" s="48"/>
      <c r="T118" s="48"/>
      <c r="U118" s="48"/>
      <c r="V118" s="48"/>
      <c r="W118" s="48"/>
      <c r="X118" s="48"/>
      <c r="Y118" s="48"/>
      <c r="Z118" s="48"/>
    </row>
    <row r="119" spans="1:26" ht="24" customHeight="1">
      <c r="A119" s="48"/>
      <c r="B119" s="1" t="s">
        <v>916</v>
      </c>
      <c r="C119" s="262">
        <v>1074</v>
      </c>
      <c r="D119" s="262" t="s">
        <v>360</v>
      </c>
      <c r="E119" s="262" t="s">
        <v>904</v>
      </c>
      <c r="F119" s="262" t="s">
        <v>905</v>
      </c>
      <c r="G119" s="337">
        <v>585</v>
      </c>
      <c r="H119" s="48" t="s">
        <v>494</v>
      </c>
      <c r="I119" s="300"/>
      <c r="J119" s="48"/>
      <c r="K119" s="48"/>
      <c r="L119" s="48"/>
      <c r="M119" s="48"/>
      <c r="N119" s="48"/>
      <c r="O119" s="48"/>
      <c r="P119" s="48"/>
      <c r="Q119" s="48"/>
      <c r="R119" s="48"/>
      <c r="S119" s="48"/>
      <c r="T119" s="48"/>
      <c r="U119" s="48"/>
      <c r="V119" s="48"/>
      <c r="W119" s="48"/>
      <c r="X119" s="48"/>
      <c r="Y119" s="48"/>
      <c r="Z119" s="48"/>
    </row>
    <row r="120" spans="1:26" ht="24" customHeight="1">
      <c r="A120" s="48"/>
      <c r="B120" s="338" t="s">
        <v>916</v>
      </c>
      <c r="C120" s="339">
        <v>1074</v>
      </c>
      <c r="D120" s="339" t="s">
        <v>360</v>
      </c>
      <c r="E120" s="339" t="s">
        <v>907</v>
      </c>
      <c r="F120" s="339" t="s">
        <v>905</v>
      </c>
      <c r="G120" s="340">
        <v>208000</v>
      </c>
      <c r="H120" s="341" t="s">
        <v>556</v>
      </c>
      <c r="I120" s="342"/>
      <c r="J120" s="341"/>
      <c r="K120" s="48"/>
      <c r="L120" s="48"/>
      <c r="M120" s="48"/>
      <c r="N120" s="48"/>
      <c r="O120" s="48"/>
      <c r="P120" s="48"/>
      <c r="Q120" s="48"/>
      <c r="R120" s="48"/>
      <c r="S120" s="48"/>
      <c r="T120" s="48"/>
      <c r="U120" s="48"/>
      <c r="V120" s="48"/>
      <c r="W120" s="48"/>
      <c r="X120" s="48"/>
      <c r="Y120" s="48"/>
      <c r="Z120" s="48"/>
    </row>
    <row r="121" spans="1:26" ht="24" customHeight="1">
      <c r="A121" s="48"/>
      <c r="B121" s="1" t="s">
        <v>917</v>
      </c>
      <c r="C121" s="262">
        <v>1075</v>
      </c>
      <c r="D121" s="262" t="s">
        <v>360</v>
      </c>
      <c r="E121" s="262" t="s">
        <v>907</v>
      </c>
      <c r="F121" s="262" t="s">
        <v>905</v>
      </c>
      <c r="G121" s="337">
        <v>0</v>
      </c>
      <c r="H121" s="48" t="s">
        <v>556</v>
      </c>
      <c r="I121" s="300"/>
      <c r="J121" s="48"/>
      <c r="K121" s="48"/>
      <c r="L121" s="48"/>
      <c r="M121" s="48"/>
      <c r="N121" s="48"/>
      <c r="O121" s="48"/>
      <c r="P121" s="48"/>
      <c r="Q121" s="48"/>
      <c r="R121" s="48"/>
      <c r="S121" s="48"/>
      <c r="T121" s="48"/>
      <c r="U121" s="48"/>
      <c r="V121" s="48"/>
      <c r="W121" s="48"/>
      <c r="X121" s="48"/>
      <c r="Y121" s="48"/>
      <c r="Z121" s="48"/>
    </row>
    <row r="122" spans="1:26" ht="24" customHeight="1">
      <c r="A122" s="48"/>
      <c r="B122" s="338" t="s">
        <v>917</v>
      </c>
      <c r="C122" s="339">
        <v>1075</v>
      </c>
      <c r="D122" s="339" t="s">
        <v>360</v>
      </c>
      <c r="E122" s="339" t="s">
        <v>908</v>
      </c>
      <c r="F122" s="339" t="s">
        <v>905</v>
      </c>
      <c r="G122" s="340">
        <v>0</v>
      </c>
      <c r="H122" s="341" t="s">
        <v>494</v>
      </c>
      <c r="I122" s="342"/>
      <c r="J122" s="341"/>
      <c r="K122" s="48"/>
      <c r="L122" s="48"/>
      <c r="M122" s="48"/>
      <c r="N122" s="48"/>
      <c r="O122" s="48"/>
      <c r="P122" s="48"/>
      <c r="Q122" s="48"/>
      <c r="R122" s="48"/>
      <c r="S122" s="48"/>
      <c r="T122" s="48"/>
      <c r="U122" s="48"/>
      <c r="V122" s="48"/>
      <c r="W122" s="48"/>
      <c r="X122" s="48"/>
      <c r="Y122" s="48"/>
      <c r="Z122" s="48"/>
    </row>
    <row r="123" spans="1:26" ht="24" customHeight="1">
      <c r="A123" s="48"/>
      <c r="B123" s="1" t="s">
        <v>918</v>
      </c>
      <c r="C123" s="262">
        <v>1222</v>
      </c>
      <c r="D123" s="262" t="s">
        <v>360</v>
      </c>
      <c r="E123" s="262" t="s">
        <v>904</v>
      </c>
      <c r="F123" s="262" t="s">
        <v>905</v>
      </c>
      <c r="G123" s="337">
        <v>38</v>
      </c>
      <c r="H123" s="48" t="s">
        <v>494</v>
      </c>
      <c r="I123" s="300"/>
      <c r="J123" s="48"/>
      <c r="K123" s="48"/>
      <c r="L123" s="48"/>
      <c r="M123" s="48"/>
      <c r="N123" s="48"/>
      <c r="O123" s="48"/>
      <c r="P123" s="48"/>
      <c r="Q123" s="48"/>
      <c r="R123" s="48"/>
      <c r="S123" s="48"/>
      <c r="T123" s="48"/>
      <c r="U123" s="48"/>
      <c r="V123" s="48"/>
      <c r="W123" s="48"/>
      <c r="X123" s="48"/>
      <c r="Y123" s="48"/>
      <c r="Z123" s="48"/>
    </row>
    <row r="124" spans="1:26" ht="24" customHeight="1">
      <c r="A124" s="48"/>
      <c r="B124" s="338" t="s">
        <v>918</v>
      </c>
      <c r="C124" s="339">
        <v>1222</v>
      </c>
      <c r="D124" s="339" t="s">
        <v>360</v>
      </c>
      <c r="E124" s="339" t="s">
        <v>907</v>
      </c>
      <c r="F124" s="339" t="s">
        <v>905</v>
      </c>
      <c r="G124" s="340">
        <v>35000</v>
      </c>
      <c r="H124" s="341" t="s">
        <v>556</v>
      </c>
      <c r="I124" s="342"/>
      <c r="J124" s="341"/>
      <c r="K124" s="48"/>
      <c r="L124" s="48"/>
      <c r="M124" s="48"/>
      <c r="N124" s="48"/>
      <c r="O124" s="48"/>
      <c r="P124" s="48"/>
      <c r="Q124" s="48"/>
      <c r="R124" s="48"/>
      <c r="S124" s="48"/>
      <c r="T124" s="48"/>
      <c r="U124" s="48"/>
      <c r="V124" s="48"/>
      <c r="W124" s="48"/>
      <c r="X124" s="48"/>
      <c r="Y124" s="48"/>
      <c r="Z124" s="48"/>
    </row>
    <row r="125" spans="1:26" ht="24" customHeight="1">
      <c r="A125" s="48"/>
      <c r="B125" s="1" t="s">
        <v>918</v>
      </c>
      <c r="C125" s="262">
        <v>1222</v>
      </c>
      <c r="D125" s="262" t="s">
        <v>360</v>
      </c>
      <c r="E125" s="262" t="s">
        <v>907</v>
      </c>
      <c r="F125" s="262" t="s">
        <v>905</v>
      </c>
      <c r="G125" s="337">
        <v>9816000</v>
      </c>
      <c r="H125" s="48" t="s">
        <v>556</v>
      </c>
      <c r="I125" s="300"/>
      <c r="J125" s="48"/>
      <c r="K125" s="48"/>
      <c r="L125" s="48"/>
      <c r="M125" s="48"/>
      <c r="N125" s="48"/>
      <c r="O125" s="48"/>
      <c r="P125" s="48"/>
      <c r="Q125" s="48"/>
      <c r="R125" s="48"/>
      <c r="S125" s="48"/>
      <c r="T125" s="48"/>
      <c r="U125" s="48"/>
      <c r="V125" s="48"/>
      <c r="W125" s="48"/>
      <c r="X125" s="48"/>
      <c r="Y125" s="48"/>
      <c r="Z125" s="48"/>
    </row>
    <row r="126" spans="1:26" ht="24" customHeight="1">
      <c r="A126" s="48"/>
      <c r="B126" s="338" t="s">
        <v>918</v>
      </c>
      <c r="C126" s="339">
        <v>1222</v>
      </c>
      <c r="D126" s="339" t="s">
        <v>360</v>
      </c>
      <c r="E126" s="339" t="s">
        <v>908</v>
      </c>
      <c r="F126" s="339" t="s">
        <v>905</v>
      </c>
      <c r="G126" s="340">
        <v>0</v>
      </c>
      <c r="H126" s="341" t="s">
        <v>494</v>
      </c>
      <c r="I126" s="342"/>
      <c r="J126" s="341"/>
      <c r="K126" s="48"/>
      <c r="L126" s="48"/>
      <c r="M126" s="48"/>
      <c r="N126" s="48"/>
      <c r="O126" s="48"/>
      <c r="P126" s="48"/>
      <c r="Q126" s="48"/>
      <c r="R126" s="48"/>
      <c r="S126" s="48"/>
      <c r="T126" s="48"/>
      <c r="U126" s="48"/>
      <c r="V126" s="48"/>
      <c r="W126" s="48"/>
      <c r="X126" s="48"/>
      <c r="Y126" s="48"/>
      <c r="Z126" s="48"/>
    </row>
    <row r="127" spans="1:26" ht="24" customHeight="1">
      <c r="A127" s="48"/>
      <c r="B127" s="1" t="s">
        <v>919</v>
      </c>
      <c r="C127" s="262">
        <v>1266</v>
      </c>
      <c r="D127" s="262" t="s">
        <v>360</v>
      </c>
      <c r="E127" s="262" t="s">
        <v>904</v>
      </c>
      <c r="F127" s="262" t="s">
        <v>905</v>
      </c>
      <c r="G127" s="337">
        <v>76</v>
      </c>
      <c r="H127" s="48" t="s">
        <v>494</v>
      </c>
      <c r="I127" s="300"/>
      <c r="J127" s="48"/>
      <c r="K127" s="48"/>
      <c r="L127" s="48"/>
      <c r="M127" s="48"/>
      <c r="N127" s="48"/>
      <c r="O127" s="48"/>
      <c r="P127" s="48"/>
      <c r="Q127" s="48"/>
      <c r="R127" s="48"/>
      <c r="S127" s="48"/>
      <c r="T127" s="48"/>
      <c r="U127" s="48"/>
      <c r="V127" s="48"/>
      <c r="W127" s="48"/>
      <c r="X127" s="48"/>
      <c r="Y127" s="48"/>
      <c r="Z127" s="48"/>
    </row>
    <row r="128" spans="1:26" ht="24" customHeight="1">
      <c r="A128" s="48"/>
      <c r="B128" s="338" t="s">
        <v>919</v>
      </c>
      <c r="C128" s="339">
        <v>1266</v>
      </c>
      <c r="D128" s="339" t="s">
        <v>360</v>
      </c>
      <c r="E128" s="339" t="s">
        <v>907</v>
      </c>
      <c r="F128" s="339" t="s">
        <v>905</v>
      </c>
      <c r="G128" s="340">
        <v>4000</v>
      </c>
      <c r="H128" s="341" t="s">
        <v>556</v>
      </c>
      <c r="I128" s="342"/>
      <c r="J128" s="341"/>
      <c r="K128" s="48"/>
      <c r="L128" s="48"/>
      <c r="M128" s="48"/>
      <c r="N128" s="48"/>
      <c r="O128" s="48"/>
      <c r="P128" s="48"/>
      <c r="Q128" s="48"/>
      <c r="R128" s="48"/>
      <c r="S128" s="48"/>
      <c r="T128" s="48"/>
      <c r="U128" s="48"/>
      <c r="V128" s="48"/>
      <c r="W128" s="48"/>
      <c r="X128" s="48"/>
      <c r="Y128" s="48"/>
      <c r="Z128" s="48"/>
    </row>
    <row r="129" spans="1:26" ht="24" customHeight="1">
      <c r="A129" s="48"/>
      <c r="B129" s="1" t="s">
        <v>920</v>
      </c>
      <c r="C129" s="262">
        <v>1267</v>
      </c>
      <c r="D129" s="262" t="s">
        <v>360</v>
      </c>
      <c r="E129" s="262" t="s">
        <v>904</v>
      </c>
      <c r="F129" s="262" t="s">
        <v>905</v>
      </c>
      <c r="G129" s="337">
        <v>2474</v>
      </c>
      <c r="H129" s="48" t="s">
        <v>494</v>
      </c>
      <c r="I129" s="300"/>
      <c r="J129" s="48"/>
      <c r="K129" s="48"/>
      <c r="L129" s="48"/>
      <c r="M129" s="48"/>
      <c r="N129" s="48"/>
      <c r="O129" s="48"/>
      <c r="P129" s="48"/>
      <c r="Q129" s="48"/>
      <c r="R129" s="48"/>
      <c r="S129" s="48"/>
      <c r="T129" s="48"/>
      <c r="U129" s="48"/>
      <c r="V129" s="48"/>
      <c r="W129" s="48"/>
      <c r="X129" s="48"/>
      <c r="Y129" s="48"/>
      <c r="Z129" s="48"/>
    </row>
    <row r="130" spans="1:26" ht="24" customHeight="1">
      <c r="A130" s="48"/>
      <c r="B130" s="338" t="s">
        <v>920</v>
      </c>
      <c r="C130" s="339">
        <v>1267</v>
      </c>
      <c r="D130" s="339" t="s">
        <v>360</v>
      </c>
      <c r="E130" s="339" t="s">
        <v>907</v>
      </c>
      <c r="F130" s="339" t="s">
        <v>905</v>
      </c>
      <c r="G130" s="340">
        <v>16000</v>
      </c>
      <c r="H130" s="341" t="s">
        <v>556</v>
      </c>
      <c r="I130" s="342"/>
      <c r="J130" s="341"/>
      <c r="K130" s="48"/>
      <c r="L130" s="48"/>
      <c r="M130" s="48"/>
      <c r="N130" s="48"/>
      <c r="O130" s="48"/>
      <c r="P130" s="48"/>
      <c r="Q130" s="48"/>
      <c r="R130" s="48"/>
      <c r="S130" s="48"/>
      <c r="T130" s="48"/>
      <c r="U130" s="48"/>
      <c r="V130" s="48"/>
      <c r="W130" s="48"/>
      <c r="X130" s="48"/>
      <c r="Y130" s="48"/>
      <c r="Z130" s="48"/>
    </row>
    <row r="131" spans="1:26" ht="24" customHeight="1">
      <c r="A131" s="48"/>
      <c r="B131" s="1" t="s">
        <v>921</v>
      </c>
      <c r="C131" s="262">
        <v>1268</v>
      </c>
      <c r="D131" s="262" t="s">
        <v>360</v>
      </c>
      <c r="E131" s="262" t="s">
        <v>904</v>
      </c>
      <c r="F131" s="262" t="s">
        <v>905</v>
      </c>
      <c r="G131" s="337">
        <v>4337</v>
      </c>
      <c r="H131" s="48" t="s">
        <v>494</v>
      </c>
      <c r="I131" s="300"/>
      <c r="J131" s="48"/>
      <c r="K131" s="48"/>
      <c r="L131" s="48"/>
      <c r="M131" s="48"/>
      <c r="N131" s="48"/>
      <c r="O131" s="48"/>
      <c r="P131" s="48"/>
      <c r="Q131" s="48"/>
      <c r="R131" s="48"/>
      <c r="S131" s="48"/>
      <c r="T131" s="48"/>
      <c r="U131" s="48"/>
      <c r="V131" s="48"/>
      <c r="W131" s="48"/>
      <c r="X131" s="48"/>
      <c r="Y131" s="48"/>
      <c r="Z131" s="48"/>
    </row>
    <row r="132" spans="1:26" ht="24" customHeight="1">
      <c r="A132" s="48"/>
      <c r="B132" s="338" t="s">
        <v>921</v>
      </c>
      <c r="C132" s="339">
        <v>1268</v>
      </c>
      <c r="D132" s="339" t="s">
        <v>360</v>
      </c>
      <c r="E132" s="339" t="s">
        <v>907</v>
      </c>
      <c r="F132" s="339" t="s">
        <v>905</v>
      </c>
      <c r="G132" s="340">
        <v>462000</v>
      </c>
      <c r="H132" s="341" t="s">
        <v>556</v>
      </c>
      <c r="I132" s="342"/>
      <c r="J132" s="341"/>
      <c r="K132" s="48"/>
      <c r="L132" s="48"/>
      <c r="M132" s="48"/>
      <c r="N132" s="48"/>
      <c r="O132" s="48"/>
      <c r="P132" s="48"/>
      <c r="Q132" s="48"/>
      <c r="R132" s="48"/>
      <c r="S132" s="48"/>
      <c r="T132" s="48"/>
      <c r="U132" s="48"/>
      <c r="V132" s="48"/>
      <c r="W132" s="48"/>
      <c r="X132" s="48"/>
      <c r="Y132" s="48"/>
      <c r="Z132" s="48"/>
    </row>
    <row r="133" spans="1:26" ht="24" customHeight="1">
      <c r="A133" s="48"/>
      <c r="B133" s="1" t="s">
        <v>922</v>
      </c>
      <c r="C133" s="262">
        <v>1269</v>
      </c>
      <c r="D133" s="262" t="s">
        <v>360</v>
      </c>
      <c r="E133" s="262" t="s">
        <v>904</v>
      </c>
      <c r="F133" s="262" t="s">
        <v>905</v>
      </c>
      <c r="G133" s="337">
        <v>11566</v>
      </c>
      <c r="H133" s="48" t="s">
        <v>494</v>
      </c>
      <c r="I133" s="300"/>
      <c r="J133" s="48"/>
      <c r="K133" s="48"/>
      <c r="L133" s="48"/>
      <c r="M133" s="48"/>
      <c r="N133" s="48"/>
      <c r="O133" s="48"/>
      <c r="P133" s="48"/>
      <c r="Q133" s="48"/>
      <c r="R133" s="48"/>
      <c r="S133" s="48"/>
      <c r="T133" s="48"/>
      <c r="U133" s="48"/>
      <c r="V133" s="48"/>
      <c r="W133" s="48"/>
      <c r="X133" s="48"/>
      <c r="Y133" s="48"/>
      <c r="Z133" s="48"/>
    </row>
    <row r="134" spans="1:26" ht="24" customHeight="1">
      <c r="A134" s="48"/>
      <c r="B134" s="338" t="s">
        <v>922</v>
      </c>
      <c r="C134" s="339">
        <v>1269</v>
      </c>
      <c r="D134" s="339" t="s">
        <v>360</v>
      </c>
      <c r="E134" s="339" t="s">
        <v>907</v>
      </c>
      <c r="F134" s="339" t="s">
        <v>905</v>
      </c>
      <c r="G134" s="340">
        <v>8936000</v>
      </c>
      <c r="H134" s="341" t="s">
        <v>556</v>
      </c>
      <c r="I134" s="342"/>
      <c r="J134" s="341"/>
      <c r="K134" s="48"/>
      <c r="L134" s="48"/>
      <c r="M134" s="48"/>
      <c r="N134" s="48"/>
      <c r="O134" s="48"/>
      <c r="P134" s="48"/>
      <c r="Q134" s="48"/>
      <c r="R134" s="48"/>
      <c r="S134" s="48"/>
      <c r="T134" s="48"/>
      <c r="U134" s="48"/>
      <c r="V134" s="48"/>
      <c r="W134" s="48"/>
      <c r="X134" s="48"/>
      <c r="Y134" s="48"/>
      <c r="Z134" s="48"/>
    </row>
    <row r="135" spans="1:26" ht="24" customHeight="1">
      <c r="A135" s="48"/>
      <c r="B135" s="1" t="s">
        <v>922</v>
      </c>
      <c r="C135" s="262">
        <v>1269</v>
      </c>
      <c r="D135" s="262" t="s">
        <v>360</v>
      </c>
      <c r="E135" s="262" t="s">
        <v>907</v>
      </c>
      <c r="F135" s="262" t="s">
        <v>905</v>
      </c>
      <c r="G135" s="337">
        <v>613000</v>
      </c>
      <c r="H135" s="48" t="s">
        <v>556</v>
      </c>
      <c r="I135" s="300"/>
      <c r="J135" s="48"/>
      <c r="K135" s="48"/>
      <c r="L135" s="48"/>
      <c r="M135" s="48"/>
      <c r="N135" s="48"/>
      <c r="O135" s="48"/>
      <c r="P135" s="48"/>
      <c r="Q135" s="48"/>
      <c r="R135" s="48"/>
      <c r="S135" s="48"/>
      <c r="T135" s="48"/>
      <c r="U135" s="48"/>
      <c r="V135" s="48"/>
      <c r="W135" s="48"/>
      <c r="X135" s="48"/>
      <c r="Y135" s="48"/>
      <c r="Z135" s="48"/>
    </row>
    <row r="136" spans="1:26" ht="24" customHeight="1">
      <c r="A136" s="48"/>
      <c r="B136" s="338" t="s">
        <v>922</v>
      </c>
      <c r="C136" s="339">
        <v>1269</v>
      </c>
      <c r="D136" s="339" t="s">
        <v>360</v>
      </c>
      <c r="E136" s="339" t="s">
        <v>908</v>
      </c>
      <c r="F136" s="339" t="s">
        <v>905</v>
      </c>
      <c r="G136" s="340">
        <v>12</v>
      </c>
      <c r="H136" s="341" t="s">
        <v>494</v>
      </c>
      <c r="I136" s="342"/>
      <c r="J136" s="341"/>
      <c r="K136" s="48"/>
      <c r="L136" s="48"/>
      <c r="M136" s="48"/>
      <c r="N136" s="48"/>
      <c r="O136" s="48"/>
      <c r="P136" s="48"/>
      <c r="Q136" s="48"/>
      <c r="R136" s="48"/>
      <c r="S136" s="48"/>
      <c r="T136" s="48"/>
      <c r="U136" s="48"/>
      <c r="V136" s="48"/>
      <c r="W136" s="48"/>
      <c r="X136" s="48"/>
      <c r="Y136" s="48"/>
      <c r="Z136" s="48"/>
    </row>
    <row r="137" spans="1:26" ht="24" customHeight="1">
      <c r="A137" s="48"/>
      <c r="B137" s="1" t="s">
        <v>923</v>
      </c>
      <c r="C137" s="262">
        <v>1273</v>
      </c>
      <c r="D137" s="262" t="s">
        <v>360</v>
      </c>
      <c r="E137" s="262" t="s">
        <v>904</v>
      </c>
      <c r="F137" s="262" t="s">
        <v>905</v>
      </c>
      <c r="G137" s="337">
        <v>7110</v>
      </c>
      <c r="H137" s="48" t="s">
        <v>494</v>
      </c>
      <c r="I137" s="300"/>
      <c r="J137" s="48"/>
      <c r="K137" s="48"/>
      <c r="L137" s="48"/>
      <c r="M137" s="48"/>
      <c r="N137" s="48"/>
      <c r="O137" s="48"/>
      <c r="P137" s="48"/>
      <c r="Q137" s="48"/>
      <c r="R137" s="48"/>
      <c r="S137" s="48"/>
      <c r="T137" s="48"/>
      <c r="U137" s="48"/>
      <c r="V137" s="48"/>
      <c r="W137" s="48"/>
      <c r="X137" s="48"/>
      <c r="Y137" s="48"/>
      <c r="Z137" s="48"/>
    </row>
    <row r="138" spans="1:26" ht="24" customHeight="1">
      <c r="A138" s="48"/>
      <c r="B138" s="338" t="s">
        <v>923</v>
      </c>
      <c r="C138" s="339">
        <v>1273</v>
      </c>
      <c r="D138" s="339" t="s">
        <v>360</v>
      </c>
      <c r="E138" s="339" t="s">
        <v>907</v>
      </c>
      <c r="F138" s="339" t="s">
        <v>905</v>
      </c>
      <c r="G138" s="340">
        <v>3498000</v>
      </c>
      <c r="H138" s="341" t="s">
        <v>556</v>
      </c>
      <c r="I138" s="342"/>
      <c r="J138" s="341"/>
      <c r="K138" s="48"/>
      <c r="L138" s="48"/>
      <c r="M138" s="48"/>
      <c r="N138" s="48"/>
      <c r="O138" s="48"/>
      <c r="P138" s="48"/>
      <c r="Q138" s="48"/>
      <c r="R138" s="48"/>
      <c r="S138" s="48"/>
      <c r="T138" s="48"/>
      <c r="U138" s="48"/>
      <c r="V138" s="48"/>
      <c r="W138" s="48"/>
      <c r="X138" s="48"/>
      <c r="Y138" s="48"/>
      <c r="Z138" s="48"/>
    </row>
    <row r="139" spans="1:26" ht="24" customHeight="1">
      <c r="A139" s="48"/>
      <c r="B139" s="1" t="s">
        <v>924</v>
      </c>
      <c r="C139" s="262">
        <v>1277</v>
      </c>
      <c r="D139" s="262" t="s">
        <v>360</v>
      </c>
      <c r="E139" s="262" t="s">
        <v>904</v>
      </c>
      <c r="F139" s="262" t="s">
        <v>905</v>
      </c>
      <c r="G139" s="337">
        <v>220</v>
      </c>
      <c r="H139" s="48" t="s">
        <v>494</v>
      </c>
      <c r="I139" s="300"/>
      <c r="J139" s="48"/>
      <c r="K139" s="48"/>
      <c r="L139" s="48"/>
      <c r="M139" s="48"/>
      <c r="N139" s="48"/>
      <c r="O139" s="48"/>
      <c r="P139" s="48"/>
      <c r="Q139" s="48"/>
      <c r="R139" s="48"/>
      <c r="S139" s="48"/>
      <c r="T139" s="48"/>
      <c r="U139" s="48"/>
      <c r="V139" s="48"/>
      <c r="W139" s="48"/>
      <c r="X139" s="48"/>
      <c r="Y139" s="48"/>
      <c r="Z139" s="48"/>
    </row>
    <row r="140" spans="1:26" ht="24" customHeight="1">
      <c r="A140" s="48"/>
      <c r="B140" s="338" t="s">
        <v>924</v>
      </c>
      <c r="C140" s="339">
        <v>1277</v>
      </c>
      <c r="D140" s="339" t="s">
        <v>360</v>
      </c>
      <c r="E140" s="339" t="s">
        <v>907</v>
      </c>
      <c r="F140" s="339" t="s">
        <v>905</v>
      </c>
      <c r="G140" s="340">
        <v>6000</v>
      </c>
      <c r="H140" s="341" t="s">
        <v>556</v>
      </c>
      <c r="I140" s="342"/>
      <c r="J140" s="341"/>
      <c r="K140" s="48"/>
      <c r="L140" s="48"/>
      <c r="M140" s="48"/>
      <c r="N140" s="48"/>
      <c r="O140" s="48"/>
      <c r="P140" s="48"/>
      <c r="Q140" s="48"/>
      <c r="R140" s="48"/>
      <c r="S140" s="48"/>
      <c r="T140" s="48"/>
      <c r="U140" s="48"/>
      <c r="V140" s="48"/>
      <c r="W140" s="48"/>
      <c r="X140" s="48"/>
      <c r="Y140" s="48"/>
      <c r="Z140" s="48"/>
    </row>
    <row r="141" spans="1:26" ht="24" customHeight="1">
      <c r="A141" s="48"/>
      <c r="B141" s="1" t="s">
        <v>924</v>
      </c>
      <c r="C141" s="262">
        <v>1277</v>
      </c>
      <c r="D141" s="262" t="s">
        <v>360</v>
      </c>
      <c r="E141" s="262" t="s">
        <v>907</v>
      </c>
      <c r="F141" s="262" t="s">
        <v>905</v>
      </c>
      <c r="G141" s="337">
        <v>31308000</v>
      </c>
      <c r="H141" s="48" t="s">
        <v>556</v>
      </c>
      <c r="I141" s="300"/>
      <c r="J141" s="48"/>
      <c r="K141" s="48"/>
      <c r="L141" s="48"/>
      <c r="M141" s="48"/>
      <c r="N141" s="48"/>
      <c r="O141" s="48"/>
      <c r="P141" s="48"/>
      <c r="Q141" s="48"/>
      <c r="R141" s="48"/>
      <c r="S141" s="48"/>
      <c r="T141" s="48"/>
      <c r="U141" s="48"/>
      <c r="V141" s="48"/>
      <c r="W141" s="48"/>
      <c r="X141" s="48"/>
      <c r="Y141" s="48"/>
      <c r="Z141" s="48"/>
    </row>
    <row r="142" spans="1:26" ht="24" customHeight="1">
      <c r="A142" s="48"/>
      <c r="B142" s="338" t="s">
        <v>924</v>
      </c>
      <c r="C142" s="339">
        <v>1277</v>
      </c>
      <c r="D142" s="339" t="s">
        <v>360</v>
      </c>
      <c r="E142" s="339" t="s">
        <v>908</v>
      </c>
      <c r="F142" s="339" t="s">
        <v>905</v>
      </c>
      <c r="G142" s="340">
        <v>1915</v>
      </c>
      <c r="H142" s="341" t="s">
        <v>494</v>
      </c>
      <c r="I142" s="342"/>
      <c r="J142" s="341"/>
      <c r="K142" s="48"/>
      <c r="L142" s="48"/>
      <c r="M142" s="48"/>
      <c r="N142" s="48"/>
      <c r="O142" s="48"/>
      <c r="P142" s="48"/>
      <c r="Q142" s="48"/>
      <c r="R142" s="48"/>
      <c r="S142" s="48"/>
      <c r="T142" s="48"/>
      <c r="U142" s="48"/>
      <c r="V142" s="48"/>
      <c r="W142" s="48"/>
      <c r="X142" s="48"/>
      <c r="Y142" s="48"/>
      <c r="Z142" s="48"/>
    </row>
    <row r="143" spans="1:26" ht="24" customHeight="1">
      <c r="A143" s="48"/>
      <c r="B143" s="1" t="s">
        <v>925</v>
      </c>
      <c r="C143" s="262">
        <v>1278</v>
      </c>
      <c r="D143" s="262" t="s">
        <v>360</v>
      </c>
      <c r="E143" s="262" t="s">
        <v>904</v>
      </c>
      <c r="F143" s="262" t="s">
        <v>905</v>
      </c>
      <c r="G143" s="337">
        <v>12032</v>
      </c>
      <c r="H143" s="48" t="s">
        <v>494</v>
      </c>
      <c r="I143" s="300"/>
      <c r="J143" s="48"/>
      <c r="K143" s="48"/>
      <c r="L143" s="48"/>
      <c r="M143" s="48"/>
      <c r="N143" s="48"/>
      <c r="O143" s="48"/>
      <c r="P143" s="48"/>
      <c r="Q143" s="48"/>
      <c r="R143" s="48"/>
      <c r="S143" s="48"/>
      <c r="T143" s="48"/>
      <c r="U143" s="48"/>
      <c r="V143" s="48"/>
      <c r="W143" s="48"/>
      <c r="X143" s="48"/>
      <c r="Y143" s="48"/>
      <c r="Z143" s="48"/>
    </row>
    <row r="144" spans="1:26" ht="24" customHeight="1">
      <c r="A144" s="48"/>
      <c r="B144" s="338" t="s">
        <v>925</v>
      </c>
      <c r="C144" s="339">
        <v>1278</v>
      </c>
      <c r="D144" s="339" t="s">
        <v>360</v>
      </c>
      <c r="E144" s="339" t="s">
        <v>907</v>
      </c>
      <c r="F144" s="339" t="s">
        <v>905</v>
      </c>
      <c r="G144" s="340">
        <v>4168000</v>
      </c>
      <c r="H144" s="341" t="s">
        <v>556</v>
      </c>
      <c r="I144" s="342"/>
      <c r="J144" s="341"/>
      <c r="K144" s="48"/>
      <c r="L144" s="48"/>
      <c r="M144" s="48"/>
      <c r="N144" s="48"/>
      <c r="O144" s="48"/>
      <c r="P144" s="48"/>
      <c r="Q144" s="48"/>
      <c r="R144" s="48"/>
      <c r="S144" s="48"/>
      <c r="T144" s="48"/>
      <c r="U144" s="48"/>
      <c r="V144" s="48"/>
      <c r="W144" s="48"/>
      <c r="X144" s="48"/>
      <c r="Y144" s="48"/>
      <c r="Z144" s="48"/>
    </row>
    <row r="145" spans="1:26" ht="24" customHeight="1">
      <c r="A145" s="48"/>
      <c r="B145" s="1" t="s">
        <v>926</v>
      </c>
      <c r="C145" s="262">
        <v>1347</v>
      </c>
      <c r="D145" s="262" t="s">
        <v>360</v>
      </c>
      <c r="E145" s="262" t="s">
        <v>904</v>
      </c>
      <c r="F145" s="262" t="s">
        <v>905</v>
      </c>
      <c r="G145" s="337">
        <v>149711</v>
      </c>
      <c r="H145" s="48" t="s">
        <v>494</v>
      </c>
      <c r="I145" s="300"/>
      <c r="J145" s="48"/>
      <c r="K145" s="48"/>
      <c r="L145" s="48"/>
      <c r="M145" s="48"/>
      <c r="N145" s="48"/>
      <c r="O145" s="48"/>
      <c r="P145" s="48"/>
      <c r="Q145" s="48"/>
      <c r="R145" s="48"/>
      <c r="S145" s="48"/>
      <c r="T145" s="48"/>
      <c r="U145" s="48"/>
      <c r="V145" s="48"/>
      <c r="W145" s="48"/>
      <c r="X145" s="48"/>
      <c r="Y145" s="48"/>
      <c r="Z145" s="48"/>
    </row>
    <row r="146" spans="1:26" ht="24" customHeight="1">
      <c r="A146" s="48"/>
      <c r="B146" s="338" t="s">
        <v>926</v>
      </c>
      <c r="C146" s="339">
        <v>1347</v>
      </c>
      <c r="D146" s="339" t="s">
        <v>360</v>
      </c>
      <c r="E146" s="339" t="s">
        <v>907</v>
      </c>
      <c r="F146" s="339" t="s">
        <v>905</v>
      </c>
      <c r="G146" s="340">
        <v>93374000</v>
      </c>
      <c r="H146" s="341" t="s">
        <v>556</v>
      </c>
      <c r="I146" s="342"/>
      <c r="J146" s="341"/>
      <c r="K146" s="48"/>
      <c r="L146" s="48"/>
      <c r="M146" s="48"/>
      <c r="N146" s="48"/>
      <c r="O146" s="48"/>
      <c r="P146" s="48"/>
      <c r="Q146" s="48"/>
      <c r="R146" s="48"/>
      <c r="S146" s="48"/>
      <c r="T146" s="48"/>
      <c r="U146" s="48"/>
      <c r="V146" s="48"/>
      <c r="W146" s="48"/>
      <c r="X146" s="48"/>
      <c r="Y146" s="48"/>
      <c r="Z146" s="48"/>
    </row>
    <row r="147" spans="1:26" ht="24" customHeight="1">
      <c r="A147" s="48"/>
      <c r="B147" s="1" t="s">
        <v>927</v>
      </c>
      <c r="C147" s="262">
        <v>1362</v>
      </c>
      <c r="D147" s="262" t="s">
        <v>360</v>
      </c>
      <c r="E147" s="262" t="s">
        <v>904</v>
      </c>
      <c r="F147" s="262" t="s">
        <v>905</v>
      </c>
      <c r="G147" s="337">
        <v>23258</v>
      </c>
      <c r="H147" s="48" t="s">
        <v>494</v>
      </c>
      <c r="I147" s="300"/>
      <c r="J147" s="48"/>
      <c r="K147" s="48"/>
      <c r="L147" s="48"/>
      <c r="M147" s="48"/>
      <c r="N147" s="48"/>
      <c r="O147" s="48"/>
      <c r="P147" s="48"/>
      <c r="Q147" s="48"/>
      <c r="R147" s="48"/>
      <c r="S147" s="48"/>
      <c r="T147" s="48"/>
      <c r="U147" s="48"/>
      <c r="V147" s="48"/>
      <c r="W147" s="48"/>
      <c r="X147" s="48"/>
      <c r="Y147" s="48"/>
      <c r="Z147" s="48"/>
    </row>
    <row r="148" spans="1:26" ht="24" customHeight="1">
      <c r="A148" s="48"/>
      <c r="B148" s="338" t="s">
        <v>927</v>
      </c>
      <c r="C148" s="339">
        <v>1362</v>
      </c>
      <c r="D148" s="339" t="s">
        <v>360</v>
      </c>
      <c r="E148" s="339" t="s">
        <v>907</v>
      </c>
      <c r="F148" s="339" t="s">
        <v>905</v>
      </c>
      <c r="G148" s="340">
        <v>15869000</v>
      </c>
      <c r="H148" s="341" t="s">
        <v>556</v>
      </c>
      <c r="I148" s="342"/>
      <c r="J148" s="341"/>
      <c r="K148" s="48"/>
      <c r="L148" s="48"/>
      <c r="M148" s="48"/>
      <c r="N148" s="48"/>
      <c r="O148" s="48"/>
      <c r="P148" s="48"/>
      <c r="Q148" s="48"/>
      <c r="R148" s="48"/>
      <c r="S148" s="48"/>
      <c r="T148" s="48"/>
      <c r="U148" s="48"/>
      <c r="V148" s="48"/>
      <c r="W148" s="48"/>
      <c r="X148" s="48"/>
      <c r="Y148" s="48"/>
      <c r="Z148" s="48"/>
    </row>
    <row r="149" spans="1:26" ht="24" customHeight="1">
      <c r="A149" s="48"/>
      <c r="B149" s="1" t="s">
        <v>928</v>
      </c>
      <c r="C149" s="262">
        <v>1388</v>
      </c>
      <c r="D149" s="262" t="s">
        <v>360</v>
      </c>
      <c r="E149" s="262" t="s">
        <v>904</v>
      </c>
      <c r="F149" s="262" t="s">
        <v>905</v>
      </c>
      <c r="G149" s="337">
        <v>16123</v>
      </c>
      <c r="H149" s="48" t="s">
        <v>494</v>
      </c>
      <c r="I149" s="300"/>
      <c r="J149" s="48"/>
      <c r="K149" s="48"/>
      <c r="L149" s="48"/>
      <c r="M149" s="48"/>
      <c r="N149" s="48"/>
      <c r="O149" s="48"/>
      <c r="P149" s="48"/>
      <c r="Q149" s="48"/>
      <c r="R149" s="48"/>
      <c r="S149" s="48"/>
      <c r="T149" s="48"/>
      <c r="U149" s="48"/>
      <c r="V149" s="48"/>
      <c r="W149" s="48"/>
      <c r="X149" s="48"/>
      <c r="Y149" s="48"/>
      <c r="Z149" s="48"/>
    </row>
    <row r="150" spans="1:26" ht="24" customHeight="1">
      <c r="A150" s="48"/>
      <c r="B150" s="338" t="s">
        <v>928</v>
      </c>
      <c r="C150" s="339">
        <v>1388</v>
      </c>
      <c r="D150" s="339" t="s">
        <v>360</v>
      </c>
      <c r="E150" s="339" t="s">
        <v>907</v>
      </c>
      <c r="F150" s="339" t="s">
        <v>905</v>
      </c>
      <c r="G150" s="340">
        <v>8861000</v>
      </c>
      <c r="H150" s="341" t="s">
        <v>556</v>
      </c>
      <c r="I150" s="342"/>
      <c r="J150" s="341"/>
      <c r="K150" s="48"/>
      <c r="L150" s="48"/>
      <c r="M150" s="48"/>
      <c r="N150" s="48"/>
      <c r="O150" s="48"/>
      <c r="P150" s="48"/>
      <c r="Q150" s="48"/>
      <c r="R150" s="48"/>
      <c r="S150" s="48"/>
      <c r="T150" s="48"/>
      <c r="U150" s="48"/>
      <c r="V150" s="48"/>
      <c r="W150" s="48"/>
      <c r="X150" s="48"/>
      <c r="Y150" s="48"/>
      <c r="Z150" s="48"/>
    </row>
    <row r="151" spans="1:26" ht="24" customHeight="1">
      <c r="A151" s="48"/>
      <c r="B151" s="1" t="s">
        <v>929</v>
      </c>
      <c r="C151" s="262">
        <v>1434</v>
      </c>
      <c r="D151" s="262" t="s">
        <v>360</v>
      </c>
      <c r="E151" s="262" t="s">
        <v>904</v>
      </c>
      <c r="F151" s="262" t="s">
        <v>905</v>
      </c>
      <c r="G151" s="337">
        <v>10577</v>
      </c>
      <c r="H151" s="48" t="s">
        <v>494</v>
      </c>
      <c r="I151" s="300"/>
      <c r="J151" s="48"/>
      <c r="K151" s="48"/>
      <c r="L151" s="48"/>
      <c r="M151" s="48"/>
      <c r="N151" s="48"/>
      <c r="O151" s="48"/>
      <c r="P151" s="48"/>
      <c r="Q151" s="48"/>
      <c r="R151" s="48"/>
      <c r="S151" s="48"/>
      <c r="T151" s="48"/>
      <c r="U151" s="48"/>
      <c r="V151" s="48"/>
      <c r="W151" s="48"/>
      <c r="X151" s="48"/>
      <c r="Y151" s="48"/>
      <c r="Z151" s="48"/>
    </row>
    <row r="152" spans="1:26" ht="24" customHeight="1">
      <c r="A152" s="48"/>
      <c r="B152" s="338" t="s">
        <v>929</v>
      </c>
      <c r="C152" s="339">
        <v>1434</v>
      </c>
      <c r="D152" s="339" t="s">
        <v>360</v>
      </c>
      <c r="E152" s="339" t="s">
        <v>907</v>
      </c>
      <c r="F152" s="339" t="s">
        <v>905</v>
      </c>
      <c r="G152" s="340">
        <v>493000</v>
      </c>
      <c r="H152" s="341" t="s">
        <v>556</v>
      </c>
      <c r="I152" s="342"/>
      <c r="J152" s="341"/>
      <c r="K152" s="48"/>
      <c r="L152" s="48"/>
      <c r="M152" s="48"/>
      <c r="N152" s="48"/>
      <c r="O152" s="48"/>
      <c r="P152" s="48"/>
      <c r="Q152" s="48"/>
      <c r="R152" s="48"/>
      <c r="S152" s="48"/>
      <c r="T152" s="48"/>
      <c r="U152" s="48"/>
      <c r="V152" s="48"/>
      <c r="W152" s="48"/>
      <c r="X152" s="48"/>
      <c r="Y152" s="48"/>
      <c r="Z152" s="48"/>
    </row>
    <row r="153" spans="1:26" ht="24" customHeight="1">
      <c r="A153" s="48"/>
      <c r="B153" s="1" t="s">
        <v>929</v>
      </c>
      <c r="C153" s="262">
        <v>1434</v>
      </c>
      <c r="D153" s="262" t="s">
        <v>360</v>
      </c>
      <c r="E153" s="262" t="s">
        <v>907</v>
      </c>
      <c r="F153" s="262" t="s">
        <v>905</v>
      </c>
      <c r="G153" s="337">
        <v>4325000</v>
      </c>
      <c r="H153" s="48" t="s">
        <v>556</v>
      </c>
      <c r="I153" s="300"/>
      <c r="J153" s="48"/>
      <c r="K153" s="48"/>
      <c r="L153" s="48"/>
      <c r="M153" s="48"/>
      <c r="N153" s="48"/>
      <c r="O153" s="48"/>
      <c r="P153" s="48"/>
      <c r="Q153" s="48"/>
      <c r="R153" s="48"/>
      <c r="S153" s="48"/>
      <c r="T153" s="48"/>
      <c r="U153" s="48"/>
      <c r="V153" s="48"/>
      <c r="W153" s="48"/>
      <c r="X153" s="48"/>
      <c r="Y153" s="48"/>
      <c r="Z153" s="48"/>
    </row>
    <row r="154" spans="1:26" ht="24" customHeight="1">
      <c r="A154" s="48"/>
      <c r="B154" s="338" t="s">
        <v>929</v>
      </c>
      <c r="C154" s="339">
        <v>1434</v>
      </c>
      <c r="D154" s="339" t="s">
        <v>360</v>
      </c>
      <c r="E154" s="339" t="s">
        <v>908</v>
      </c>
      <c r="F154" s="339" t="s">
        <v>905</v>
      </c>
      <c r="G154" s="340">
        <v>0</v>
      </c>
      <c r="H154" s="341" t="s">
        <v>494</v>
      </c>
      <c r="I154" s="342"/>
      <c r="J154" s="341"/>
      <c r="K154" s="48"/>
      <c r="L154" s="48"/>
      <c r="M154" s="48"/>
      <c r="N154" s="48"/>
      <c r="O154" s="48"/>
      <c r="P154" s="48"/>
      <c r="Q154" s="48"/>
      <c r="R154" s="48"/>
      <c r="S154" s="48"/>
      <c r="T154" s="48"/>
      <c r="U154" s="48"/>
      <c r="V154" s="48"/>
      <c r="W154" s="48"/>
      <c r="X154" s="48"/>
      <c r="Y154" s="48"/>
      <c r="Z154" s="48"/>
    </row>
    <row r="155" spans="1:26" ht="24" customHeight="1">
      <c r="A155" s="48"/>
      <c r="B155" s="1" t="s">
        <v>930</v>
      </c>
      <c r="C155" s="262">
        <v>1435</v>
      </c>
      <c r="D155" s="262" t="s">
        <v>360</v>
      </c>
      <c r="E155" s="262" t="s">
        <v>904</v>
      </c>
      <c r="F155" s="262" t="s">
        <v>905</v>
      </c>
      <c r="G155" s="337">
        <v>230</v>
      </c>
      <c r="H155" s="48" t="s">
        <v>494</v>
      </c>
      <c r="I155" s="300"/>
      <c r="J155" s="48"/>
      <c r="K155" s="48"/>
      <c r="L155" s="48"/>
      <c r="M155" s="48"/>
      <c r="N155" s="48"/>
      <c r="O155" s="48"/>
      <c r="P155" s="48"/>
      <c r="Q155" s="48"/>
      <c r="R155" s="48"/>
      <c r="S155" s="48"/>
      <c r="T155" s="48"/>
      <c r="U155" s="48"/>
      <c r="V155" s="48"/>
      <c r="W155" s="48"/>
      <c r="X155" s="48"/>
      <c r="Y155" s="48"/>
      <c r="Z155" s="48"/>
    </row>
    <row r="156" spans="1:26" ht="24" customHeight="1">
      <c r="A156" s="48"/>
      <c r="B156" s="338" t="s">
        <v>930</v>
      </c>
      <c r="C156" s="339">
        <v>1435</v>
      </c>
      <c r="D156" s="339" t="s">
        <v>360</v>
      </c>
      <c r="E156" s="339" t="s">
        <v>907</v>
      </c>
      <c r="F156" s="339" t="s">
        <v>905</v>
      </c>
      <c r="G156" s="340">
        <v>11000</v>
      </c>
      <c r="H156" s="341" t="s">
        <v>556</v>
      </c>
      <c r="I156" s="342"/>
      <c r="J156" s="341"/>
      <c r="K156" s="48"/>
      <c r="L156" s="48"/>
      <c r="M156" s="48"/>
      <c r="N156" s="48"/>
      <c r="O156" s="48"/>
      <c r="P156" s="48"/>
      <c r="Q156" s="48"/>
      <c r="R156" s="48"/>
      <c r="S156" s="48"/>
      <c r="T156" s="48"/>
      <c r="U156" s="48"/>
      <c r="V156" s="48"/>
      <c r="W156" s="48"/>
      <c r="X156" s="48"/>
      <c r="Y156" s="48"/>
      <c r="Z156" s="48"/>
    </row>
    <row r="157" spans="1:26" ht="24" customHeight="1">
      <c r="A157" s="48"/>
      <c r="B157" s="1" t="s">
        <v>931</v>
      </c>
      <c r="C157" s="262">
        <v>1439</v>
      </c>
      <c r="D157" s="262" t="s">
        <v>360</v>
      </c>
      <c r="E157" s="262" t="s">
        <v>904</v>
      </c>
      <c r="F157" s="262" t="s">
        <v>905</v>
      </c>
      <c r="G157" s="337">
        <v>13457</v>
      </c>
      <c r="H157" s="48" t="s">
        <v>494</v>
      </c>
      <c r="I157" s="300"/>
      <c r="J157" s="48"/>
      <c r="K157" s="48"/>
      <c r="L157" s="48"/>
      <c r="M157" s="48"/>
      <c r="N157" s="48"/>
      <c r="O157" s="48"/>
      <c r="P157" s="48"/>
      <c r="Q157" s="48"/>
      <c r="R157" s="48"/>
      <c r="S157" s="48"/>
      <c r="T157" s="48"/>
      <c r="U157" s="48"/>
      <c r="V157" s="48"/>
      <c r="W157" s="48"/>
      <c r="X157" s="48"/>
      <c r="Y157" s="48"/>
      <c r="Z157" s="48"/>
    </row>
    <row r="158" spans="1:26" ht="24" customHeight="1">
      <c r="A158" s="48"/>
      <c r="B158" s="338" t="s">
        <v>931</v>
      </c>
      <c r="C158" s="339">
        <v>1439</v>
      </c>
      <c r="D158" s="339" t="s">
        <v>360</v>
      </c>
      <c r="E158" s="339" t="s">
        <v>907</v>
      </c>
      <c r="F158" s="339" t="s">
        <v>905</v>
      </c>
      <c r="G158" s="340">
        <v>305000</v>
      </c>
      <c r="H158" s="341" t="s">
        <v>556</v>
      </c>
      <c r="I158" s="342"/>
      <c r="J158" s="341"/>
      <c r="K158" s="48"/>
      <c r="L158" s="48"/>
      <c r="M158" s="48"/>
      <c r="N158" s="48"/>
      <c r="O158" s="48"/>
      <c r="P158" s="48"/>
      <c r="Q158" s="48"/>
      <c r="R158" s="48"/>
      <c r="S158" s="48"/>
      <c r="T158" s="48"/>
      <c r="U158" s="48"/>
      <c r="V158" s="48"/>
      <c r="W158" s="48"/>
      <c r="X158" s="48"/>
      <c r="Y158" s="48"/>
      <c r="Z158" s="48"/>
    </row>
    <row r="159" spans="1:26" ht="24" customHeight="1">
      <c r="A159" s="48"/>
      <c r="B159" s="1" t="s">
        <v>932</v>
      </c>
      <c r="C159" s="262">
        <v>1511</v>
      </c>
      <c r="D159" s="262" t="s">
        <v>360</v>
      </c>
      <c r="E159" s="262" t="s">
        <v>904</v>
      </c>
      <c r="F159" s="262" t="s">
        <v>905</v>
      </c>
      <c r="G159" s="337">
        <v>250454</v>
      </c>
      <c r="H159" s="48" t="s">
        <v>494</v>
      </c>
      <c r="I159" s="300"/>
      <c r="J159" s="48"/>
      <c r="K159" s="48"/>
      <c r="L159" s="48"/>
      <c r="M159" s="48"/>
      <c r="N159" s="48"/>
      <c r="O159" s="48"/>
      <c r="P159" s="48"/>
      <c r="Q159" s="48"/>
      <c r="R159" s="48"/>
      <c r="S159" s="48"/>
      <c r="T159" s="48"/>
      <c r="U159" s="48"/>
      <c r="V159" s="48"/>
      <c r="W159" s="48"/>
      <c r="X159" s="48"/>
      <c r="Y159" s="48"/>
      <c r="Z159" s="48"/>
    </row>
    <row r="160" spans="1:26" ht="24" customHeight="1">
      <c r="A160" s="48"/>
      <c r="B160" s="338" t="s">
        <v>932</v>
      </c>
      <c r="C160" s="339">
        <v>1511</v>
      </c>
      <c r="D160" s="339" t="s">
        <v>360</v>
      </c>
      <c r="E160" s="339" t="s">
        <v>907</v>
      </c>
      <c r="F160" s="339" t="s">
        <v>905</v>
      </c>
      <c r="G160" s="340">
        <v>18873000</v>
      </c>
      <c r="H160" s="341" t="s">
        <v>556</v>
      </c>
      <c r="I160" s="342"/>
      <c r="J160" s="341"/>
      <c r="K160" s="48"/>
      <c r="L160" s="48"/>
      <c r="M160" s="48"/>
      <c r="N160" s="48"/>
      <c r="O160" s="48"/>
      <c r="P160" s="48"/>
      <c r="Q160" s="48"/>
      <c r="R160" s="48"/>
      <c r="S160" s="48"/>
      <c r="T160" s="48"/>
      <c r="U160" s="48"/>
      <c r="V160" s="48"/>
      <c r="W160" s="48"/>
      <c r="X160" s="48"/>
      <c r="Y160" s="48"/>
      <c r="Z160" s="48"/>
    </row>
    <row r="161" spans="1:26" ht="24" customHeight="1">
      <c r="A161" s="48"/>
      <c r="B161" s="1" t="s">
        <v>933</v>
      </c>
      <c r="C161" s="262">
        <v>1562</v>
      </c>
      <c r="D161" s="262" t="s">
        <v>360</v>
      </c>
      <c r="E161" s="262" t="s">
        <v>904</v>
      </c>
      <c r="F161" s="262" t="s">
        <v>905</v>
      </c>
      <c r="G161" s="337">
        <v>43369</v>
      </c>
      <c r="H161" s="48" t="s">
        <v>494</v>
      </c>
      <c r="I161" s="300"/>
      <c r="J161" s="48"/>
      <c r="K161" s="48"/>
      <c r="L161" s="48"/>
      <c r="M161" s="48"/>
      <c r="N161" s="48"/>
      <c r="O161" s="48"/>
      <c r="P161" s="48"/>
      <c r="Q161" s="48"/>
      <c r="R161" s="48"/>
      <c r="S161" s="48"/>
      <c r="T161" s="48"/>
      <c r="U161" s="48"/>
      <c r="V161" s="48"/>
      <c r="W161" s="48"/>
      <c r="X161" s="48"/>
      <c r="Y161" s="48"/>
      <c r="Z161" s="48"/>
    </row>
    <row r="162" spans="1:26" ht="24" customHeight="1">
      <c r="A162" s="48"/>
      <c r="B162" s="338" t="s">
        <v>933</v>
      </c>
      <c r="C162" s="339">
        <v>1562</v>
      </c>
      <c r="D162" s="339" t="s">
        <v>360</v>
      </c>
      <c r="E162" s="339" t="s">
        <v>907</v>
      </c>
      <c r="F162" s="339" t="s">
        <v>905</v>
      </c>
      <c r="G162" s="340">
        <v>13946000</v>
      </c>
      <c r="H162" s="341" t="s">
        <v>556</v>
      </c>
      <c r="I162" s="342"/>
      <c r="J162" s="341"/>
      <c r="K162" s="48"/>
      <c r="L162" s="48"/>
      <c r="M162" s="48"/>
      <c r="N162" s="48"/>
      <c r="O162" s="48"/>
      <c r="P162" s="48"/>
      <c r="Q162" s="48"/>
      <c r="R162" s="48"/>
      <c r="S162" s="48"/>
      <c r="T162" s="48"/>
      <c r="U162" s="48"/>
      <c r="V162" s="48"/>
      <c r="W162" s="48"/>
      <c r="X162" s="48"/>
      <c r="Y162" s="48"/>
      <c r="Z162" s="48"/>
    </row>
    <row r="163" spans="1:26" ht="24" customHeight="1">
      <c r="A163" s="48"/>
      <c r="B163" s="1" t="s">
        <v>933</v>
      </c>
      <c r="C163" s="262">
        <v>1562</v>
      </c>
      <c r="D163" s="262" t="s">
        <v>360</v>
      </c>
      <c r="E163" s="262" t="s">
        <v>907</v>
      </c>
      <c r="F163" s="262" t="s">
        <v>905</v>
      </c>
      <c r="G163" s="337">
        <v>3732000</v>
      </c>
      <c r="H163" s="48" t="s">
        <v>556</v>
      </c>
      <c r="I163" s="300"/>
      <c r="J163" s="48"/>
      <c r="K163" s="48"/>
      <c r="L163" s="48"/>
      <c r="M163" s="48"/>
      <c r="N163" s="48"/>
      <c r="O163" s="48"/>
      <c r="P163" s="48"/>
      <c r="Q163" s="48"/>
      <c r="R163" s="48"/>
      <c r="S163" s="48"/>
      <c r="T163" s="48"/>
      <c r="U163" s="48"/>
      <c r="V163" s="48"/>
      <c r="W163" s="48"/>
      <c r="X163" s="48"/>
      <c r="Y163" s="48"/>
      <c r="Z163" s="48"/>
    </row>
    <row r="164" spans="1:26" ht="24" customHeight="1">
      <c r="A164" s="48"/>
      <c r="B164" s="338" t="s">
        <v>933</v>
      </c>
      <c r="C164" s="339">
        <v>1562</v>
      </c>
      <c r="D164" s="339" t="s">
        <v>360</v>
      </c>
      <c r="E164" s="339" t="s">
        <v>908</v>
      </c>
      <c r="F164" s="339" t="s">
        <v>905</v>
      </c>
      <c r="G164" s="340">
        <v>0</v>
      </c>
      <c r="H164" s="341" t="s">
        <v>494</v>
      </c>
      <c r="I164" s="342"/>
      <c r="J164" s="341"/>
      <c r="K164" s="48"/>
      <c r="L164" s="48"/>
      <c r="M164" s="48"/>
      <c r="N164" s="48"/>
      <c r="O164" s="48"/>
      <c r="P164" s="48"/>
      <c r="Q164" s="48"/>
      <c r="R164" s="48"/>
      <c r="S164" s="48"/>
      <c r="T164" s="48"/>
      <c r="U164" s="48"/>
      <c r="V164" s="48"/>
      <c r="W164" s="48"/>
      <c r="X164" s="48"/>
      <c r="Y164" s="48"/>
      <c r="Z164" s="48"/>
    </row>
    <row r="165" spans="1:26" ht="24" customHeight="1">
      <c r="A165" s="48"/>
      <c r="B165" s="1" t="s">
        <v>934</v>
      </c>
      <c r="C165" s="262">
        <v>1563</v>
      </c>
      <c r="D165" s="262" t="s">
        <v>360</v>
      </c>
      <c r="E165" s="262" t="s">
        <v>904</v>
      </c>
      <c r="F165" s="262" t="s">
        <v>905</v>
      </c>
      <c r="G165" s="337">
        <v>48442</v>
      </c>
      <c r="H165" s="48" t="s">
        <v>494</v>
      </c>
      <c r="I165" s="300"/>
      <c r="J165" s="48"/>
      <c r="K165" s="48"/>
      <c r="L165" s="48"/>
      <c r="M165" s="48"/>
      <c r="N165" s="48"/>
      <c r="O165" s="48"/>
      <c r="P165" s="48"/>
      <c r="Q165" s="48"/>
      <c r="R165" s="48"/>
      <c r="S165" s="48"/>
      <c r="T165" s="48"/>
      <c r="U165" s="48"/>
      <c r="V165" s="48"/>
      <c r="W165" s="48"/>
      <c r="X165" s="48"/>
      <c r="Y165" s="48"/>
      <c r="Z165" s="48"/>
    </row>
    <row r="166" spans="1:26" ht="24" customHeight="1">
      <c r="A166" s="48"/>
      <c r="B166" s="338" t="s">
        <v>934</v>
      </c>
      <c r="C166" s="339">
        <v>1563</v>
      </c>
      <c r="D166" s="339" t="s">
        <v>360</v>
      </c>
      <c r="E166" s="339" t="s">
        <v>907</v>
      </c>
      <c r="F166" s="339" t="s">
        <v>905</v>
      </c>
      <c r="G166" s="340">
        <v>1765000</v>
      </c>
      <c r="H166" s="341" t="s">
        <v>556</v>
      </c>
      <c r="I166" s="342"/>
      <c r="J166" s="341"/>
      <c r="K166" s="48"/>
      <c r="L166" s="48"/>
      <c r="M166" s="48"/>
      <c r="N166" s="48"/>
      <c r="O166" s="48"/>
      <c r="P166" s="48"/>
      <c r="Q166" s="48"/>
      <c r="R166" s="48"/>
      <c r="S166" s="48"/>
      <c r="T166" s="48"/>
      <c r="U166" s="48"/>
      <c r="V166" s="48"/>
      <c r="W166" s="48"/>
      <c r="X166" s="48"/>
      <c r="Y166" s="48"/>
      <c r="Z166" s="48"/>
    </row>
    <row r="167" spans="1:26" ht="24" customHeight="1">
      <c r="A167" s="48"/>
      <c r="B167" s="1" t="s">
        <v>935</v>
      </c>
      <c r="C167" s="262">
        <v>1596</v>
      </c>
      <c r="D167" s="262" t="s">
        <v>360</v>
      </c>
      <c r="E167" s="262" t="s">
        <v>904</v>
      </c>
      <c r="F167" s="262" t="s">
        <v>905</v>
      </c>
      <c r="G167" s="337">
        <v>8217</v>
      </c>
      <c r="H167" s="48" t="s">
        <v>494</v>
      </c>
      <c r="I167" s="300"/>
      <c r="J167" s="48"/>
      <c r="K167" s="48"/>
      <c r="L167" s="48"/>
      <c r="M167" s="48"/>
      <c r="N167" s="48"/>
      <c r="O167" s="48"/>
      <c r="P167" s="48"/>
      <c r="Q167" s="48"/>
      <c r="R167" s="48"/>
      <c r="S167" s="48"/>
      <c r="T167" s="48"/>
      <c r="U167" s="48"/>
      <c r="V167" s="48"/>
      <c r="W167" s="48"/>
      <c r="X167" s="48"/>
      <c r="Y167" s="48"/>
      <c r="Z167" s="48"/>
    </row>
    <row r="168" spans="1:26" ht="24" customHeight="1">
      <c r="A168" s="48"/>
      <c r="B168" s="338" t="s">
        <v>935</v>
      </c>
      <c r="C168" s="339">
        <v>1596</v>
      </c>
      <c r="D168" s="339" t="s">
        <v>360</v>
      </c>
      <c r="E168" s="339" t="s">
        <v>907</v>
      </c>
      <c r="F168" s="339" t="s">
        <v>905</v>
      </c>
      <c r="G168" s="340">
        <v>1476000</v>
      </c>
      <c r="H168" s="341" t="s">
        <v>556</v>
      </c>
      <c r="I168" s="342"/>
      <c r="J168" s="341"/>
      <c r="K168" s="48"/>
      <c r="L168" s="48"/>
      <c r="M168" s="48"/>
      <c r="N168" s="48"/>
      <c r="O168" s="48"/>
      <c r="P168" s="48"/>
      <c r="Q168" s="48"/>
      <c r="R168" s="48"/>
      <c r="S168" s="48"/>
      <c r="T168" s="48"/>
      <c r="U168" s="48"/>
      <c r="V168" s="48"/>
      <c r="W168" s="48"/>
      <c r="X168" s="48"/>
      <c r="Y168" s="48"/>
      <c r="Z168" s="48"/>
    </row>
    <row r="169" spans="1:26" ht="24" customHeight="1">
      <c r="A169" s="48"/>
      <c r="B169" s="1" t="s">
        <v>936</v>
      </c>
      <c r="C169" s="262">
        <v>1597</v>
      </c>
      <c r="D169" s="262" t="s">
        <v>360</v>
      </c>
      <c r="E169" s="262" t="s">
        <v>904</v>
      </c>
      <c r="F169" s="262" t="s">
        <v>905</v>
      </c>
      <c r="G169" s="337">
        <v>11542</v>
      </c>
      <c r="H169" s="48" t="s">
        <v>494</v>
      </c>
      <c r="I169" s="300"/>
      <c r="J169" s="48"/>
      <c r="K169" s="48"/>
      <c r="L169" s="48"/>
      <c r="M169" s="48"/>
      <c r="N169" s="48"/>
      <c r="O169" s="48"/>
      <c r="P169" s="48"/>
      <c r="Q169" s="48"/>
      <c r="R169" s="48"/>
      <c r="S169" s="48"/>
      <c r="T169" s="48"/>
      <c r="U169" s="48"/>
      <c r="V169" s="48"/>
      <c r="W169" s="48"/>
      <c r="X169" s="48"/>
      <c r="Y169" s="48"/>
      <c r="Z169" s="48"/>
    </row>
    <row r="170" spans="1:26" ht="24" customHeight="1">
      <c r="A170" s="48"/>
      <c r="B170" s="338" t="s">
        <v>936</v>
      </c>
      <c r="C170" s="339">
        <v>1597</v>
      </c>
      <c r="D170" s="339" t="s">
        <v>360</v>
      </c>
      <c r="E170" s="339" t="s">
        <v>907</v>
      </c>
      <c r="F170" s="339" t="s">
        <v>905</v>
      </c>
      <c r="G170" s="340">
        <v>2623000</v>
      </c>
      <c r="H170" s="341" t="s">
        <v>556</v>
      </c>
      <c r="I170" s="342"/>
      <c r="J170" s="341"/>
      <c r="K170" s="48"/>
      <c r="L170" s="48"/>
      <c r="M170" s="48"/>
      <c r="N170" s="48"/>
      <c r="O170" s="48"/>
      <c r="P170" s="48"/>
      <c r="Q170" s="48"/>
      <c r="R170" s="48"/>
      <c r="S170" s="48"/>
      <c r="T170" s="48"/>
      <c r="U170" s="48"/>
      <c r="V170" s="48"/>
      <c r="W170" s="48"/>
      <c r="X170" s="48"/>
      <c r="Y170" s="48"/>
      <c r="Z170" s="48"/>
    </row>
    <row r="171" spans="1:26" ht="24" customHeight="1">
      <c r="A171" s="48"/>
      <c r="B171" s="1" t="s">
        <v>936</v>
      </c>
      <c r="C171" s="262">
        <v>1597</v>
      </c>
      <c r="D171" s="262" t="s">
        <v>360</v>
      </c>
      <c r="E171" s="262" t="s">
        <v>907</v>
      </c>
      <c r="F171" s="262" t="s">
        <v>905</v>
      </c>
      <c r="G171" s="337">
        <v>22115000</v>
      </c>
      <c r="H171" s="48" t="s">
        <v>556</v>
      </c>
      <c r="I171" s="300"/>
      <c r="J171" s="48"/>
      <c r="K171" s="48"/>
      <c r="L171" s="48"/>
      <c r="M171" s="48"/>
      <c r="N171" s="48"/>
      <c r="O171" s="48"/>
      <c r="P171" s="48"/>
      <c r="Q171" s="48"/>
      <c r="R171" s="48"/>
      <c r="S171" s="48"/>
      <c r="T171" s="48"/>
      <c r="U171" s="48"/>
      <c r="V171" s="48"/>
      <c r="W171" s="48"/>
      <c r="X171" s="48"/>
      <c r="Y171" s="48"/>
      <c r="Z171" s="48"/>
    </row>
    <row r="172" spans="1:26" ht="24" customHeight="1">
      <c r="A172" s="48"/>
      <c r="B172" s="338" t="s">
        <v>936</v>
      </c>
      <c r="C172" s="339">
        <v>1597</v>
      </c>
      <c r="D172" s="339" t="s">
        <v>360</v>
      </c>
      <c r="E172" s="339" t="s">
        <v>908</v>
      </c>
      <c r="F172" s="339" t="s">
        <v>905</v>
      </c>
      <c r="G172" s="340">
        <v>4822</v>
      </c>
      <c r="H172" s="341" t="s">
        <v>494</v>
      </c>
      <c r="I172" s="342"/>
      <c r="J172" s="341"/>
      <c r="K172" s="48"/>
      <c r="L172" s="48"/>
      <c r="M172" s="48"/>
      <c r="N172" s="48"/>
      <c r="O172" s="48"/>
      <c r="P172" s="48"/>
      <c r="Q172" s="48"/>
      <c r="R172" s="48"/>
      <c r="S172" s="48"/>
      <c r="T172" s="48"/>
      <c r="U172" s="48"/>
      <c r="V172" s="48"/>
      <c r="W172" s="48"/>
      <c r="X172" s="48"/>
      <c r="Y172" s="48"/>
      <c r="Z172" s="48"/>
    </row>
    <row r="173" spans="1:26" ht="24" customHeight="1">
      <c r="A173" s="48"/>
      <c r="B173" s="1" t="s">
        <v>937</v>
      </c>
      <c r="C173" s="262">
        <v>1621</v>
      </c>
      <c r="D173" s="262" t="s">
        <v>360</v>
      </c>
      <c r="E173" s="262" t="s">
        <v>904</v>
      </c>
      <c r="F173" s="262" t="s">
        <v>905</v>
      </c>
      <c r="G173" s="337">
        <v>1710</v>
      </c>
      <c r="H173" s="48" t="s">
        <v>494</v>
      </c>
      <c r="I173" s="300"/>
      <c r="J173" s="48"/>
      <c r="K173" s="48"/>
      <c r="L173" s="48"/>
      <c r="M173" s="48"/>
      <c r="N173" s="48"/>
      <c r="O173" s="48"/>
      <c r="P173" s="48"/>
      <c r="Q173" s="48"/>
      <c r="R173" s="48"/>
      <c r="S173" s="48"/>
      <c r="T173" s="48"/>
      <c r="U173" s="48"/>
      <c r="V173" s="48"/>
      <c r="W173" s="48"/>
      <c r="X173" s="48"/>
      <c r="Y173" s="48"/>
      <c r="Z173" s="48"/>
    </row>
    <row r="174" spans="1:26" ht="24" customHeight="1">
      <c r="A174" s="48"/>
      <c r="B174" s="338" t="s">
        <v>937</v>
      </c>
      <c r="C174" s="339">
        <v>1621</v>
      </c>
      <c r="D174" s="339" t="s">
        <v>360</v>
      </c>
      <c r="E174" s="339" t="s">
        <v>907</v>
      </c>
      <c r="F174" s="339" t="s">
        <v>905</v>
      </c>
      <c r="G174" s="340">
        <v>42000</v>
      </c>
      <c r="H174" s="341" t="s">
        <v>556</v>
      </c>
      <c r="I174" s="342"/>
      <c r="J174" s="341"/>
      <c r="K174" s="48"/>
      <c r="L174" s="48"/>
      <c r="M174" s="48"/>
      <c r="N174" s="48"/>
      <c r="O174" s="48"/>
      <c r="P174" s="48"/>
      <c r="Q174" s="48"/>
      <c r="R174" s="48"/>
      <c r="S174" s="48"/>
      <c r="T174" s="48"/>
      <c r="U174" s="48"/>
      <c r="V174" s="48"/>
      <c r="W174" s="48"/>
      <c r="X174" s="48"/>
      <c r="Y174" s="48"/>
      <c r="Z174" s="48"/>
    </row>
    <row r="175" spans="1:26" ht="24" customHeight="1">
      <c r="A175" s="48"/>
      <c r="B175" s="1" t="s">
        <v>938</v>
      </c>
      <c r="C175" s="262">
        <v>1622</v>
      </c>
      <c r="D175" s="262" t="s">
        <v>360</v>
      </c>
      <c r="E175" s="262" t="s">
        <v>904</v>
      </c>
      <c r="F175" s="262" t="s">
        <v>905</v>
      </c>
      <c r="G175" s="337">
        <v>11550</v>
      </c>
      <c r="H175" s="48" t="s">
        <v>494</v>
      </c>
      <c r="I175" s="300"/>
      <c r="J175" s="48"/>
      <c r="K175" s="48"/>
      <c r="L175" s="48"/>
      <c r="M175" s="48"/>
      <c r="N175" s="48"/>
      <c r="O175" s="48"/>
      <c r="P175" s="48"/>
      <c r="Q175" s="48"/>
      <c r="R175" s="48"/>
      <c r="S175" s="48"/>
      <c r="T175" s="48"/>
      <c r="U175" s="48"/>
      <c r="V175" s="48"/>
      <c r="W175" s="48"/>
      <c r="X175" s="48"/>
      <c r="Y175" s="48"/>
      <c r="Z175" s="48"/>
    </row>
    <row r="176" spans="1:26" ht="24" customHeight="1">
      <c r="A176" s="48"/>
      <c r="B176" s="338" t="s">
        <v>938</v>
      </c>
      <c r="C176" s="339">
        <v>1622</v>
      </c>
      <c r="D176" s="339" t="s">
        <v>360</v>
      </c>
      <c r="E176" s="339" t="s">
        <v>907</v>
      </c>
      <c r="F176" s="339" t="s">
        <v>905</v>
      </c>
      <c r="G176" s="340">
        <v>5941000</v>
      </c>
      <c r="H176" s="341" t="s">
        <v>556</v>
      </c>
      <c r="I176" s="342"/>
      <c r="J176" s="341"/>
      <c r="K176" s="48"/>
      <c r="L176" s="48"/>
      <c r="M176" s="48"/>
      <c r="N176" s="48"/>
      <c r="O176" s="48"/>
      <c r="P176" s="48"/>
      <c r="Q176" s="48"/>
      <c r="R176" s="48"/>
      <c r="S176" s="48"/>
      <c r="T176" s="48"/>
      <c r="U176" s="48"/>
      <c r="V176" s="48"/>
      <c r="W176" s="48"/>
      <c r="X176" s="48"/>
      <c r="Y176" s="48"/>
      <c r="Z176" s="48"/>
    </row>
    <row r="177" spans="1:26" ht="24" customHeight="1">
      <c r="A177" s="48"/>
      <c r="B177" s="1" t="s">
        <v>938</v>
      </c>
      <c r="C177" s="262">
        <v>1622</v>
      </c>
      <c r="D177" s="262" t="s">
        <v>360</v>
      </c>
      <c r="E177" s="262" t="s">
        <v>907</v>
      </c>
      <c r="F177" s="262" t="s">
        <v>905</v>
      </c>
      <c r="G177" s="337">
        <v>12745000</v>
      </c>
      <c r="H177" s="48" t="s">
        <v>556</v>
      </c>
      <c r="I177" s="300"/>
      <c r="J177" s="48"/>
      <c r="K177" s="48"/>
      <c r="L177" s="48"/>
      <c r="M177" s="48"/>
      <c r="N177" s="48"/>
      <c r="O177" s="48"/>
      <c r="P177" s="48"/>
      <c r="Q177" s="48"/>
      <c r="R177" s="48"/>
      <c r="S177" s="48"/>
      <c r="T177" s="48"/>
      <c r="U177" s="48"/>
      <c r="V177" s="48"/>
      <c r="W177" s="48"/>
      <c r="X177" s="48"/>
      <c r="Y177" s="48"/>
      <c r="Z177" s="48"/>
    </row>
    <row r="178" spans="1:26" ht="24" customHeight="1">
      <c r="A178" s="48"/>
      <c r="B178" s="338" t="s">
        <v>938</v>
      </c>
      <c r="C178" s="339">
        <v>1622</v>
      </c>
      <c r="D178" s="339" t="s">
        <v>360</v>
      </c>
      <c r="E178" s="339" t="s">
        <v>908</v>
      </c>
      <c r="F178" s="339" t="s">
        <v>905</v>
      </c>
      <c r="G178" s="340">
        <v>937</v>
      </c>
      <c r="H178" s="341" t="s">
        <v>494</v>
      </c>
      <c r="I178" s="342"/>
      <c r="J178" s="341"/>
      <c r="K178" s="48"/>
      <c r="L178" s="48"/>
      <c r="M178" s="48"/>
      <c r="N178" s="48"/>
      <c r="O178" s="48"/>
      <c r="P178" s="48"/>
      <c r="Q178" s="48"/>
      <c r="R178" s="48"/>
      <c r="S178" s="48"/>
      <c r="T178" s="48"/>
      <c r="U178" s="48"/>
      <c r="V178" s="48"/>
      <c r="W178" s="48"/>
      <c r="X178" s="48"/>
      <c r="Y178" s="48"/>
      <c r="Z178" s="48"/>
    </row>
    <row r="179" spans="1:26" ht="24" customHeight="1">
      <c r="A179" s="48"/>
      <c r="B179" s="1" t="s">
        <v>939</v>
      </c>
      <c r="C179" s="262">
        <v>1637</v>
      </c>
      <c r="D179" s="262" t="s">
        <v>360</v>
      </c>
      <c r="E179" s="262" t="s">
        <v>904</v>
      </c>
      <c r="F179" s="262" t="s">
        <v>905</v>
      </c>
      <c r="G179" s="337">
        <v>1878</v>
      </c>
      <c r="H179" s="48" t="s">
        <v>494</v>
      </c>
      <c r="I179" s="300"/>
      <c r="J179" s="48"/>
      <c r="K179" s="48"/>
      <c r="L179" s="48"/>
      <c r="M179" s="48"/>
      <c r="N179" s="48"/>
      <c r="O179" s="48"/>
      <c r="P179" s="48"/>
      <c r="Q179" s="48"/>
      <c r="R179" s="48"/>
      <c r="S179" s="48"/>
      <c r="T179" s="48"/>
      <c r="U179" s="48"/>
      <c r="V179" s="48"/>
      <c r="W179" s="48"/>
      <c r="X179" s="48"/>
      <c r="Y179" s="48"/>
      <c r="Z179" s="48"/>
    </row>
    <row r="180" spans="1:26" ht="24" customHeight="1">
      <c r="A180" s="48"/>
      <c r="B180" s="338" t="s">
        <v>939</v>
      </c>
      <c r="C180" s="339">
        <v>1637</v>
      </c>
      <c r="D180" s="339" t="s">
        <v>360</v>
      </c>
      <c r="E180" s="339" t="s">
        <v>907</v>
      </c>
      <c r="F180" s="339" t="s">
        <v>905</v>
      </c>
      <c r="G180" s="340">
        <v>10000</v>
      </c>
      <c r="H180" s="341" t="s">
        <v>556</v>
      </c>
      <c r="I180" s="342"/>
      <c r="J180" s="341"/>
      <c r="K180" s="48"/>
      <c r="L180" s="48"/>
      <c r="M180" s="48"/>
      <c r="N180" s="48"/>
      <c r="O180" s="48"/>
      <c r="P180" s="48"/>
      <c r="Q180" s="48"/>
      <c r="R180" s="48"/>
      <c r="S180" s="48"/>
      <c r="T180" s="48"/>
      <c r="U180" s="48"/>
      <c r="V180" s="48"/>
      <c r="W180" s="48"/>
      <c r="X180" s="48"/>
      <c r="Y180" s="48"/>
      <c r="Z180" s="48"/>
    </row>
    <row r="181" spans="1:26" ht="24" customHeight="1">
      <c r="A181" s="48"/>
      <c r="B181" s="1" t="s">
        <v>940</v>
      </c>
      <c r="C181" s="262">
        <v>1643</v>
      </c>
      <c r="D181" s="262" t="s">
        <v>360</v>
      </c>
      <c r="E181" s="262" t="s">
        <v>907</v>
      </c>
      <c r="F181" s="262" t="s">
        <v>905</v>
      </c>
      <c r="G181" s="337">
        <v>23880000</v>
      </c>
      <c r="H181" s="48" t="s">
        <v>556</v>
      </c>
      <c r="I181" s="300"/>
      <c r="J181" s="48"/>
      <c r="K181" s="48"/>
      <c r="L181" s="48"/>
      <c r="M181" s="48"/>
      <c r="N181" s="48"/>
      <c r="O181" s="48"/>
      <c r="P181" s="48"/>
      <c r="Q181" s="48"/>
      <c r="R181" s="48"/>
      <c r="S181" s="48"/>
      <c r="T181" s="48"/>
      <c r="U181" s="48"/>
      <c r="V181" s="48"/>
      <c r="W181" s="48"/>
      <c r="X181" s="48"/>
      <c r="Y181" s="48"/>
      <c r="Z181" s="48"/>
    </row>
    <row r="182" spans="1:26" ht="24" customHeight="1">
      <c r="A182" s="48"/>
      <c r="B182" s="338" t="s">
        <v>940</v>
      </c>
      <c r="C182" s="339">
        <v>1643</v>
      </c>
      <c r="D182" s="339" t="s">
        <v>360</v>
      </c>
      <c r="E182" s="339" t="s">
        <v>908</v>
      </c>
      <c r="F182" s="339" t="s">
        <v>905</v>
      </c>
      <c r="G182" s="340">
        <v>3980</v>
      </c>
      <c r="H182" s="341" t="s">
        <v>494</v>
      </c>
      <c r="I182" s="342"/>
      <c r="J182" s="341"/>
      <c r="K182" s="48"/>
      <c r="L182" s="48"/>
      <c r="M182" s="48"/>
      <c r="N182" s="48"/>
      <c r="O182" s="48"/>
      <c r="P182" s="48"/>
      <c r="Q182" s="48"/>
      <c r="R182" s="48"/>
      <c r="S182" s="48"/>
      <c r="T182" s="48"/>
      <c r="U182" s="48"/>
      <c r="V182" s="48"/>
      <c r="W182" s="48"/>
      <c r="X182" s="48"/>
      <c r="Y182" s="48"/>
      <c r="Z182" s="48"/>
    </row>
    <row r="183" spans="1:26" ht="24" customHeight="1">
      <c r="A183" s="48"/>
      <c r="B183" s="1" t="s">
        <v>941</v>
      </c>
      <c r="C183" s="262">
        <v>1669</v>
      </c>
      <c r="D183" s="262" t="s">
        <v>360</v>
      </c>
      <c r="E183" s="262" t="s">
        <v>907</v>
      </c>
      <c r="F183" s="262" t="s">
        <v>905</v>
      </c>
      <c r="G183" s="337">
        <v>56078000</v>
      </c>
      <c r="H183" s="48" t="s">
        <v>556</v>
      </c>
      <c r="I183" s="300"/>
      <c r="J183" s="48"/>
      <c r="K183" s="48"/>
      <c r="L183" s="48"/>
      <c r="M183" s="48"/>
      <c r="N183" s="48"/>
      <c r="O183" s="48"/>
      <c r="P183" s="48"/>
      <c r="Q183" s="48"/>
      <c r="R183" s="48"/>
      <c r="S183" s="48"/>
      <c r="T183" s="48"/>
      <c r="U183" s="48"/>
      <c r="V183" s="48"/>
      <c r="W183" s="48"/>
      <c r="X183" s="48"/>
      <c r="Y183" s="48"/>
      <c r="Z183" s="48"/>
    </row>
    <row r="184" spans="1:26" ht="24" customHeight="1">
      <c r="A184" s="48"/>
      <c r="B184" s="338" t="s">
        <v>941</v>
      </c>
      <c r="C184" s="339">
        <v>1669</v>
      </c>
      <c r="D184" s="339" t="s">
        <v>360</v>
      </c>
      <c r="E184" s="339" t="s">
        <v>908</v>
      </c>
      <c r="F184" s="339" t="s">
        <v>905</v>
      </c>
      <c r="G184" s="340">
        <v>7854</v>
      </c>
      <c r="H184" s="341" t="s">
        <v>494</v>
      </c>
      <c r="I184" s="342"/>
      <c r="J184" s="341"/>
      <c r="K184" s="48"/>
      <c r="L184" s="48"/>
      <c r="M184" s="48"/>
      <c r="N184" s="48"/>
      <c r="O184" s="48"/>
      <c r="P184" s="48"/>
      <c r="Q184" s="48"/>
      <c r="R184" s="48"/>
      <c r="S184" s="48"/>
      <c r="T184" s="48"/>
      <c r="U184" s="48"/>
      <c r="V184" s="48"/>
      <c r="W184" s="48"/>
      <c r="X184" s="48"/>
      <c r="Y184" s="48"/>
      <c r="Z184" s="48"/>
    </row>
    <row r="185" spans="1:26" ht="24" customHeight="1">
      <c r="A185" s="48"/>
      <c r="B185" s="1" t="s">
        <v>942</v>
      </c>
      <c r="C185" s="262">
        <v>1670</v>
      </c>
      <c r="D185" s="262" t="s">
        <v>360</v>
      </c>
      <c r="E185" s="262" t="s">
        <v>904</v>
      </c>
      <c r="F185" s="262" t="s">
        <v>905</v>
      </c>
      <c r="G185" s="337">
        <v>1138</v>
      </c>
      <c r="H185" s="48" t="s">
        <v>494</v>
      </c>
      <c r="I185" s="300"/>
      <c r="J185" s="48"/>
      <c r="K185" s="48"/>
      <c r="L185" s="48"/>
      <c r="M185" s="48"/>
      <c r="N185" s="48"/>
      <c r="O185" s="48"/>
      <c r="P185" s="48"/>
      <c r="Q185" s="48"/>
      <c r="R185" s="48"/>
      <c r="S185" s="48"/>
      <c r="T185" s="48"/>
      <c r="U185" s="48"/>
      <c r="V185" s="48"/>
      <c r="W185" s="48"/>
      <c r="X185" s="48"/>
      <c r="Y185" s="48"/>
      <c r="Z185" s="48"/>
    </row>
    <row r="186" spans="1:26" ht="24" customHeight="1">
      <c r="A186" s="48"/>
      <c r="B186" s="338" t="s">
        <v>942</v>
      </c>
      <c r="C186" s="339">
        <v>1670</v>
      </c>
      <c r="D186" s="339" t="s">
        <v>360</v>
      </c>
      <c r="E186" s="339" t="s">
        <v>907</v>
      </c>
      <c r="F186" s="339" t="s">
        <v>905</v>
      </c>
      <c r="G186" s="340">
        <v>42000</v>
      </c>
      <c r="H186" s="341" t="s">
        <v>556</v>
      </c>
      <c r="I186" s="342"/>
      <c r="J186" s="341"/>
      <c r="K186" s="48"/>
      <c r="L186" s="48"/>
      <c r="M186" s="48"/>
      <c r="N186" s="48"/>
      <c r="O186" s="48"/>
      <c r="P186" s="48"/>
      <c r="Q186" s="48"/>
      <c r="R186" s="48"/>
      <c r="S186" s="48"/>
      <c r="T186" s="48"/>
      <c r="U186" s="48"/>
      <c r="V186" s="48"/>
      <c r="W186" s="48"/>
      <c r="X186" s="48"/>
      <c r="Y186" s="48"/>
      <c r="Z186" s="48"/>
    </row>
    <row r="187" spans="1:26" ht="24" customHeight="1">
      <c r="A187" s="48"/>
      <c r="B187" s="1" t="s">
        <v>943</v>
      </c>
      <c r="C187" s="262">
        <v>1671</v>
      </c>
      <c r="D187" s="262" t="s">
        <v>360</v>
      </c>
      <c r="E187" s="262" t="s">
        <v>907</v>
      </c>
      <c r="F187" s="262" t="s">
        <v>905</v>
      </c>
      <c r="G187" s="337">
        <v>2978000</v>
      </c>
      <c r="H187" s="48" t="s">
        <v>556</v>
      </c>
      <c r="I187" s="300"/>
      <c r="J187" s="48"/>
      <c r="K187" s="48"/>
      <c r="L187" s="48"/>
      <c r="M187" s="48"/>
      <c r="N187" s="48"/>
      <c r="O187" s="48"/>
      <c r="P187" s="48"/>
      <c r="Q187" s="48"/>
      <c r="R187" s="48"/>
      <c r="S187" s="48"/>
      <c r="T187" s="48"/>
      <c r="U187" s="48"/>
      <c r="V187" s="48"/>
      <c r="W187" s="48"/>
      <c r="X187" s="48"/>
      <c r="Y187" s="48"/>
      <c r="Z187" s="48"/>
    </row>
    <row r="188" spans="1:26" ht="24" customHeight="1">
      <c r="A188" s="48"/>
      <c r="B188" s="338" t="s">
        <v>943</v>
      </c>
      <c r="C188" s="339">
        <v>1671</v>
      </c>
      <c r="D188" s="339" t="s">
        <v>360</v>
      </c>
      <c r="E188" s="339" t="s">
        <v>908</v>
      </c>
      <c r="F188" s="339" t="s">
        <v>905</v>
      </c>
      <c r="G188" s="340">
        <v>234</v>
      </c>
      <c r="H188" s="341" t="s">
        <v>494</v>
      </c>
      <c r="I188" s="342"/>
      <c r="J188" s="341"/>
      <c r="K188" s="48"/>
      <c r="L188" s="48"/>
      <c r="M188" s="48"/>
      <c r="N188" s="48"/>
      <c r="O188" s="48"/>
      <c r="P188" s="48"/>
      <c r="Q188" s="48"/>
      <c r="R188" s="48"/>
      <c r="S188" s="48"/>
      <c r="T188" s="48"/>
      <c r="U188" s="48"/>
      <c r="V188" s="48"/>
      <c r="W188" s="48"/>
      <c r="X188" s="48"/>
      <c r="Y188" s="48"/>
      <c r="Z188" s="48"/>
    </row>
    <row r="189" spans="1:26" ht="24" customHeight="1">
      <c r="A189" s="48"/>
      <c r="B189" s="1" t="s">
        <v>944</v>
      </c>
      <c r="C189" s="262">
        <v>1685</v>
      </c>
      <c r="D189" s="262" t="s">
        <v>360</v>
      </c>
      <c r="E189" s="262" t="s">
        <v>904</v>
      </c>
      <c r="F189" s="262" t="s">
        <v>905</v>
      </c>
      <c r="G189" s="337">
        <v>5519</v>
      </c>
      <c r="H189" s="48" t="s">
        <v>494</v>
      </c>
      <c r="I189" s="300"/>
      <c r="J189" s="48"/>
      <c r="K189" s="48"/>
      <c r="L189" s="48"/>
      <c r="M189" s="48"/>
      <c r="N189" s="48"/>
      <c r="O189" s="48"/>
      <c r="P189" s="48"/>
      <c r="Q189" s="48"/>
      <c r="R189" s="48"/>
      <c r="S189" s="48"/>
      <c r="T189" s="48"/>
      <c r="U189" s="48"/>
      <c r="V189" s="48"/>
      <c r="W189" s="48"/>
      <c r="X189" s="48"/>
      <c r="Y189" s="48"/>
      <c r="Z189" s="48"/>
    </row>
    <row r="190" spans="1:26" ht="24" customHeight="1">
      <c r="A190" s="48"/>
      <c r="B190" s="338" t="s">
        <v>944</v>
      </c>
      <c r="C190" s="339">
        <v>1685</v>
      </c>
      <c r="D190" s="339" t="s">
        <v>360</v>
      </c>
      <c r="E190" s="339" t="s">
        <v>907</v>
      </c>
      <c r="F190" s="339" t="s">
        <v>905</v>
      </c>
      <c r="G190" s="340">
        <v>5226000</v>
      </c>
      <c r="H190" s="341" t="s">
        <v>556</v>
      </c>
      <c r="I190" s="342"/>
      <c r="J190" s="341"/>
      <c r="K190" s="48"/>
      <c r="L190" s="48"/>
      <c r="M190" s="48"/>
      <c r="N190" s="48"/>
      <c r="O190" s="48"/>
      <c r="P190" s="48"/>
      <c r="Q190" s="48"/>
      <c r="R190" s="48"/>
      <c r="S190" s="48"/>
      <c r="T190" s="48"/>
      <c r="U190" s="48"/>
      <c r="V190" s="48"/>
      <c r="W190" s="48"/>
      <c r="X190" s="48"/>
      <c r="Y190" s="48"/>
      <c r="Z190" s="48"/>
    </row>
    <row r="191" spans="1:26" ht="24" customHeight="1">
      <c r="A191" s="48"/>
      <c r="B191" s="1" t="s">
        <v>944</v>
      </c>
      <c r="C191" s="262">
        <v>1685</v>
      </c>
      <c r="D191" s="262" t="s">
        <v>360</v>
      </c>
      <c r="E191" s="262" t="s">
        <v>907</v>
      </c>
      <c r="F191" s="262" t="s">
        <v>905</v>
      </c>
      <c r="G191" s="337">
        <v>8186000</v>
      </c>
      <c r="H191" s="48" t="s">
        <v>556</v>
      </c>
      <c r="I191" s="300"/>
      <c r="J191" s="48"/>
      <c r="K191" s="48"/>
      <c r="L191" s="48"/>
      <c r="M191" s="48"/>
      <c r="N191" s="48"/>
      <c r="O191" s="48"/>
      <c r="P191" s="48"/>
      <c r="Q191" s="48"/>
      <c r="R191" s="48"/>
      <c r="S191" s="48"/>
      <c r="T191" s="48"/>
      <c r="U191" s="48"/>
      <c r="V191" s="48"/>
      <c r="W191" s="48"/>
      <c r="X191" s="48"/>
      <c r="Y191" s="48"/>
      <c r="Z191" s="48"/>
    </row>
    <row r="192" spans="1:26" ht="24" customHeight="1">
      <c r="A192" s="48"/>
      <c r="B192" s="338" t="s">
        <v>944</v>
      </c>
      <c r="C192" s="339">
        <v>1685</v>
      </c>
      <c r="D192" s="339" t="s">
        <v>360</v>
      </c>
      <c r="E192" s="339" t="s">
        <v>908</v>
      </c>
      <c r="F192" s="339" t="s">
        <v>905</v>
      </c>
      <c r="G192" s="340">
        <v>0</v>
      </c>
      <c r="H192" s="341" t="s">
        <v>494</v>
      </c>
      <c r="I192" s="342"/>
      <c r="J192" s="341"/>
      <c r="K192" s="48"/>
      <c r="L192" s="48"/>
      <c r="M192" s="48"/>
      <c r="N192" s="48"/>
      <c r="O192" s="48"/>
      <c r="P192" s="48"/>
      <c r="Q192" s="48"/>
      <c r="R192" s="48"/>
      <c r="S192" s="48"/>
      <c r="T192" s="48"/>
      <c r="U192" s="48"/>
      <c r="V192" s="48"/>
      <c r="W192" s="48"/>
      <c r="X192" s="48"/>
      <c r="Y192" s="48"/>
      <c r="Z192" s="48"/>
    </row>
    <row r="193" spans="1:26" ht="24" customHeight="1">
      <c r="A193" s="48"/>
      <c r="B193" s="1" t="s">
        <v>945</v>
      </c>
      <c r="C193" s="262">
        <v>1703</v>
      </c>
      <c r="D193" s="262" t="s">
        <v>360</v>
      </c>
      <c r="E193" s="262" t="s">
        <v>904</v>
      </c>
      <c r="F193" s="262" t="s">
        <v>905</v>
      </c>
      <c r="G193" s="337">
        <v>0</v>
      </c>
      <c r="H193" s="48" t="s">
        <v>494</v>
      </c>
      <c r="I193" s="300"/>
      <c r="J193" s="48"/>
      <c r="K193" s="48"/>
      <c r="L193" s="48"/>
      <c r="M193" s="48"/>
      <c r="N193" s="48"/>
      <c r="O193" s="48"/>
      <c r="P193" s="48"/>
      <c r="Q193" s="48"/>
      <c r="R193" s="48"/>
      <c r="S193" s="48"/>
      <c r="T193" s="48"/>
      <c r="U193" s="48"/>
      <c r="V193" s="48"/>
      <c r="W193" s="48"/>
      <c r="X193" s="48"/>
      <c r="Y193" s="48"/>
      <c r="Z193" s="48"/>
    </row>
    <row r="194" spans="1:26" ht="24" customHeight="1">
      <c r="A194" s="48"/>
      <c r="B194" s="338" t="s">
        <v>945</v>
      </c>
      <c r="C194" s="339">
        <v>1703</v>
      </c>
      <c r="D194" s="339" t="s">
        <v>360</v>
      </c>
      <c r="E194" s="339" t="s">
        <v>907</v>
      </c>
      <c r="F194" s="339" t="s">
        <v>905</v>
      </c>
      <c r="G194" s="340">
        <v>0</v>
      </c>
      <c r="H194" s="341" t="s">
        <v>556</v>
      </c>
      <c r="I194" s="342"/>
      <c r="J194" s="341"/>
      <c r="K194" s="48"/>
      <c r="L194" s="48"/>
      <c r="M194" s="48"/>
      <c r="N194" s="48"/>
      <c r="O194" s="48"/>
      <c r="P194" s="48"/>
      <c r="Q194" s="48"/>
      <c r="R194" s="48"/>
      <c r="S194" s="48"/>
      <c r="T194" s="48"/>
      <c r="U194" s="48"/>
      <c r="V194" s="48"/>
      <c r="W194" s="48"/>
      <c r="X194" s="48"/>
      <c r="Y194" s="48"/>
      <c r="Z194" s="48"/>
    </row>
    <row r="195" spans="1:26" ht="24" customHeight="1">
      <c r="A195" s="48"/>
      <c r="B195" s="1" t="s">
        <v>946</v>
      </c>
      <c r="C195" s="262">
        <v>1714</v>
      </c>
      <c r="D195" s="262" t="s">
        <v>360</v>
      </c>
      <c r="E195" s="262" t="s">
        <v>904</v>
      </c>
      <c r="F195" s="262" t="s">
        <v>905</v>
      </c>
      <c r="G195" s="337">
        <v>27970</v>
      </c>
      <c r="H195" s="48" t="s">
        <v>494</v>
      </c>
      <c r="I195" s="300"/>
      <c r="J195" s="48"/>
      <c r="K195" s="48"/>
      <c r="L195" s="48"/>
      <c r="M195" s="48"/>
      <c r="N195" s="48"/>
      <c r="O195" s="48"/>
      <c r="P195" s="48"/>
      <c r="Q195" s="48"/>
      <c r="R195" s="48"/>
      <c r="S195" s="48"/>
      <c r="T195" s="48"/>
      <c r="U195" s="48"/>
      <c r="V195" s="48"/>
      <c r="W195" s="48"/>
      <c r="X195" s="48"/>
      <c r="Y195" s="48"/>
      <c r="Z195" s="48"/>
    </row>
    <row r="196" spans="1:26" ht="24" customHeight="1">
      <c r="A196" s="48"/>
      <c r="B196" s="338" t="s">
        <v>946</v>
      </c>
      <c r="C196" s="339">
        <v>1714</v>
      </c>
      <c r="D196" s="339" t="s">
        <v>360</v>
      </c>
      <c r="E196" s="339" t="s">
        <v>907</v>
      </c>
      <c r="F196" s="339" t="s">
        <v>905</v>
      </c>
      <c r="G196" s="340">
        <v>3210000</v>
      </c>
      <c r="H196" s="341" t="s">
        <v>556</v>
      </c>
      <c r="I196" s="342"/>
      <c r="J196" s="341"/>
      <c r="K196" s="48"/>
      <c r="L196" s="48"/>
      <c r="M196" s="48"/>
      <c r="N196" s="48"/>
      <c r="O196" s="48"/>
      <c r="P196" s="48"/>
      <c r="Q196" s="48"/>
      <c r="R196" s="48"/>
      <c r="S196" s="48"/>
      <c r="T196" s="48"/>
      <c r="U196" s="48"/>
      <c r="V196" s="48"/>
      <c r="W196" s="48"/>
      <c r="X196" s="48"/>
      <c r="Y196" s="48"/>
      <c r="Z196" s="48"/>
    </row>
    <row r="197" spans="1:26" ht="24" customHeight="1">
      <c r="A197" s="48"/>
      <c r="B197" s="1" t="s">
        <v>947</v>
      </c>
      <c r="C197" s="262">
        <v>1736</v>
      </c>
      <c r="D197" s="262" t="s">
        <v>360</v>
      </c>
      <c r="E197" s="262" t="s">
        <v>904</v>
      </c>
      <c r="F197" s="262" t="s">
        <v>905</v>
      </c>
      <c r="G197" s="337">
        <v>6689</v>
      </c>
      <c r="H197" s="48" t="s">
        <v>494</v>
      </c>
      <c r="I197" s="300"/>
      <c r="J197" s="48"/>
      <c r="K197" s="48"/>
      <c r="L197" s="48"/>
      <c r="M197" s="48"/>
      <c r="N197" s="48"/>
      <c r="O197" s="48"/>
      <c r="P197" s="48"/>
      <c r="Q197" s="48"/>
      <c r="R197" s="48"/>
      <c r="S197" s="48"/>
      <c r="T197" s="48"/>
      <c r="U197" s="48"/>
      <c r="V197" s="48"/>
      <c r="W197" s="48"/>
      <c r="X197" s="48"/>
      <c r="Y197" s="48"/>
      <c r="Z197" s="48"/>
    </row>
    <row r="198" spans="1:26" ht="24" customHeight="1">
      <c r="A198" s="48"/>
      <c r="B198" s="338" t="s">
        <v>947</v>
      </c>
      <c r="C198" s="339">
        <v>1736</v>
      </c>
      <c r="D198" s="339" t="s">
        <v>360</v>
      </c>
      <c r="E198" s="339" t="s">
        <v>907</v>
      </c>
      <c r="F198" s="339" t="s">
        <v>905</v>
      </c>
      <c r="G198" s="340">
        <v>761000</v>
      </c>
      <c r="H198" s="341" t="s">
        <v>556</v>
      </c>
      <c r="I198" s="342"/>
      <c r="J198" s="341"/>
      <c r="K198" s="48"/>
      <c r="L198" s="48"/>
      <c r="M198" s="48"/>
      <c r="N198" s="48"/>
      <c r="O198" s="48"/>
      <c r="P198" s="48"/>
      <c r="Q198" s="48"/>
      <c r="R198" s="48"/>
      <c r="S198" s="48"/>
      <c r="T198" s="48"/>
      <c r="U198" s="48"/>
      <c r="V198" s="48"/>
      <c r="W198" s="48"/>
      <c r="X198" s="48"/>
      <c r="Y198" s="48"/>
      <c r="Z198" s="48"/>
    </row>
    <row r="199" spans="1:26" ht="24" customHeight="1">
      <c r="A199" s="48"/>
      <c r="B199" s="1" t="s">
        <v>948</v>
      </c>
      <c r="C199" s="262">
        <v>1757</v>
      </c>
      <c r="D199" s="262" t="s">
        <v>360</v>
      </c>
      <c r="E199" s="262" t="s">
        <v>904</v>
      </c>
      <c r="F199" s="262" t="s">
        <v>905</v>
      </c>
      <c r="G199" s="337">
        <v>28606</v>
      </c>
      <c r="H199" s="48" t="s">
        <v>494</v>
      </c>
      <c r="I199" s="300"/>
      <c r="J199" s="48"/>
      <c r="K199" s="48"/>
      <c r="L199" s="48"/>
      <c r="M199" s="48"/>
      <c r="N199" s="48"/>
      <c r="O199" s="48"/>
      <c r="P199" s="48"/>
      <c r="Q199" s="48"/>
      <c r="R199" s="48"/>
      <c r="S199" s="48"/>
      <c r="T199" s="48"/>
      <c r="U199" s="48"/>
      <c r="V199" s="48"/>
      <c r="W199" s="48"/>
      <c r="X199" s="48"/>
      <c r="Y199" s="48"/>
      <c r="Z199" s="48"/>
    </row>
    <row r="200" spans="1:26" ht="24" customHeight="1">
      <c r="A200" s="48"/>
      <c r="B200" s="338" t="s">
        <v>948</v>
      </c>
      <c r="C200" s="339">
        <v>1757</v>
      </c>
      <c r="D200" s="339" t="s">
        <v>360</v>
      </c>
      <c r="E200" s="339" t="s">
        <v>907</v>
      </c>
      <c r="F200" s="339" t="s">
        <v>905</v>
      </c>
      <c r="G200" s="340">
        <v>13121000</v>
      </c>
      <c r="H200" s="341" t="s">
        <v>556</v>
      </c>
      <c r="I200" s="342"/>
      <c r="J200" s="341"/>
      <c r="K200" s="48"/>
      <c r="L200" s="48"/>
      <c r="M200" s="48"/>
      <c r="N200" s="48"/>
      <c r="O200" s="48"/>
      <c r="P200" s="48"/>
      <c r="Q200" s="48"/>
      <c r="R200" s="48"/>
      <c r="S200" s="48"/>
      <c r="T200" s="48"/>
      <c r="U200" s="48"/>
      <c r="V200" s="48"/>
      <c r="W200" s="48"/>
      <c r="X200" s="48"/>
      <c r="Y200" s="48"/>
      <c r="Z200" s="48"/>
    </row>
    <row r="201" spans="1:26" ht="24" customHeight="1">
      <c r="A201" s="48"/>
      <c r="B201" s="1" t="s">
        <v>949</v>
      </c>
      <c r="C201" s="262">
        <v>1773</v>
      </c>
      <c r="D201" s="262" t="s">
        <v>360</v>
      </c>
      <c r="E201" s="262" t="s">
        <v>904</v>
      </c>
      <c r="F201" s="262" t="s">
        <v>905</v>
      </c>
      <c r="G201" s="337">
        <v>19164</v>
      </c>
      <c r="H201" s="48" t="s">
        <v>494</v>
      </c>
      <c r="I201" s="300"/>
      <c r="J201" s="48"/>
      <c r="K201" s="48"/>
      <c r="L201" s="48"/>
      <c r="M201" s="48"/>
      <c r="N201" s="48"/>
      <c r="O201" s="48"/>
      <c r="P201" s="48"/>
      <c r="Q201" s="48"/>
      <c r="R201" s="48"/>
      <c r="S201" s="48"/>
      <c r="T201" s="48"/>
      <c r="U201" s="48"/>
      <c r="V201" s="48"/>
      <c r="W201" s="48"/>
      <c r="X201" s="48"/>
      <c r="Y201" s="48"/>
      <c r="Z201" s="48"/>
    </row>
    <row r="202" spans="1:26" ht="24" customHeight="1">
      <c r="A202" s="48"/>
      <c r="B202" s="338" t="s">
        <v>949</v>
      </c>
      <c r="C202" s="339">
        <v>1773</v>
      </c>
      <c r="D202" s="339" t="s">
        <v>360</v>
      </c>
      <c r="E202" s="339" t="s">
        <v>907</v>
      </c>
      <c r="F202" s="339" t="s">
        <v>905</v>
      </c>
      <c r="G202" s="340">
        <v>6230000</v>
      </c>
      <c r="H202" s="341" t="s">
        <v>556</v>
      </c>
      <c r="I202" s="342"/>
      <c r="J202" s="341"/>
      <c r="K202" s="48"/>
      <c r="L202" s="48"/>
      <c r="M202" s="48"/>
      <c r="N202" s="48"/>
      <c r="O202" s="48"/>
      <c r="P202" s="48"/>
      <c r="Q202" s="48"/>
      <c r="R202" s="48"/>
      <c r="S202" s="48"/>
      <c r="T202" s="48"/>
      <c r="U202" s="48"/>
      <c r="V202" s="48"/>
      <c r="W202" s="48"/>
      <c r="X202" s="48"/>
      <c r="Y202" s="48"/>
      <c r="Z202" s="48"/>
    </row>
    <row r="203" spans="1:26" ht="24" customHeight="1">
      <c r="A203" s="48"/>
      <c r="B203" s="1" t="s">
        <v>949</v>
      </c>
      <c r="C203" s="262">
        <v>1773</v>
      </c>
      <c r="D203" s="262" t="s">
        <v>360</v>
      </c>
      <c r="E203" s="262" t="s">
        <v>907</v>
      </c>
      <c r="F203" s="262" t="s">
        <v>905</v>
      </c>
      <c r="G203" s="337">
        <v>11683000</v>
      </c>
      <c r="H203" s="48" t="s">
        <v>556</v>
      </c>
      <c r="I203" s="300"/>
      <c r="J203" s="48"/>
      <c r="K203" s="48"/>
      <c r="L203" s="48"/>
      <c r="M203" s="48"/>
      <c r="N203" s="48"/>
      <c r="O203" s="48"/>
      <c r="P203" s="48"/>
      <c r="Q203" s="48"/>
      <c r="R203" s="48"/>
      <c r="S203" s="48"/>
      <c r="T203" s="48"/>
      <c r="U203" s="48"/>
      <c r="V203" s="48"/>
      <c r="W203" s="48"/>
      <c r="X203" s="48"/>
      <c r="Y203" s="48"/>
      <c r="Z203" s="48"/>
    </row>
    <row r="204" spans="1:26" ht="24" customHeight="1">
      <c r="A204" s="48"/>
      <c r="B204" s="338" t="s">
        <v>949</v>
      </c>
      <c r="C204" s="339">
        <v>1773</v>
      </c>
      <c r="D204" s="339" t="s">
        <v>360</v>
      </c>
      <c r="E204" s="339" t="s">
        <v>908</v>
      </c>
      <c r="F204" s="339" t="s">
        <v>905</v>
      </c>
      <c r="G204" s="340">
        <v>1206</v>
      </c>
      <c r="H204" s="341" t="s">
        <v>494</v>
      </c>
      <c r="I204" s="342"/>
      <c r="J204" s="341"/>
      <c r="K204" s="48"/>
      <c r="L204" s="48"/>
      <c r="M204" s="48"/>
      <c r="N204" s="48"/>
      <c r="O204" s="48"/>
      <c r="P204" s="48"/>
      <c r="Q204" s="48"/>
      <c r="R204" s="48"/>
      <c r="S204" s="48"/>
      <c r="T204" s="48"/>
      <c r="U204" s="48"/>
      <c r="V204" s="48"/>
      <c r="W204" s="48"/>
      <c r="X204" s="48"/>
      <c r="Y204" s="48"/>
      <c r="Z204" s="48"/>
    </row>
    <row r="205" spans="1:26" ht="24" customHeight="1">
      <c r="A205" s="48"/>
      <c r="B205" s="1" t="s">
        <v>950</v>
      </c>
      <c r="C205" s="262">
        <v>1825</v>
      </c>
      <c r="D205" s="262" t="s">
        <v>360</v>
      </c>
      <c r="E205" s="262" t="s">
        <v>904</v>
      </c>
      <c r="F205" s="262" t="s">
        <v>905</v>
      </c>
      <c r="G205" s="337">
        <v>17</v>
      </c>
      <c r="H205" s="48" t="s">
        <v>494</v>
      </c>
      <c r="I205" s="300"/>
      <c r="J205" s="48"/>
      <c r="K205" s="48"/>
      <c r="L205" s="48"/>
      <c r="M205" s="48"/>
      <c r="N205" s="48"/>
      <c r="O205" s="48"/>
      <c r="P205" s="48"/>
      <c r="Q205" s="48"/>
      <c r="R205" s="48"/>
      <c r="S205" s="48"/>
      <c r="T205" s="48"/>
      <c r="U205" s="48"/>
      <c r="V205" s="48"/>
      <c r="W205" s="48"/>
      <c r="X205" s="48"/>
      <c r="Y205" s="48"/>
      <c r="Z205" s="48"/>
    </row>
    <row r="206" spans="1:26" ht="24" customHeight="1">
      <c r="A206" s="48"/>
      <c r="B206" s="338" t="s">
        <v>950</v>
      </c>
      <c r="C206" s="339">
        <v>1825</v>
      </c>
      <c r="D206" s="339" t="s">
        <v>360</v>
      </c>
      <c r="E206" s="339" t="s">
        <v>907</v>
      </c>
      <c r="F206" s="339" t="s">
        <v>905</v>
      </c>
      <c r="G206" s="340">
        <v>1000</v>
      </c>
      <c r="H206" s="341" t="s">
        <v>556</v>
      </c>
      <c r="I206" s="342"/>
      <c r="J206" s="341"/>
      <c r="K206" s="48"/>
      <c r="L206" s="48"/>
      <c r="M206" s="48"/>
      <c r="N206" s="48"/>
      <c r="O206" s="48"/>
      <c r="P206" s="48"/>
      <c r="Q206" s="48"/>
      <c r="R206" s="48"/>
      <c r="S206" s="48"/>
      <c r="T206" s="48"/>
      <c r="U206" s="48"/>
      <c r="V206" s="48"/>
      <c r="W206" s="48"/>
      <c r="X206" s="48"/>
      <c r="Y206" s="48"/>
      <c r="Z206" s="48"/>
    </row>
    <row r="207" spans="1:26" ht="24" customHeight="1">
      <c r="A207" s="48"/>
      <c r="B207" s="1" t="s">
        <v>951</v>
      </c>
      <c r="C207" s="262">
        <v>1826</v>
      </c>
      <c r="D207" s="262" t="s">
        <v>360</v>
      </c>
      <c r="E207" s="262" t="s">
        <v>904</v>
      </c>
      <c r="F207" s="262" t="s">
        <v>905</v>
      </c>
      <c r="G207" s="337">
        <v>536</v>
      </c>
      <c r="H207" s="48" t="s">
        <v>494</v>
      </c>
      <c r="I207" s="300"/>
      <c r="J207" s="48"/>
      <c r="K207" s="48"/>
      <c r="L207" s="48"/>
      <c r="M207" s="48"/>
      <c r="N207" s="48"/>
      <c r="O207" s="48"/>
      <c r="P207" s="48"/>
      <c r="Q207" s="48"/>
      <c r="R207" s="48"/>
      <c r="S207" s="48"/>
      <c r="T207" s="48"/>
      <c r="U207" s="48"/>
      <c r="V207" s="48"/>
      <c r="W207" s="48"/>
      <c r="X207" s="48"/>
      <c r="Y207" s="48"/>
      <c r="Z207" s="48"/>
    </row>
    <row r="208" spans="1:26" ht="24" customHeight="1">
      <c r="A208" s="48"/>
      <c r="B208" s="338" t="s">
        <v>951</v>
      </c>
      <c r="C208" s="339">
        <v>1826</v>
      </c>
      <c r="D208" s="339" t="s">
        <v>360</v>
      </c>
      <c r="E208" s="339" t="s">
        <v>907</v>
      </c>
      <c r="F208" s="339" t="s">
        <v>905</v>
      </c>
      <c r="G208" s="340">
        <v>4000</v>
      </c>
      <c r="H208" s="341" t="s">
        <v>556</v>
      </c>
      <c r="I208" s="342"/>
      <c r="J208" s="341"/>
      <c r="K208" s="48"/>
      <c r="L208" s="48"/>
      <c r="M208" s="48"/>
      <c r="N208" s="48"/>
      <c r="O208" s="48"/>
      <c r="P208" s="48"/>
      <c r="Q208" s="48"/>
      <c r="R208" s="48"/>
      <c r="S208" s="48"/>
      <c r="T208" s="48"/>
      <c r="U208" s="48"/>
      <c r="V208" s="48"/>
      <c r="W208" s="48"/>
      <c r="X208" s="48"/>
      <c r="Y208" s="48"/>
      <c r="Z208" s="48"/>
    </row>
    <row r="209" spans="1:26" ht="24" customHeight="1">
      <c r="A209" s="48"/>
      <c r="B209" s="1" t="s">
        <v>952</v>
      </c>
      <c r="C209" s="262">
        <v>1857</v>
      </c>
      <c r="D209" s="262" t="s">
        <v>360</v>
      </c>
      <c r="E209" s="262" t="s">
        <v>904</v>
      </c>
      <c r="F209" s="262" t="s">
        <v>905</v>
      </c>
      <c r="G209" s="337">
        <v>382</v>
      </c>
      <c r="H209" s="48" t="s">
        <v>494</v>
      </c>
      <c r="I209" s="300"/>
      <c r="J209" s="48"/>
      <c r="K209" s="48"/>
      <c r="L209" s="48"/>
      <c r="M209" s="48"/>
      <c r="N209" s="48"/>
      <c r="O209" s="48"/>
      <c r="P209" s="48"/>
      <c r="Q209" s="48"/>
      <c r="R209" s="48"/>
      <c r="S209" s="48"/>
      <c r="T209" s="48"/>
      <c r="U209" s="48"/>
      <c r="V209" s="48"/>
      <c r="W209" s="48"/>
      <c r="X209" s="48"/>
      <c r="Y209" s="48"/>
      <c r="Z209" s="48"/>
    </row>
    <row r="210" spans="1:26" ht="24" customHeight="1">
      <c r="A210" s="48"/>
      <c r="B210" s="338" t="s">
        <v>952</v>
      </c>
      <c r="C210" s="339">
        <v>1857</v>
      </c>
      <c r="D210" s="339" t="s">
        <v>360</v>
      </c>
      <c r="E210" s="339" t="s">
        <v>907</v>
      </c>
      <c r="F210" s="339" t="s">
        <v>905</v>
      </c>
      <c r="G210" s="340">
        <v>381000</v>
      </c>
      <c r="H210" s="341" t="s">
        <v>556</v>
      </c>
      <c r="I210" s="342"/>
      <c r="J210" s="341"/>
      <c r="K210" s="48"/>
      <c r="L210" s="48"/>
      <c r="M210" s="48"/>
      <c r="N210" s="48"/>
      <c r="O210" s="48"/>
      <c r="P210" s="48"/>
      <c r="Q210" s="48"/>
      <c r="R210" s="48"/>
      <c r="S210" s="48"/>
      <c r="T210" s="48"/>
      <c r="U210" s="48"/>
      <c r="V210" s="48"/>
      <c r="W210" s="48"/>
      <c r="X210" s="48"/>
      <c r="Y210" s="48"/>
      <c r="Z210" s="48"/>
    </row>
    <row r="211" spans="1:26" ht="24" customHeight="1">
      <c r="A211" s="48"/>
      <c r="B211" s="1" t="s">
        <v>953</v>
      </c>
      <c r="C211" s="262">
        <v>1858</v>
      </c>
      <c r="D211" s="262" t="s">
        <v>360</v>
      </c>
      <c r="E211" s="262" t="s">
        <v>904</v>
      </c>
      <c r="F211" s="262" t="s">
        <v>905</v>
      </c>
      <c r="G211" s="337">
        <v>0</v>
      </c>
      <c r="H211" s="48" t="s">
        <v>494</v>
      </c>
      <c r="I211" s="300"/>
      <c r="J211" s="48"/>
      <c r="K211" s="48"/>
      <c r="L211" s="48"/>
      <c r="M211" s="48"/>
      <c r="N211" s="48"/>
      <c r="O211" s="48"/>
      <c r="P211" s="48"/>
      <c r="Q211" s="48"/>
      <c r="R211" s="48"/>
      <c r="S211" s="48"/>
      <c r="T211" s="48"/>
      <c r="U211" s="48"/>
      <c r="V211" s="48"/>
      <c r="W211" s="48"/>
      <c r="X211" s="48"/>
      <c r="Y211" s="48"/>
      <c r="Z211" s="48"/>
    </row>
    <row r="212" spans="1:26" ht="24" customHeight="1">
      <c r="A212" s="48"/>
      <c r="B212" s="338" t="s">
        <v>953</v>
      </c>
      <c r="C212" s="339">
        <v>1858</v>
      </c>
      <c r="D212" s="339" t="s">
        <v>360</v>
      </c>
      <c r="E212" s="339" t="s">
        <v>907</v>
      </c>
      <c r="F212" s="339" t="s">
        <v>905</v>
      </c>
      <c r="G212" s="340">
        <v>0</v>
      </c>
      <c r="H212" s="341" t="s">
        <v>556</v>
      </c>
      <c r="I212" s="342"/>
      <c r="J212" s="341"/>
      <c r="K212" s="48"/>
      <c r="L212" s="48"/>
      <c r="M212" s="48"/>
      <c r="N212" s="48"/>
      <c r="O212" s="48"/>
      <c r="P212" s="48"/>
      <c r="Q212" s="48"/>
      <c r="R212" s="48"/>
      <c r="S212" s="48"/>
      <c r="T212" s="48"/>
      <c r="U212" s="48"/>
      <c r="V212" s="48"/>
      <c r="W212" s="48"/>
      <c r="X212" s="48"/>
      <c r="Y212" s="48"/>
      <c r="Z212" s="48"/>
    </row>
    <row r="213" spans="1:26" ht="24" customHeight="1">
      <c r="A213" s="48"/>
      <c r="B213" s="1" t="s">
        <v>954</v>
      </c>
      <c r="C213" s="262">
        <v>1859</v>
      </c>
      <c r="D213" s="262" t="s">
        <v>360</v>
      </c>
      <c r="E213" s="262" t="s">
        <v>907</v>
      </c>
      <c r="F213" s="262" t="s">
        <v>905</v>
      </c>
      <c r="G213" s="337">
        <v>328000</v>
      </c>
      <c r="H213" s="48" t="s">
        <v>556</v>
      </c>
      <c r="I213" s="300"/>
      <c r="J213" s="48"/>
      <c r="K213" s="48"/>
      <c r="L213" s="48"/>
      <c r="M213" s="48"/>
      <c r="N213" s="48"/>
      <c r="O213" s="48"/>
      <c r="P213" s="48"/>
      <c r="Q213" s="48"/>
      <c r="R213" s="48"/>
      <c r="S213" s="48"/>
      <c r="T213" s="48"/>
      <c r="U213" s="48"/>
      <c r="V213" s="48"/>
      <c r="W213" s="48"/>
      <c r="X213" s="48"/>
      <c r="Y213" s="48"/>
      <c r="Z213" s="48"/>
    </row>
    <row r="214" spans="1:26" ht="24" customHeight="1">
      <c r="A214" s="48"/>
      <c r="B214" s="338" t="s">
        <v>954</v>
      </c>
      <c r="C214" s="339">
        <v>1859</v>
      </c>
      <c r="D214" s="339" t="s">
        <v>360</v>
      </c>
      <c r="E214" s="339" t="s">
        <v>908</v>
      </c>
      <c r="F214" s="339" t="s">
        <v>905</v>
      </c>
      <c r="G214" s="340">
        <v>193</v>
      </c>
      <c r="H214" s="341" t="s">
        <v>494</v>
      </c>
      <c r="I214" s="342"/>
      <c r="J214" s="341"/>
      <c r="K214" s="48"/>
      <c r="L214" s="48"/>
      <c r="M214" s="48"/>
      <c r="N214" s="48"/>
      <c r="O214" s="48"/>
      <c r="P214" s="48"/>
      <c r="Q214" s="48"/>
      <c r="R214" s="48"/>
      <c r="S214" s="48"/>
      <c r="T214" s="48"/>
      <c r="U214" s="48"/>
      <c r="V214" s="48"/>
      <c r="W214" s="48"/>
      <c r="X214" s="48"/>
      <c r="Y214" s="48"/>
      <c r="Z214" s="48"/>
    </row>
    <row r="215" spans="1:26" ht="24" customHeight="1">
      <c r="A215" s="48"/>
      <c r="B215" s="1" t="s">
        <v>955</v>
      </c>
      <c r="C215" s="262">
        <v>1869</v>
      </c>
      <c r="D215" s="262" t="s">
        <v>360</v>
      </c>
      <c r="E215" s="262" t="s">
        <v>904</v>
      </c>
      <c r="F215" s="262" t="s">
        <v>905</v>
      </c>
      <c r="G215" s="337">
        <v>2179</v>
      </c>
      <c r="H215" s="48" t="s">
        <v>494</v>
      </c>
      <c r="I215" s="300"/>
      <c r="J215" s="48"/>
      <c r="K215" s="48"/>
      <c r="L215" s="48"/>
      <c r="M215" s="48"/>
      <c r="N215" s="48"/>
      <c r="O215" s="48"/>
      <c r="P215" s="48"/>
      <c r="Q215" s="48"/>
      <c r="R215" s="48"/>
      <c r="S215" s="48"/>
      <c r="T215" s="48"/>
      <c r="U215" s="48"/>
      <c r="V215" s="48"/>
      <c r="W215" s="48"/>
      <c r="X215" s="48"/>
      <c r="Y215" s="48"/>
      <c r="Z215" s="48"/>
    </row>
    <row r="216" spans="1:26" ht="24" customHeight="1">
      <c r="A216" s="48"/>
      <c r="B216" s="338" t="s">
        <v>955</v>
      </c>
      <c r="C216" s="339">
        <v>1869</v>
      </c>
      <c r="D216" s="339" t="s">
        <v>360</v>
      </c>
      <c r="E216" s="339" t="s">
        <v>907</v>
      </c>
      <c r="F216" s="339" t="s">
        <v>905</v>
      </c>
      <c r="G216" s="340">
        <v>940000</v>
      </c>
      <c r="H216" s="341" t="s">
        <v>556</v>
      </c>
      <c r="I216" s="342"/>
      <c r="J216" s="341"/>
      <c r="K216" s="48"/>
      <c r="L216" s="48"/>
      <c r="M216" s="48"/>
      <c r="N216" s="48"/>
      <c r="O216" s="48"/>
      <c r="P216" s="48"/>
      <c r="Q216" s="48"/>
      <c r="R216" s="48"/>
      <c r="S216" s="48"/>
      <c r="T216" s="48"/>
      <c r="U216" s="48"/>
      <c r="V216" s="48"/>
      <c r="W216" s="48"/>
      <c r="X216" s="48"/>
      <c r="Y216" s="48"/>
      <c r="Z216" s="48"/>
    </row>
    <row r="217" spans="1:26" ht="24" customHeight="1">
      <c r="A217" s="48"/>
      <c r="B217" s="1" t="s">
        <v>955</v>
      </c>
      <c r="C217" s="262">
        <v>1869</v>
      </c>
      <c r="D217" s="262" t="s">
        <v>360</v>
      </c>
      <c r="E217" s="262" t="s">
        <v>907</v>
      </c>
      <c r="F217" s="262" t="s">
        <v>905</v>
      </c>
      <c r="G217" s="337">
        <v>6566000</v>
      </c>
      <c r="H217" s="48" t="s">
        <v>556</v>
      </c>
      <c r="I217" s="300"/>
      <c r="J217" s="48"/>
      <c r="K217" s="48"/>
      <c r="L217" s="48"/>
      <c r="M217" s="48"/>
      <c r="N217" s="48"/>
      <c r="O217" s="48"/>
      <c r="P217" s="48"/>
      <c r="Q217" s="48"/>
      <c r="R217" s="48"/>
      <c r="S217" s="48"/>
      <c r="T217" s="48"/>
      <c r="U217" s="48"/>
      <c r="V217" s="48"/>
      <c r="W217" s="48"/>
      <c r="X217" s="48"/>
      <c r="Y217" s="48"/>
      <c r="Z217" s="48"/>
    </row>
    <row r="218" spans="1:26" ht="24" customHeight="1">
      <c r="A218" s="48"/>
      <c r="B218" s="338" t="s">
        <v>955</v>
      </c>
      <c r="C218" s="339">
        <v>1869</v>
      </c>
      <c r="D218" s="339" t="s">
        <v>360</v>
      </c>
      <c r="E218" s="339" t="s">
        <v>908</v>
      </c>
      <c r="F218" s="339" t="s">
        <v>905</v>
      </c>
      <c r="G218" s="340">
        <v>114</v>
      </c>
      <c r="H218" s="341" t="s">
        <v>494</v>
      </c>
      <c r="I218" s="342"/>
      <c r="J218" s="341"/>
      <c r="K218" s="48"/>
      <c r="L218" s="48"/>
      <c r="M218" s="48"/>
      <c r="N218" s="48"/>
      <c r="O218" s="48"/>
      <c r="P218" s="48"/>
      <c r="Q218" s="48"/>
      <c r="R218" s="48"/>
      <c r="S218" s="48"/>
      <c r="T218" s="48"/>
      <c r="U218" s="48"/>
      <c r="V218" s="48"/>
      <c r="W218" s="48"/>
      <c r="X218" s="48"/>
      <c r="Y218" s="48"/>
      <c r="Z218" s="48"/>
    </row>
    <row r="219" spans="1:26" ht="24" customHeight="1">
      <c r="A219" s="48"/>
      <c r="B219" s="1" t="s">
        <v>956</v>
      </c>
      <c r="C219" s="262">
        <v>2031</v>
      </c>
      <c r="D219" s="262" t="s">
        <v>360</v>
      </c>
      <c r="E219" s="262" t="s">
        <v>904</v>
      </c>
      <c r="F219" s="262" t="s">
        <v>905</v>
      </c>
      <c r="G219" s="337">
        <v>21053</v>
      </c>
      <c r="H219" s="48" t="s">
        <v>494</v>
      </c>
      <c r="I219" s="300"/>
      <c r="J219" s="48"/>
      <c r="K219" s="48"/>
      <c r="L219" s="48"/>
      <c r="M219" s="48"/>
      <c r="N219" s="48"/>
      <c r="O219" s="48"/>
      <c r="P219" s="48"/>
      <c r="Q219" s="48"/>
      <c r="R219" s="48"/>
      <c r="S219" s="48"/>
      <c r="T219" s="48"/>
      <c r="U219" s="48"/>
      <c r="V219" s="48"/>
      <c r="W219" s="48"/>
      <c r="X219" s="48"/>
      <c r="Y219" s="48"/>
      <c r="Z219" s="48"/>
    </row>
    <row r="220" spans="1:26" ht="24" customHeight="1">
      <c r="A220" s="48"/>
      <c r="B220" s="338" t="s">
        <v>956</v>
      </c>
      <c r="C220" s="339">
        <v>2031</v>
      </c>
      <c r="D220" s="339" t="s">
        <v>360</v>
      </c>
      <c r="E220" s="339" t="s">
        <v>907</v>
      </c>
      <c r="F220" s="339" t="s">
        <v>905</v>
      </c>
      <c r="G220" s="340">
        <v>9357000</v>
      </c>
      <c r="H220" s="341" t="s">
        <v>556</v>
      </c>
      <c r="I220" s="342"/>
      <c r="J220" s="341"/>
      <c r="K220" s="48"/>
      <c r="L220" s="48"/>
      <c r="M220" s="48"/>
      <c r="N220" s="48"/>
      <c r="O220" s="48"/>
      <c r="P220" s="48"/>
      <c r="Q220" s="48"/>
      <c r="R220" s="48"/>
      <c r="S220" s="48"/>
      <c r="T220" s="48"/>
      <c r="U220" s="48"/>
      <c r="V220" s="48"/>
      <c r="W220" s="48"/>
      <c r="X220" s="48"/>
      <c r="Y220" s="48"/>
      <c r="Z220" s="48"/>
    </row>
    <row r="221" spans="1:26" ht="24" customHeight="1">
      <c r="A221" s="48"/>
      <c r="B221" s="1" t="s">
        <v>957</v>
      </c>
      <c r="C221" s="262">
        <v>2032</v>
      </c>
      <c r="D221" s="262" t="s">
        <v>360</v>
      </c>
      <c r="E221" s="262" t="s">
        <v>907</v>
      </c>
      <c r="F221" s="262" t="s">
        <v>905</v>
      </c>
      <c r="G221" s="337">
        <v>528000</v>
      </c>
      <c r="H221" s="48" t="s">
        <v>556</v>
      </c>
      <c r="I221" s="300"/>
      <c r="J221" s="48"/>
      <c r="K221" s="48"/>
      <c r="L221" s="48"/>
      <c r="M221" s="48"/>
      <c r="N221" s="48"/>
      <c r="O221" s="48"/>
      <c r="P221" s="48"/>
      <c r="Q221" s="48"/>
      <c r="R221" s="48"/>
      <c r="S221" s="48"/>
      <c r="T221" s="48"/>
      <c r="U221" s="48"/>
      <c r="V221" s="48"/>
      <c r="W221" s="48"/>
      <c r="X221" s="48"/>
      <c r="Y221" s="48"/>
      <c r="Z221" s="48"/>
    </row>
    <row r="222" spans="1:26" ht="24" customHeight="1">
      <c r="A222" s="48"/>
      <c r="B222" s="338" t="s">
        <v>957</v>
      </c>
      <c r="C222" s="339">
        <v>2032</v>
      </c>
      <c r="D222" s="339" t="s">
        <v>360</v>
      </c>
      <c r="E222" s="339" t="s">
        <v>908</v>
      </c>
      <c r="F222" s="339" t="s">
        <v>905</v>
      </c>
      <c r="G222" s="340">
        <v>267</v>
      </c>
      <c r="H222" s="341" t="s">
        <v>494</v>
      </c>
      <c r="I222" s="342"/>
      <c r="J222" s="341"/>
      <c r="K222" s="48"/>
      <c r="L222" s="48"/>
      <c r="M222" s="48"/>
      <c r="N222" s="48"/>
      <c r="O222" s="48"/>
      <c r="P222" s="48"/>
      <c r="Q222" s="48"/>
      <c r="R222" s="48"/>
      <c r="S222" s="48"/>
      <c r="T222" s="48"/>
      <c r="U222" s="48"/>
      <c r="V222" s="48"/>
      <c r="W222" s="48"/>
      <c r="X222" s="48"/>
      <c r="Y222" s="48"/>
      <c r="Z222" s="48"/>
    </row>
    <row r="223" spans="1:26" ht="24" customHeight="1">
      <c r="A223" s="48"/>
      <c r="B223" s="1" t="s">
        <v>958</v>
      </c>
      <c r="C223" s="262">
        <v>2033</v>
      </c>
      <c r="D223" s="262" t="s">
        <v>360</v>
      </c>
      <c r="E223" s="262" t="s">
        <v>907</v>
      </c>
      <c r="F223" s="262" t="s">
        <v>905</v>
      </c>
      <c r="G223" s="337">
        <v>2833000</v>
      </c>
      <c r="H223" s="48" t="s">
        <v>556</v>
      </c>
      <c r="I223" s="300"/>
      <c r="J223" s="48"/>
      <c r="K223" s="48"/>
      <c r="L223" s="48"/>
      <c r="M223" s="48"/>
      <c r="N223" s="48"/>
      <c r="O223" s="48"/>
      <c r="P223" s="48"/>
      <c r="Q223" s="48"/>
      <c r="R223" s="48"/>
      <c r="S223" s="48"/>
      <c r="T223" s="48"/>
      <c r="U223" s="48"/>
      <c r="V223" s="48"/>
      <c r="W223" s="48"/>
      <c r="X223" s="48"/>
      <c r="Y223" s="48"/>
      <c r="Z223" s="48"/>
    </row>
    <row r="224" spans="1:26" ht="24" customHeight="1">
      <c r="A224" s="48"/>
      <c r="B224" s="338" t="s">
        <v>958</v>
      </c>
      <c r="C224" s="339">
        <v>2033</v>
      </c>
      <c r="D224" s="339" t="s">
        <v>360</v>
      </c>
      <c r="E224" s="339" t="s">
        <v>908</v>
      </c>
      <c r="F224" s="339" t="s">
        <v>905</v>
      </c>
      <c r="G224" s="340">
        <v>1129</v>
      </c>
      <c r="H224" s="341" t="s">
        <v>494</v>
      </c>
      <c r="I224" s="342"/>
      <c r="J224" s="341"/>
      <c r="K224" s="48"/>
      <c r="L224" s="48"/>
      <c r="M224" s="48"/>
      <c r="N224" s="48"/>
      <c r="O224" s="48"/>
      <c r="P224" s="48"/>
      <c r="Q224" s="48"/>
      <c r="R224" s="48"/>
      <c r="S224" s="48"/>
      <c r="T224" s="48"/>
      <c r="U224" s="48"/>
      <c r="V224" s="48"/>
      <c r="W224" s="48"/>
      <c r="X224" s="48"/>
      <c r="Y224" s="48"/>
      <c r="Z224" s="48"/>
    </row>
    <row r="225" spans="1:26" ht="24" customHeight="1">
      <c r="A225" s="48"/>
      <c r="B225" s="1" t="s">
        <v>959</v>
      </c>
      <c r="C225" s="262">
        <v>2034</v>
      </c>
      <c r="D225" s="262" t="s">
        <v>360</v>
      </c>
      <c r="E225" s="262" t="s">
        <v>904</v>
      </c>
      <c r="F225" s="262" t="s">
        <v>905</v>
      </c>
      <c r="G225" s="337">
        <v>1247</v>
      </c>
      <c r="H225" s="48" t="s">
        <v>494</v>
      </c>
      <c r="I225" s="300"/>
      <c r="J225" s="48"/>
      <c r="K225" s="48"/>
      <c r="L225" s="48"/>
      <c r="M225" s="48"/>
      <c r="N225" s="48"/>
      <c r="O225" s="48"/>
      <c r="P225" s="48"/>
      <c r="Q225" s="48"/>
      <c r="R225" s="48"/>
      <c r="S225" s="48"/>
      <c r="T225" s="48"/>
      <c r="U225" s="48"/>
      <c r="V225" s="48"/>
      <c r="W225" s="48"/>
      <c r="X225" s="48"/>
      <c r="Y225" s="48"/>
      <c r="Z225" s="48"/>
    </row>
    <row r="226" spans="1:26" ht="24" customHeight="1">
      <c r="A226" s="48"/>
      <c r="B226" s="338" t="s">
        <v>959</v>
      </c>
      <c r="C226" s="339">
        <v>2034</v>
      </c>
      <c r="D226" s="339" t="s">
        <v>360</v>
      </c>
      <c r="E226" s="339" t="s">
        <v>907</v>
      </c>
      <c r="F226" s="339" t="s">
        <v>905</v>
      </c>
      <c r="G226" s="340">
        <v>1776000</v>
      </c>
      <c r="H226" s="341" t="s">
        <v>556</v>
      </c>
      <c r="I226" s="342"/>
      <c r="J226" s="341"/>
      <c r="K226" s="48"/>
      <c r="L226" s="48"/>
      <c r="M226" s="48"/>
      <c r="N226" s="48"/>
      <c r="O226" s="48"/>
      <c r="P226" s="48"/>
      <c r="Q226" s="48"/>
      <c r="R226" s="48"/>
      <c r="S226" s="48"/>
      <c r="T226" s="48"/>
      <c r="U226" s="48"/>
      <c r="V226" s="48"/>
      <c r="W226" s="48"/>
      <c r="X226" s="48"/>
      <c r="Y226" s="48"/>
      <c r="Z226" s="48"/>
    </row>
    <row r="227" spans="1:26" ht="24" customHeight="1">
      <c r="A227" s="48"/>
      <c r="B227" s="1" t="s">
        <v>960</v>
      </c>
      <c r="C227" s="262">
        <v>2060</v>
      </c>
      <c r="D227" s="262" t="s">
        <v>360</v>
      </c>
      <c r="E227" s="262" t="s">
        <v>907</v>
      </c>
      <c r="F227" s="262" t="s">
        <v>905</v>
      </c>
      <c r="G227" s="337">
        <v>33000</v>
      </c>
      <c r="H227" s="48" t="s">
        <v>556</v>
      </c>
      <c r="I227" s="300"/>
      <c r="J227" s="48"/>
      <c r="K227" s="48"/>
      <c r="L227" s="48"/>
      <c r="M227" s="48"/>
      <c r="N227" s="48"/>
      <c r="O227" s="48"/>
      <c r="P227" s="48"/>
      <c r="Q227" s="48"/>
      <c r="R227" s="48"/>
      <c r="S227" s="48"/>
      <c r="T227" s="48"/>
      <c r="U227" s="48"/>
      <c r="V227" s="48"/>
      <c r="W227" s="48"/>
      <c r="X227" s="48"/>
      <c r="Y227" s="48"/>
      <c r="Z227" s="48"/>
    </row>
    <row r="228" spans="1:26" ht="24" customHeight="1">
      <c r="A228" s="48"/>
      <c r="B228" s="338" t="s">
        <v>960</v>
      </c>
      <c r="C228" s="339">
        <v>2060</v>
      </c>
      <c r="D228" s="339" t="s">
        <v>360</v>
      </c>
      <c r="E228" s="339" t="s">
        <v>908</v>
      </c>
      <c r="F228" s="339" t="s">
        <v>905</v>
      </c>
      <c r="G228" s="340">
        <v>0</v>
      </c>
      <c r="H228" s="341" t="s">
        <v>494</v>
      </c>
      <c r="I228" s="342"/>
      <c r="J228" s="341"/>
      <c r="K228" s="48"/>
      <c r="L228" s="48"/>
      <c r="M228" s="48"/>
      <c r="N228" s="48"/>
      <c r="O228" s="48"/>
      <c r="P228" s="48"/>
      <c r="Q228" s="48"/>
      <c r="R228" s="48"/>
      <c r="S228" s="48"/>
      <c r="T228" s="48"/>
      <c r="U228" s="48"/>
      <c r="V228" s="48"/>
      <c r="W228" s="48"/>
      <c r="X228" s="48"/>
      <c r="Y228" s="48"/>
      <c r="Z228" s="48"/>
    </row>
    <row r="229" spans="1:26" ht="24" customHeight="1">
      <c r="A229" s="48"/>
      <c r="B229" s="1" t="s">
        <v>961</v>
      </c>
      <c r="C229" s="262">
        <v>2061</v>
      </c>
      <c r="D229" s="262" t="s">
        <v>360</v>
      </c>
      <c r="E229" s="262" t="s">
        <v>904</v>
      </c>
      <c r="F229" s="262" t="s">
        <v>905</v>
      </c>
      <c r="G229" s="337">
        <v>846</v>
      </c>
      <c r="H229" s="48" t="s">
        <v>494</v>
      </c>
      <c r="I229" s="300"/>
      <c r="J229" s="48"/>
      <c r="K229" s="48"/>
      <c r="L229" s="48"/>
      <c r="M229" s="48"/>
      <c r="N229" s="48"/>
      <c r="O229" s="48"/>
      <c r="P229" s="48"/>
      <c r="Q229" s="48"/>
      <c r="R229" s="48"/>
      <c r="S229" s="48"/>
      <c r="T229" s="48"/>
      <c r="U229" s="48"/>
      <c r="V229" s="48"/>
      <c r="W229" s="48"/>
      <c r="X229" s="48"/>
      <c r="Y229" s="48"/>
      <c r="Z229" s="48"/>
    </row>
    <row r="230" spans="1:26" ht="24" customHeight="1">
      <c r="A230" s="48"/>
      <c r="B230" s="338" t="s">
        <v>961</v>
      </c>
      <c r="C230" s="339">
        <v>2061</v>
      </c>
      <c r="D230" s="339" t="s">
        <v>360</v>
      </c>
      <c r="E230" s="339" t="s">
        <v>907</v>
      </c>
      <c r="F230" s="339" t="s">
        <v>905</v>
      </c>
      <c r="G230" s="340">
        <v>41000</v>
      </c>
      <c r="H230" s="341" t="s">
        <v>556</v>
      </c>
      <c r="I230" s="342"/>
      <c r="J230" s="341"/>
      <c r="K230" s="48"/>
      <c r="L230" s="48"/>
      <c r="M230" s="48"/>
      <c r="N230" s="48"/>
      <c r="O230" s="48"/>
      <c r="P230" s="48"/>
      <c r="Q230" s="48"/>
      <c r="R230" s="48"/>
      <c r="S230" s="48"/>
      <c r="T230" s="48"/>
      <c r="U230" s="48"/>
      <c r="V230" s="48"/>
      <c r="W230" s="48"/>
      <c r="X230" s="48"/>
      <c r="Y230" s="48"/>
      <c r="Z230" s="48"/>
    </row>
    <row r="231" spans="1:26" ht="24" customHeight="1">
      <c r="A231" s="48"/>
      <c r="B231" s="1" t="s">
        <v>962</v>
      </c>
      <c r="C231" s="262">
        <v>2075</v>
      </c>
      <c r="D231" s="262" t="s">
        <v>360</v>
      </c>
      <c r="E231" s="262" t="s">
        <v>904</v>
      </c>
      <c r="F231" s="262" t="s">
        <v>905</v>
      </c>
      <c r="G231" s="337">
        <v>736</v>
      </c>
      <c r="H231" s="48" t="s">
        <v>494</v>
      </c>
      <c r="I231" s="300"/>
      <c r="J231" s="48"/>
      <c r="K231" s="48"/>
      <c r="L231" s="48"/>
      <c r="M231" s="48"/>
      <c r="N231" s="48"/>
      <c r="O231" s="48"/>
      <c r="P231" s="48"/>
      <c r="Q231" s="48"/>
      <c r="R231" s="48"/>
      <c r="S231" s="48"/>
      <c r="T231" s="48"/>
      <c r="U231" s="48"/>
      <c r="V231" s="48"/>
      <c r="W231" s="48"/>
      <c r="X231" s="48"/>
      <c r="Y231" s="48"/>
      <c r="Z231" s="48"/>
    </row>
    <row r="232" spans="1:26" ht="24" customHeight="1">
      <c r="A232" s="48"/>
      <c r="B232" s="338" t="s">
        <v>962</v>
      </c>
      <c r="C232" s="339">
        <v>2075</v>
      </c>
      <c r="D232" s="339" t="s">
        <v>360</v>
      </c>
      <c r="E232" s="339" t="s">
        <v>907</v>
      </c>
      <c r="F232" s="339" t="s">
        <v>905</v>
      </c>
      <c r="G232" s="340">
        <v>74000</v>
      </c>
      <c r="H232" s="341" t="s">
        <v>556</v>
      </c>
      <c r="I232" s="342"/>
      <c r="J232" s="341"/>
      <c r="K232" s="48"/>
      <c r="L232" s="48"/>
      <c r="M232" s="48"/>
      <c r="N232" s="48"/>
      <c r="O232" s="48"/>
      <c r="P232" s="48"/>
      <c r="Q232" s="48"/>
      <c r="R232" s="48"/>
      <c r="S232" s="48"/>
      <c r="T232" s="48"/>
      <c r="U232" s="48"/>
      <c r="V232" s="48"/>
      <c r="W232" s="48"/>
      <c r="X232" s="48"/>
      <c r="Y232" s="48"/>
      <c r="Z232" s="48"/>
    </row>
    <row r="233" spans="1:26" ht="24" customHeight="1">
      <c r="A233" s="48"/>
      <c r="B233" s="1" t="s">
        <v>963</v>
      </c>
      <c r="C233" s="262">
        <v>2086</v>
      </c>
      <c r="D233" s="262" t="s">
        <v>360</v>
      </c>
      <c r="E233" s="262" t="s">
        <v>904</v>
      </c>
      <c r="F233" s="262" t="s">
        <v>905</v>
      </c>
      <c r="G233" s="337">
        <v>3121</v>
      </c>
      <c r="H233" s="48" t="s">
        <v>494</v>
      </c>
      <c r="I233" s="300"/>
      <c r="J233" s="48"/>
      <c r="K233" s="48"/>
      <c r="L233" s="48"/>
      <c r="M233" s="48"/>
      <c r="N233" s="48"/>
      <c r="O233" s="48"/>
      <c r="P233" s="48"/>
      <c r="Q233" s="48"/>
      <c r="R233" s="48"/>
      <c r="S233" s="48"/>
      <c r="T233" s="48"/>
      <c r="U233" s="48"/>
      <c r="V233" s="48"/>
      <c r="W233" s="48"/>
      <c r="X233" s="48"/>
      <c r="Y233" s="48"/>
      <c r="Z233" s="48"/>
    </row>
    <row r="234" spans="1:26" ht="24" customHeight="1">
      <c r="A234" s="48"/>
      <c r="B234" s="338" t="s">
        <v>963</v>
      </c>
      <c r="C234" s="339">
        <v>2086</v>
      </c>
      <c r="D234" s="339" t="s">
        <v>360</v>
      </c>
      <c r="E234" s="339" t="s">
        <v>907</v>
      </c>
      <c r="F234" s="339" t="s">
        <v>905</v>
      </c>
      <c r="G234" s="340">
        <v>1225000</v>
      </c>
      <c r="H234" s="341" t="s">
        <v>556</v>
      </c>
      <c r="I234" s="342"/>
      <c r="J234" s="341"/>
      <c r="K234" s="48"/>
      <c r="L234" s="48"/>
      <c r="M234" s="48"/>
      <c r="N234" s="48"/>
      <c r="O234" s="48"/>
      <c r="P234" s="48"/>
      <c r="Q234" s="48"/>
      <c r="R234" s="48"/>
      <c r="S234" s="48"/>
      <c r="T234" s="48"/>
      <c r="U234" s="48"/>
      <c r="V234" s="48"/>
      <c r="W234" s="48"/>
      <c r="X234" s="48"/>
      <c r="Y234" s="48"/>
      <c r="Z234" s="48"/>
    </row>
    <row r="235" spans="1:26" ht="24" customHeight="1">
      <c r="A235" s="48"/>
      <c r="B235" s="1" t="s">
        <v>964</v>
      </c>
      <c r="C235" s="262">
        <v>2087</v>
      </c>
      <c r="D235" s="262" t="s">
        <v>360</v>
      </c>
      <c r="E235" s="262" t="s">
        <v>904</v>
      </c>
      <c r="F235" s="262" t="s">
        <v>905</v>
      </c>
      <c r="G235" s="337">
        <v>0</v>
      </c>
      <c r="H235" s="48" t="s">
        <v>494</v>
      </c>
      <c r="I235" s="300"/>
      <c r="J235" s="48"/>
      <c r="K235" s="48"/>
      <c r="L235" s="48"/>
      <c r="M235" s="48"/>
      <c r="N235" s="48"/>
      <c r="O235" s="48"/>
      <c r="P235" s="48"/>
      <c r="Q235" s="48"/>
      <c r="R235" s="48"/>
      <c r="S235" s="48"/>
      <c r="T235" s="48"/>
      <c r="U235" s="48"/>
      <c r="V235" s="48"/>
      <c r="W235" s="48"/>
      <c r="X235" s="48"/>
      <c r="Y235" s="48"/>
      <c r="Z235" s="48"/>
    </row>
    <row r="236" spans="1:26" ht="24" customHeight="1">
      <c r="A236" s="48"/>
      <c r="B236" s="338" t="s">
        <v>964</v>
      </c>
      <c r="C236" s="339">
        <v>2087</v>
      </c>
      <c r="D236" s="339" t="s">
        <v>360</v>
      </c>
      <c r="E236" s="339" t="s">
        <v>907</v>
      </c>
      <c r="F236" s="339" t="s">
        <v>905</v>
      </c>
      <c r="G236" s="340">
        <v>0</v>
      </c>
      <c r="H236" s="341" t="s">
        <v>556</v>
      </c>
      <c r="I236" s="342"/>
      <c r="J236" s="341"/>
      <c r="K236" s="48"/>
      <c r="L236" s="48"/>
      <c r="M236" s="48"/>
      <c r="N236" s="48"/>
      <c r="O236" s="48"/>
      <c r="P236" s="48"/>
      <c r="Q236" s="48"/>
      <c r="R236" s="48"/>
      <c r="S236" s="48"/>
      <c r="T236" s="48"/>
      <c r="U236" s="48"/>
      <c r="V236" s="48"/>
      <c r="W236" s="48"/>
      <c r="X236" s="48"/>
      <c r="Y236" s="48"/>
      <c r="Z236" s="48"/>
    </row>
    <row r="237" spans="1:26" ht="24" customHeight="1">
      <c r="A237" s="48"/>
      <c r="B237" s="1" t="s">
        <v>965</v>
      </c>
      <c r="C237" s="262">
        <v>2088</v>
      </c>
      <c r="D237" s="262" t="s">
        <v>360</v>
      </c>
      <c r="E237" s="262" t="s">
        <v>904</v>
      </c>
      <c r="F237" s="262" t="s">
        <v>905</v>
      </c>
      <c r="G237" s="337">
        <v>64910</v>
      </c>
      <c r="H237" s="48" t="s">
        <v>494</v>
      </c>
      <c r="I237" s="300"/>
      <c r="J237" s="48"/>
      <c r="K237" s="48"/>
      <c r="L237" s="48"/>
      <c r="M237" s="48"/>
      <c r="N237" s="48"/>
      <c r="O237" s="48"/>
      <c r="P237" s="48"/>
      <c r="Q237" s="48"/>
      <c r="R237" s="48"/>
      <c r="S237" s="48"/>
      <c r="T237" s="48"/>
      <c r="U237" s="48"/>
      <c r="V237" s="48"/>
      <c r="W237" s="48"/>
      <c r="X237" s="48"/>
      <c r="Y237" s="48"/>
      <c r="Z237" s="48"/>
    </row>
    <row r="238" spans="1:26" ht="24" customHeight="1">
      <c r="A238" s="48"/>
      <c r="B238" s="338" t="s">
        <v>965</v>
      </c>
      <c r="C238" s="339">
        <v>2088</v>
      </c>
      <c r="D238" s="339" t="s">
        <v>360</v>
      </c>
      <c r="E238" s="339" t="s">
        <v>907</v>
      </c>
      <c r="F238" s="339" t="s">
        <v>905</v>
      </c>
      <c r="G238" s="340">
        <v>8203000</v>
      </c>
      <c r="H238" s="341" t="s">
        <v>556</v>
      </c>
      <c r="I238" s="342"/>
      <c r="J238" s="341"/>
      <c r="K238" s="48"/>
      <c r="L238" s="48"/>
      <c r="M238" s="48"/>
      <c r="N238" s="48"/>
      <c r="O238" s="48"/>
      <c r="P238" s="48"/>
      <c r="Q238" s="48"/>
      <c r="R238" s="48"/>
      <c r="S238" s="48"/>
      <c r="T238" s="48"/>
      <c r="U238" s="48"/>
      <c r="V238" s="48"/>
      <c r="W238" s="48"/>
      <c r="X238" s="48"/>
      <c r="Y238" s="48"/>
      <c r="Z238" s="48"/>
    </row>
    <row r="239" spans="1:26" ht="24" customHeight="1">
      <c r="A239" s="48"/>
      <c r="B239" s="1" t="s">
        <v>965</v>
      </c>
      <c r="C239" s="262">
        <v>2088</v>
      </c>
      <c r="D239" s="262" t="s">
        <v>360</v>
      </c>
      <c r="E239" s="262" t="s">
        <v>907</v>
      </c>
      <c r="F239" s="262" t="s">
        <v>905</v>
      </c>
      <c r="G239" s="337">
        <v>15026000</v>
      </c>
      <c r="H239" s="48" t="s">
        <v>556</v>
      </c>
      <c r="I239" s="300"/>
      <c r="J239" s="48"/>
      <c r="K239" s="48"/>
      <c r="L239" s="48"/>
      <c r="M239" s="48"/>
      <c r="N239" s="48"/>
      <c r="O239" s="48"/>
      <c r="P239" s="48"/>
      <c r="Q239" s="48"/>
      <c r="R239" s="48"/>
      <c r="S239" s="48"/>
      <c r="T239" s="48"/>
      <c r="U239" s="48"/>
      <c r="V239" s="48"/>
      <c r="W239" s="48"/>
      <c r="X239" s="48"/>
      <c r="Y239" s="48"/>
      <c r="Z239" s="48"/>
    </row>
    <row r="240" spans="1:26" ht="24" customHeight="1">
      <c r="A240" s="48"/>
      <c r="B240" s="338" t="s">
        <v>965</v>
      </c>
      <c r="C240" s="339">
        <v>2088</v>
      </c>
      <c r="D240" s="339" t="s">
        <v>360</v>
      </c>
      <c r="E240" s="339" t="s">
        <v>908</v>
      </c>
      <c r="F240" s="339" t="s">
        <v>905</v>
      </c>
      <c r="G240" s="340">
        <v>845</v>
      </c>
      <c r="H240" s="341" t="s">
        <v>494</v>
      </c>
      <c r="I240" s="342"/>
      <c r="J240" s="341"/>
      <c r="K240" s="48"/>
      <c r="L240" s="48"/>
      <c r="M240" s="48"/>
      <c r="N240" s="48"/>
      <c r="O240" s="48"/>
      <c r="P240" s="48"/>
      <c r="Q240" s="48"/>
      <c r="R240" s="48"/>
      <c r="S240" s="48"/>
      <c r="T240" s="48"/>
      <c r="U240" s="48"/>
      <c r="V240" s="48"/>
      <c r="W240" s="48"/>
      <c r="X240" s="48"/>
      <c r="Y240" s="48"/>
      <c r="Z240" s="48"/>
    </row>
    <row r="241" spans="1:26" ht="24" customHeight="1">
      <c r="A241" s="48"/>
      <c r="B241" s="1" t="s">
        <v>966</v>
      </c>
      <c r="C241" s="262">
        <v>2089</v>
      </c>
      <c r="D241" s="262" t="s">
        <v>360</v>
      </c>
      <c r="E241" s="262" t="s">
        <v>904</v>
      </c>
      <c r="F241" s="262" t="s">
        <v>905</v>
      </c>
      <c r="G241" s="337">
        <v>1104</v>
      </c>
      <c r="H241" s="48" t="s">
        <v>494</v>
      </c>
      <c r="I241" s="300"/>
      <c r="J241" s="48"/>
      <c r="K241" s="48"/>
      <c r="L241" s="48"/>
      <c r="M241" s="48"/>
      <c r="N241" s="48"/>
      <c r="O241" s="48"/>
      <c r="P241" s="48"/>
      <c r="Q241" s="48"/>
      <c r="R241" s="48"/>
      <c r="S241" s="48"/>
      <c r="T241" s="48"/>
      <c r="U241" s="48"/>
      <c r="V241" s="48"/>
      <c r="W241" s="48"/>
      <c r="X241" s="48"/>
      <c r="Y241" s="48"/>
      <c r="Z241" s="48"/>
    </row>
    <row r="242" spans="1:26" ht="24" customHeight="1">
      <c r="A242" s="48"/>
      <c r="B242" s="338" t="s">
        <v>966</v>
      </c>
      <c r="C242" s="339">
        <v>2089</v>
      </c>
      <c r="D242" s="339" t="s">
        <v>360</v>
      </c>
      <c r="E242" s="339" t="s">
        <v>907</v>
      </c>
      <c r="F242" s="339" t="s">
        <v>905</v>
      </c>
      <c r="G242" s="340">
        <v>31000</v>
      </c>
      <c r="H242" s="341" t="s">
        <v>556</v>
      </c>
      <c r="I242" s="342"/>
      <c r="J242" s="341"/>
      <c r="K242" s="48"/>
      <c r="L242" s="48"/>
      <c r="M242" s="48"/>
      <c r="N242" s="48"/>
      <c r="O242" s="48"/>
      <c r="P242" s="48"/>
      <c r="Q242" s="48"/>
      <c r="R242" s="48"/>
      <c r="S242" s="48"/>
      <c r="T242" s="48"/>
      <c r="U242" s="48"/>
      <c r="V242" s="48"/>
      <c r="W242" s="48"/>
      <c r="X242" s="48"/>
      <c r="Y242" s="48"/>
      <c r="Z242" s="48"/>
    </row>
    <row r="243" spans="1:26" ht="24" customHeight="1">
      <c r="A243" s="48"/>
      <c r="B243" s="1" t="s">
        <v>967</v>
      </c>
      <c r="C243" s="262">
        <v>2090</v>
      </c>
      <c r="D243" s="262" t="s">
        <v>360</v>
      </c>
      <c r="E243" s="262" t="s">
        <v>904</v>
      </c>
      <c r="F243" s="262" t="s">
        <v>905</v>
      </c>
      <c r="G243" s="337">
        <v>39122</v>
      </c>
      <c r="H243" s="48" t="s">
        <v>494</v>
      </c>
      <c r="I243" s="300"/>
      <c r="J243" s="48"/>
      <c r="K243" s="48"/>
      <c r="L243" s="48"/>
      <c r="M243" s="48"/>
      <c r="N243" s="48"/>
      <c r="O243" s="48"/>
      <c r="P243" s="48"/>
      <c r="Q243" s="48"/>
      <c r="R243" s="48"/>
      <c r="S243" s="48"/>
      <c r="T243" s="48"/>
      <c r="U243" s="48"/>
      <c r="V243" s="48"/>
      <c r="W243" s="48"/>
      <c r="X243" s="48"/>
      <c r="Y243" s="48"/>
      <c r="Z243" s="48"/>
    </row>
    <row r="244" spans="1:26" ht="24" customHeight="1">
      <c r="A244" s="48"/>
      <c r="B244" s="338" t="s">
        <v>967</v>
      </c>
      <c r="C244" s="339">
        <v>2090</v>
      </c>
      <c r="D244" s="339" t="s">
        <v>360</v>
      </c>
      <c r="E244" s="339" t="s">
        <v>907</v>
      </c>
      <c r="F244" s="339" t="s">
        <v>905</v>
      </c>
      <c r="G244" s="340">
        <v>1831000</v>
      </c>
      <c r="H244" s="341" t="s">
        <v>556</v>
      </c>
      <c r="I244" s="342"/>
      <c r="J244" s="341"/>
      <c r="K244" s="48"/>
      <c r="L244" s="48"/>
      <c r="M244" s="48"/>
      <c r="N244" s="48"/>
      <c r="O244" s="48"/>
      <c r="P244" s="48"/>
      <c r="Q244" s="48"/>
      <c r="R244" s="48"/>
      <c r="S244" s="48"/>
      <c r="T244" s="48"/>
      <c r="U244" s="48"/>
      <c r="V244" s="48"/>
      <c r="W244" s="48"/>
      <c r="X244" s="48"/>
      <c r="Y244" s="48"/>
      <c r="Z244" s="48"/>
    </row>
    <row r="245" spans="1:26" ht="24" customHeight="1">
      <c r="A245" s="48"/>
      <c r="B245" s="1" t="s">
        <v>968</v>
      </c>
      <c r="C245" s="262">
        <v>2139</v>
      </c>
      <c r="D245" s="262" t="s">
        <v>360</v>
      </c>
      <c r="E245" s="262" t="s">
        <v>904</v>
      </c>
      <c r="F245" s="262" t="s">
        <v>905</v>
      </c>
      <c r="G245" s="337">
        <v>39997</v>
      </c>
      <c r="H245" s="48" t="s">
        <v>494</v>
      </c>
      <c r="I245" s="300"/>
      <c r="J245" s="48"/>
      <c r="K245" s="48"/>
      <c r="L245" s="48"/>
      <c r="M245" s="48"/>
      <c r="N245" s="48"/>
      <c r="O245" s="48"/>
      <c r="P245" s="48"/>
      <c r="Q245" s="48"/>
      <c r="R245" s="48"/>
      <c r="S245" s="48"/>
      <c r="T245" s="48"/>
      <c r="U245" s="48"/>
      <c r="V245" s="48"/>
      <c r="W245" s="48"/>
      <c r="X245" s="48"/>
      <c r="Y245" s="48"/>
      <c r="Z245" s="48"/>
    </row>
    <row r="246" spans="1:26" ht="24" customHeight="1">
      <c r="A246" s="48"/>
      <c r="B246" s="338" t="s">
        <v>968</v>
      </c>
      <c r="C246" s="339">
        <v>2139</v>
      </c>
      <c r="D246" s="339" t="s">
        <v>360</v>
      </c>
      <c r="E246" s="339" t="s">
        <v>907</v>
      </c>
      <c r="F246" s="339" t="s">
        <v>905</v>
      </c>
      <c r="G246" s="340">
        <v>3278000</v>
      </c>
      <c r="H246" s="341" t="s">
        <v>556</v>
      </c>
      <c r="I246" s="342"/>
      <c r="J246" s="341"/>
      <c r="K246" s="48"/>
      <c r="L246" s="48"/>
      <c r="M246" s="48"/>
      <c r="N246" s="48"/>
      <c r="O246" s="48"/>
      <c r="P246" s="48"/>
      <c r="Q246" s="48"/>
      <c r="R246" s="48"/>
      <c r="S246" s="48"/>
      <c r="T246" s="48"/>
      <c r="U246" s="48"/>
      <c r="V246" s="48"/>
      <c r="W246" s="48"/>
      <c r="X246" s="48"/>
      <c r="Y246" s="48"/>
      <c r="Z246" s="48"/>
    </row>
    <row r="247" spans="1:26" ht="24" customHeight="1">
      <c r="A247" s="48"/>
      <c r="B247" s="1" t="s">
        <v>968</v>
      </c>
      <c r="C247" s="262">
        <v>2139</v>
      </c>
      <c r="D247" s="262" t="s">
        <v>360</v>
      </c>
      <c r="E247" s="262" t="s">
        <v>907</v>
      </c>
      <c r="F247" s="262" t="s">
        <v>905</v>
      </c>
      <c r="G247" s="337">
        <v>52681000</v>
      </c>
      <c r="H247" s="48" t="s">
        <v>556</v>
      </c>
      <c r="I247" s="300"/>
      <c r="J247" s="48"/>
      <c r="K247" s="48"/>
      <c r="L247" s="48"/>
      <c r="M247" s="48"/>
      <c r="N247" s="48"/>
      <c r="O247" s="48"/>
      <c r="P247" s="48"/>
      <c r="Q247" s="48"/>
      <c r="R247" s="48"/>
      <c r="S247" s="48"/>
      <c r="T247" s="48"/>
      <c r="U247" s="48"/>
      <c r="V247" s="48"/>
      <c r="W247" s="48"/>
      <c r="X247" s="48"/>
      <c r="Y247" s="48"/>
      <c r="Z247" s="48"/>
    </row>
    <row r="248" spans="1:26" ht="24" customHeight="1">
      <c r="A248" s="48"/>
      <c r="B248" s="338" t="s">
        <v>968</v>
      </c>
      <c r="C248" s="339">
        <v>2139</v>
      </c>
      <c r="D248" s="339" t="s">
        <v>360</v>
      </c>
      <c r="E248" s="339" t="s">
        <v>908</v>
      </c>
      <c r="F248" s="339" t="s">
        <v>905</v>
      </c>
      <c r="G248" s="340">
        <v>2344</v>
      </c>
      <c r="H248" s="341" t="s">
        <v>494</v>
      </c>
      <c r="I248" s="342"/>
      <c r="J248" s="341"/>
      <c r="K248" s="48"/>
      <c r="L248" s="48"/>
      <c r="M248" s="48"/>
      <c r="N248" s="48"/>
      <c r="O248" s="48"/>
      <c r="P248" s="48"/>
      <c r="Q248" s="48"/>
      <c r="R248" s="48"/>
      <c r="S248" s="48"/>
      <c r="T248" s="48"/>
      <c r="U248" s="48"/>
      <c r="V248" s="48"/>
      <c r="W248" s="48"/>
      <c r="X248" s="48"/>
      <c r="Y248" s="48"/>
      <c r="Z248" s="48"/>
    </row>
    <row r="249" spans="1:26" ht="24" customHeight="1">
      <c r="A249" s="48"/>
      <c r="B249" s="1" t="s">
        <v>969</v>
      </c>
      <c r="C249" s="262">
        <v>2142</v>
      </c>
      <c r="D249" s="262" t="s">
        <v>360</v>
      </c>
      <c r="E249" s="262" t="s">
        <v>904</v>
      </c>
      <c r="F249" s="262" t="s">
        <v>905</v>
      </c>
      <c r="G249" s="337">
        <v>2912</v>
      </c>
      <c r="H249" s="48" t="s">
        <v>494</v>
      </c>
      <c r="I249" s="300"/>
      <c r="J249" s="48"/>
      <c r="K249" s="48"/>
      <c r="L249" s="48"/>
      <c r="M249" s="48"/>
      <c r="N249" s="48"/>
      <c r="O249" s="48"/>
      <c r="P249" s="48"/>
      <c r="Q249" s="48"/>
      <c r="R249" s="48"/>
      <c r="S249" s="48"/>
      <c r="T249" s="48"/>
      <c r="U249" s="48"/>
      <c r="V249" s="48"/>
      <c r="W249" s="48"/>
      <c r="X249" s="48"/>
      <c r="Y249" s="48"/>
      <c r="Z249" s="48"/>
    </row>
    <row r="250" spans="1:26" ht="24" customHeight="1">
      <c r="A250" s="48"/>
      <c r="B250" s="338" t="s">
        <v>969</v>
      </c>
      <c r="C250" s="339">
        <v>2142</v>
      </c>
      <c r="D250" s="339" t="s">
        <v>360</v>
      </c>
      <c r="E250" s="339" t="s">
        <v>907</v>
      </c>
      <c r="F250" s="339" t="s">
        <v>905</v>
      </c>
      <c r="G250" s="340">
        <v>196000</v>
      </c>
      <c r="H250" s="341" t="s">
        <v>556</v>
      </c>
      <c r="I250" s="342"/>
      <c r="J250" s="341"/>
      <c r="K250" s="48"/>
      <c r="L250" s="48"/>
      <c r="M250" s="48"/>
      <c r="N250" s="48"/>
      <c r="O250" s="48"/>
      <c r="P250" s="48"/>
      <c r="Q250" s="48"/>
      <c r="R250" s="48"/>
      <c r="S250" s="48"/>
      <c r="T250" s="48"/>
      <c r="U250" s="48"/>
      <c r="V250" s="48"/>
      <c r="W250" s="48"/>
      <c r="X250" s="48"/>
      <c r="Y250" s="48"/>
      <c r="Z250" s="48"/>
    </row>
    <row r="251" spans="1:26" ht="24" customHeight="1">
      <c r="A251" s="48"/>
      <c r="B251" s="1" t="s">
        <v>970</v>
      </c>
      <c r="C251" s="262">
        <v>2177</v>
      </c>
      <c r="D251" s="262" t="s">
        <v>360</v>
      </c>
      <c r="E251" s="262" t="s">
        <v>904</v>
      </c>
      <c r="F251" s="262" t="s">
        <v>905</v>
      </c>
      <c r="G251" s="337">
        <v>2153</v>
      </c>
      <c r="H251" s="48" t="s">
        <v>494</v>
      </c>
      <c r="I251" s="300"/>
      <c r="J251" s="48"/>
      <c r="K251" s="48"/>
      <c r="L251" s="48"/>
      <c r="M251" s="48"/>
      <c r="N251" s="48"/>
      <c r="O251" s="48"/>
      <c r="P251" s="48"/>
      <c r="Q251" s="48"/>
      <c r="R251" s="48"/>
      <c r="S251" s="48"/>
      <c r="T251" s="48"/>
      <c r="U251" s="48"/>
      <c r="V251" s="48"/>
      <c r="W251" s="48"/>
      <c r="X251" s="48"/>
      <c r="Y251" s="48"/>
      <c r="Z251" s="48"/>
    </row>
    <row r="252" spans="1:26" ht="24" customHeight="1">
      <c r="A252" s="48"/>
      <c r="B252" s="338" t="s">
        <v>970</v>
      </c>
      <c r="C252" s="339">
        <v>2177</v>
      </c>
      <c r="D252" s="339" t="s">
        <v>360</v>
      </c>
      <c r="E252" s="339" t="s">
        <v>907</v>
      </c>
      <c r="F252" s="339" t="s">
        <v>905</v>
      </c>
      <c r="G252" s="340">
        <v>2217000</v>
      </c>
      <c r="H252" s="341" t="s">
        <v>556</v>
      </c>
      <c r="I252" s="342"/>
      <c r="J252" s="341"/>
      <c r="K252" s="48"/>
      <c r="L252" s="48"/>
      <c r="M252" s="48"/>
      <c r="N252" s="48"/>
      <c r="O252" s="48"/>
      <c r="P252" s="48"/>
      <c r="Q252" s="48"/>
      <c r="R252" s="48"/>
      <c r="S252" s="48"/>
      <c r="T252" s="48"/>
      <c r="U252" s="48"/>
      <c r="V252" s="48"/>
      <c r="W252" s="48"/>
      <c r="X252" s="48"/>
      <c r="Y252" s="48"/>
      <c r="Z252" s="48"/>
    </row>
    <row r="253" spans="1:26" ht="24" customHeight="1">
      <c r="A253" s="48"/>
      <c r="B253" s="1" t="s">
        <v>970</v>
      </c>
      <c r="C253" s="262">
        <v>2177</v>
      </c>
      <c r="D253" s="262" t="s">
        <v>360</v>
      </c>
      <c r="E253" s="262" t="s">
        <v>907</v>
      </c>
      <c r="F253" s="262" t="s">
        <v>905</v>
      </c>
      <c r="G253" s="337">
        <v>38741000</v>
      </c>
      <c r="H253" s="48" t="s">
        <v>556</v>
      </c>
      <c r="I253" s="300"/>
      <c r="J253" s="48"/>
      <c r="K253" s="48"/>
      <c r="L253" s="48"/>
      <c r="M253" s="48"/>
      <c r="N253" s="48"/>
      <c r="O253" s="48"/>
      <c r="P253" s="48"/>
      <c r="Q253" s="48"/>
      <c r="R253" s="48"/>
      <c r="S253" s="48"/>
      <c r="T253" s="48"/>
      <c r="U253" s="48"/>
      <c r="V253" s="48"/>
      <c r="W253" s="48"/>
      <c r="X253" s="48"/>
      <c r="Y253" s="48"/>
      <c r="Z253" s="48"/>
    </row>
    <row r="254" spans="1:26" ht="24" customHeight="1">
      <c r="A254" s="48"/>
      <c r="B254" s="338" t="s">
        <v>970</v>
      </c>
      <c r="C254" s="339">
        <v>2177</v>
      </c>
      <c r="D254" s="339" t="s">
        <v>360</v>
      </c>
      <c r="E254" s="339" t="s">
        <v>908</v>
      </c>
      <c r="F254" s="339" t="s">
        <v>905</v>
      </c>
      <c r="G254" s="340">
        <v>364</v>
      </c>
      <c r="H254" s="341" t="s">
        <v>494</v>
      </c>
      <c r="I254" s="342"/>
      <c r="J254" s="341"/>
      <c r="K254" s="48"/>
      <c r="L254" s="48"/>
      <c r="M254" s="48"/>
      <c r="N254" s="48"/>
      <c r="O254" s="48"/>
      <c r="P254" s="48"/>
      <c r="Q254" s="48"/>
      <c r="R254" s="48"/>
      <c r="S254" s="48"/>
      <c r="T254" s="48"/>
      <c r="U254" s="48"/>
      <c r="V254" s="48"/>
      <c r="W254" s="48"/>
      <c r="X254" s="48"/>
      <c r="Y254" s="48"/>
      <c r="Z254" s="48"/>
    </row>
    <row r="255" spans="1:26" ht="24" customHeight="1">
      <c r="A255" s="48"/>
      <c r="B255" s="1" t="s">
        <v>971</v>
      </c>
      <c r="C255" s="262">
        <v>2181</v>
      </c>
      <c r="D255" s="262" t="s">
        <v>360</v>
      </c>
      <c r="E255" s="262" t="s">
        <v>904</v>
      </c>
      <c r="F255" s="262" t="s">
        <v>905</v>
      </c>
      <c r="G255" s="337">
        <v>175</v>
      </c>
      <c r="H255" s="48" t="s">
        <v>494</v>
      </c>
      <c r="I255" s="300"/>
      <c r="J255" s="48"/>
      <c r="K255" s="48"/>
      <c r="L255" s="48"/>
      <c r="M255" s="48"/>
      <c r="N255" s="48"/>
      <c r="O255" s="48"/>
      <c r="P255" s="48"/>
      <c r="Q255" s="48"/>
      <c r="R255" s="48"/>
      <c r="S255" s="48"/>
      <c r="T255" s="48"/>
      <c r="U255" s="48"/>
      <c r="V255" s="48"/>
      <c r="W255" s="48"/>
      <c r="X255" s="48"/>
      <c r="Y255" s="48"/>
      <c r="Z255" s="48"/>
    </row>
    <row r="256" spans="1:26" ht="24" customHeight="1">
      <c r="A256" s="48"/>
      <c r="B256" s="338" t="s">
        <v>971</v>
      </c>
      <c r="C256" s="339">
        <v>2181</v>
      </c>
      <c r="D256" s="339" t="s">
        <v>360</v>
      </c>
      <c r="E256" s="339" t="s">
        <v>907</v>
      </c>
      <c r="F256" s="339" t="s">
        <v>905</v>
      </c>
      <c r="G256" s="340">
        <v>21000</v>
      </c>
      <c r="H256" s="341" t="s">
        <v>556</v>
      </c>
      <c r="I256" s="342"/>
      <c r="J256" s="341"/>
      <c r="K256" s="48"/>
      <c r="L256" s="48"/>
      <c r="M256" s="48"/>
      <c r="N256" s="48"/>
      <c r="O256" s="48"/>
      <c r="P256" s="48"/>
      <c r="Q256" s="48"/>
      <c r="R256" s="48"/>
      <c r="S256" s="48"/>
      <c r="T256" s="48"/>
      <c r="U256" s="48"/>
      <c r="V256" s="48"/>
      <c r="W256" s="48"/>
      <c r="X256" s="48"/>
      <c r="Y256" s="48"/>
      <c r="Z256" s="48"/>
    </row>
    <row r="257" spans="1:26" ht="24" customHeight="1">
      <c r="A257" s="48"/>
      <c r="B257" s="1" t="s">
        <v>971</v>
      </c>
      <c r="C257" s="262">
        <v>2181</v>
      </c>
      <c r="D257" s="262" t="s">
        <v>360</v>
      </c>
      <c r="E257" s="262" t="s">
        <v>907</v>
      </c>
      <c r="F257" s="262" t="s">
        <v>905</v>
      </c>
      <c r="G257" s="337">
        <v>526000</v>
      </c>
      <c r="H257" s="48" t="s">
        <v>556</v>
      </c>
      <c r="I257" s="300"/>
      <c r="J257" s="48"/>
      <c r="K257" s="48"/>
      <c r="L257" s="48"/>
      <c r="M257" s="48"/>
      <c r="N257" s="48"/>
      <c r="O257" s="48"/>
      <c r="P257" s="48"/>
      <c r="Q257" s="48"/>
      <c r="R257" s="48"/>
      <c r="S257" s="48"/>
      <c r="T257" s="48"/>
      <c r="U257" s="48"/>
      <c r="V257" s="48"/>
      <c r="W257" s="48"/>
      <c r="X257" s="48"/>
      <c r="Y257" s="48"/>
      <c r="Z257" s="48"/>
    </row>
    <row r="258" spans="1:26" ht="24" customHeight="1">
      <c r="A258" s="48"/>
      <c r="B258" s="338" t="s">
        <v>971</v>
      </c>
      <c r="C258" s="339">
        <v>2181</v>
      </c>
      <c r="D258" s="339" t="s">
        <v>360</v>
      </c>
      <c r="E258" s="339" t="s">
        <v>908</v>
      </c>
      <c r="F258" s="339" t="s">
        <v>905</v>
      </c>
      <c r="G258" s="340">
        <v>0</v>
      </c>
      <c r="H258" s="341" t="s">
        <v>494</v>
      </c>
      <c r="I258" s="342"/>
      <c r="J258" s="341"/>
      <c r="K258" s="48"/>
      <c r="L258" s="48"/>
      <c r="M258" s="48"/>
      <c r="N258" s="48"/>
      <c r="O258" s="48"/>
      <c r="P258" s="48"/>
      <c r="Q258" s="48"/>
      <c r="R258" s="48"/>
      <c r="S258" s="48"/>
      <c r="T258" s="48"/>
      <c r="U258" s="48"/>
      <c r="V258" s="48"/>
      <c r="W258" s="48"/>
      <c r="X258" s="48"/>
      <c r="Y258" s="48"/>
      <c r="Z258" s="48"/>
    </row>
    <row r="259" spans="1:26" ht="24" customHeight="1">
      <c r="A259" s="48"/>
      <c r="B259" s="1" t="s">
        <v>972</v>
      </c>
      <c r="C259" s="262">
        <v>2200</v>
      </c>
      <c r="D259" s="262" t="s">
        <v>360</v>
      </c>
      <c r="E259" s="262" t="s">
        <v>904</v>
      </c>
      <c r="F259" s="262" t="s">
        <v>905</v>
      </c>
      <c r="G259" s="337">
        <v>468</v>
      </c>
      <c r="H259" s="48" t="s">
        <v>494</v>
      </c>
      <c r="I259" s="300"/>
      <c r="J259" s="48"/>
      <c r="K259" s="48"/>
      <c r="L259" s="48"/>
      <c r="M259" s="48"/>
      <c r="N259" s="48"/>
      <c r="O259" s="48"/>
      <c r="P259" s="48"/>
      <c r="Q259" s="48"/>
      <c r="R259" s="48"/>
      <c r="S259" s="48"/>
      <c r="T259" s="48"/>
      <c r="U259" s="48"/>
      <c r="V259" s="48"/>
      <c r="W259" s="48"/>
      <c r="X259" s="48"/>
      <c r="Y259" s="48"/>
      <c r="Z259" s="48"/>
    </row>
    <row r="260" spans="1:26" ht="24" customHeight="1">
      <c r="A260" s="48"/>
      <c r="B260" s="338" t="s">
        <v>972</v>
      </c>
      <c r="C260" s="339">
        <v>2200</v>
      </c>
      <c r="D260" s="339" t="s">
        <v>360</v>
      </c>
      <c r="E260" s="339" t="s">
        <v>907</v>
      </c>
      <c r="F260" s="339" t="s">
        <v>905</v>
      </c>
      <c r="G260" s="340">
        <v>2000</v>
      </c>
      <c r="H260" s="341" t="s">
        <v>556</v>
      </c>
      <c r="I260" s="342"/>
      <c r="J260" s="341"/>
      <c r="K260" s="48"/>
      <c r="L260" s="48"/>
      <c r="M260" s="48"/>
      <c r="N260" s="48"/>
      <c r="O260" s="48"/>
      <c r="P260" s="48"/>
      <c r="Q260" s="48"/>
      <c r="R260" s="48"/>
      <c r="S260" s="48"/>
      <c r="T260" s="48"/>
      <c r="U260" s="48"/>
      <c r="V260" s="48"/>
      <c r="W260" s="48"/>
      <c r="X260" s="48"/>
      <c r="Y260" s="48"/>
      <c r="Z260" s="48"/>
    </row>
    <row r="261" spans="1:26" ht="24" customHeight="1">
      <c r="A261" s="48"/>
      <c r="B261" s="1" t="s">
        <v>973</v>
      </c>
      <c r="C261" s="262">
        <v>2223</v>
      </c>
      <c r="D261" s="262" t="s">
        <v>360</v>
      </c>
      <c r="E261" s="262" t="s">
        <v>904</v>
      </c>
      <c r="F261" s="262" t="s">
        <v>905</v>
      </c>
      <c r="G261" s="337">
        <v>193</v>
      </c>
      <c r="H261" s="48" t="s">
        <v>494</v>
      </c>
      <c r="I261" s="300"/>
      <c r="J261" s="48"/>
      <c r="K261" s="48"/>
      <c r="L261" s="48"/>
      <c r="M261" s="48"/>
      <c r="N261" s="48"/>
      <c r="O261" s="48"/>
      <c r="P261" s="48"/>
      <c r="Q261" s="48"/>
      <c r="R261" s="48"/>
      <c r="S261" s="48"/>
      <c r="T261" s="48"/>
      <c r="U261" s="48"/>
      <c r="V261" s="48"/>
      <c r="W261" s="48"/>
      <c r="X261" s="48"/>
      <c r="Y261" s="48"/>
      <c r="Z261" s="48"/>
    </row>
    <row r="262" spans="1:26" ht="24" customHeight="1">
      <c r="A262" s="48"/>
      <c r="B262" s="338" t="s">
        <v>973</v>
      </c>
      <c r="C262" s="339">
        <v>2223</v>
      </c>
      <c r="D262" s="339" t="s">
        <v>360</v>
      </c>
      <c r="E262" s="339" t="s">
        <v>907</v>
      </c>
      <c r="F262" s="339" t="s">
        <v>905</v>
      </c>
      <c r="G262" s="340">
        <v>100</v>
      </c>
      <c r="H262" s="341" t="s">
        <v>556</v>
      </c>
      <c r="I262" s="342"/>
      <c r="J262" s="341"/>
      <c r="K262" s="48"/>
      <c r="L262" s="48"/>
      <c r="M262" s="48"/>
      <c r="N262" s="48"/>
      <c r="O262" s="48"/>
      <c r="P262" s="48"/>
      <c r="Q262" s="48"/>
      <c r="R262" s="48"/>
      <c r="S262" s="48"/>
      <c r="T262" s="48"/>
      <c r="U262" s="48"/>
      <c r="V262" s="48"/>
      <c r="W262" s="48"/>
      <c r="X262" s="48"/>
      <c r="Y262" s="48"/>
      <c r="Z262" s="48"/>
    </row>
    <row r="263" spans="1:26" ht="24" customHeight="1">
      <c r="A263" s="48"/>
      <c r="B263" s="1" t="s">
        <v>974</v>
      </c>
      <c r="C263" s="262">
        <v>2224</v>
      </c>
      <c r="D263" s="262" t="s">
        <v>360</v>
      </c>
      <c r="E263" s="262" t="s">
        <v>904</v>
      </c>
      <c r="F263" s="262" t="s">
        <v>905</v>
      </c>
      <c r="G263" s="337">
        <v>6425</v>
      </c>
      <c r="H263" s="48" t="s">
        <v>494</v>
      </c>
      <c r="I263" s="300"/>
      <c r="J263" s="48"/>
      <c r="K263" s="48"/>
      <c r="L263" s="48"/>
      <c r="M263" s="48"/>
      <c r="N263" s="48"/>
      <c r="O263" s="48"/>
      <c r="P263" s="48"/>
      <c r="Q263" s="48"/>
      <c r="R263" s="48"/>
      <c r="S263" s="48"/>
      <c r="T263" s="48"/>
      <c r="U263" s="48"/>
      <c r="V263" s="48"/>
      <c r="W263" s="48"/>
      <c r="X263" s="48"/>
      <c r="Y263" s="48"/>
      <c r="Z263" s="48"/>
    </row>
    <row r="264" spans="1:26" ht="24" customHeight="1">
      <c r="A264" s="48"/>
      <c r="B264" s="338" t="s">
        <v>974</v>
      </c>
      <c r="C264" s="339">
        <v>2224</v>
      </c>
      <c r="D264" s="339" t="s">
        <v>360</v>
      </c>
      <c r="E264" s="339" t="s">
        <v>907</v>
      </c>
      <c r="F264" s="339" t="s">
        <v>905</v>
      </c>
      <c r="G264" s="340">
        <v>4353000</v>
      </c>
      <c r="H264" s="341" t="s">
        <v>556</v>
      </c>
      <c r="I264" s="342"/>
      <c r="J264" s="341"/>
      <c r="K264" s="48"/>
      <c r="L264" s="48"/>
      <c r="M264" s="48"/>
      <c r="N264" s="48"/>
      <c r="O264" s="48"/>
      <c r="P264" s="48"/>
      <c r="Q264" s="48"/>
      <c r="R264" s="48"/>
      <c r="S264" s="48"/>
      <c r="T264" s="48"/>
      <c r="U264" s="48"/>
      <c r="V264" s="48"/>
      <c r="W264" s="48"/>
      <c r="X264" s="48"/>
      <c r="Y264" s="48"/>
      <c r="Z264" s="48"/>
    </row>
    <row r="265" spans="1:26" ht="24" customHeight="1">
      <c r="A265" s="48"/>
      <c r="B265" s="1" t="s">
        <v>975</v>
      </c>
      <c r="C265" s="262">
        <v>2225</v>
      </c>
      <c r="D265" s="262" t="s">
        <v>360</v>
      </c>
      <c r="E265" s="262" t="s">
        <v>907</v>
      </c>
      <c r="F265" s="262" t="s">
        <v>905</v>
      </c>
      <c r="G265" s="337">
        <v>4464000</v>
      </c>
      <c r="H265" s="48" t="s">
        <v>556</v>
      </c>
      <c r="I265" s="300"/>
      <c r="J265" s="48"/>
      <c r="K265" s="48"/>
      <c r="L265" s="48"/>
      <c r="M265" s="48"/>
      <c r="N265" s="48"/>
      <c r="O265" s="48"/>
      <c r="P265" s="48"/>
      <c r="Q265" s="48"/>
      <c r="R265" s="48"/>
      <c r="S265" s="48"/>
      <c r="T265" s="48"/>
      <c r="U265" s="48"/>
      <c r="V265" s="48"/>
      <c r="W265" s="48"/>
      <c r="X265" s="48"/>
      <c r="Y265" s="48"/>
      <c r="Z265" s="48"/>
    </row>
    <row r="266" spans="1:26" ht="24" customHeight="1">
      <c r="A266" s="48"/>
      <c r="B266" s="338" t="s">
        <v>975</v>
      </c>
      <c r="C266" s="339">
        <v>2225</v>
      </c>
      <c r="D266" s="339" t="s">
        <v>360</v>
      </c>
      <c r="E266" s="339" t="s">
        <v>908</v>
      </c>
      <c r="F266" s="339" t="s">
        <v>905</v>
      </c>
      <c r="G266" s="340">
        <v>0</v>
      </c>
      <c r="H266" s="341" t="s">
        <v>494</v>
      </c>
      <c r="I266" s="342"/>
      <c r="J266" s="341"/>
      <c r="K266" s="48"/>
      <c r="L266" s="48"/>
      <c r="M266" s="48"/>
      <c r="N266" s="48"/>
      <c r="O266" s="48"/>
      <c r="P266" s="48"/>
      <c r="Q266" s="48"/>
      <c r="R266" s="48"/>
      <c r="S266" s="48"/>
      <c r="T266" s="48"/>
      <c r="U266" s="48"/>
      <c r="V266" s="48"/>
      <c r="W266" s="48"/>
      <c r="X266" s="48"/>
      <c r="Y266" s="48"/>
      <c r="Z266" s="48"/>
    </row>
    <row r="267" spans="1:26" ht="24" customHeight="1">
      <c r="A267" s="48"/>
      <c r="B267" s="1" t="s">
        <v>976</v>
      </c>
      <c r="C267" s="262">
        <v>2238</v>
      </c>
      <c r="D267" s="262" t="s">
        <v>360</v>
      </c>
      <c r="E267" s="262" t="s">
        <v>904</v>
      </c>
      <c r="F267" s="262" t="s">
        <v>905</v>
      </c>
      <c r="G267" s="337">
        <v>8105</v>
      </c>
      <c r="H267" s="48" t="s">
        <v>494</v>
      </c>
      <c r="I267" s="300"/>
      <c r="J267" s="48"/>
      <c r="K267" s="48"/>
      <c r="L267" s="48"/>
      <c r="M267" s="48"/>
      <c r="N267" s="48"/>
      <c r="O267" s="48"/>
      <c r="P267" s="48"/>
      <c r="Q267" s="48"/>
      <c r="R267" s="48"/>
      <c r="S267" s="48"/>
      <c r="T267" s="48"/>
      <c r="U267" s="48"/>
      <c r="V267" s="48"/>
      <c r="W267" s="48"/>
      <c r="X267" s="48"/>
      <c r="Y267" s="48"/>
      <c r="Z267" s="48"/>
    </row>
    <row r="268" spans="1:26" ht="24" customHeight="1">
      <c r="A268" s="48"/>
      <c r="B268" s="338" t="s">
        <v>976</v>
      </c>
      <c r="C268" s="339">
        <v>2238</v>
      </c>
      <c r="D268" s="339" t="s">
        <v>360</v>
      </c>
      <c r="E268" s="339" t="s">
        <v>907</v>
      </c>
      <c r="F268" s="339" t="s">
        <v>905</v>
      </c>
      <c r="G268" s="340">
        <v>10540000</v>
      </c>
      <c r="H268" s="341" t="s">
        <v>556</v>
      </c>
      <c r="I268" s="342"/>
      <c r="J268" s="341"/>
      <c r="K268" s="48"/>
      <c r="L268" s="48"/>
      <c r="M268" s="48"/>
      <c r="N268" s="48"/>
      <c r="O268" s="48"/>
      <c r="P268" s="48"/>
      <c r="Q268" s="48"/>
      <c r="R268" s="48"/>
      <c r="S268" s="48"/>
      <c r="T268" s="48"/>
      <c r="U268" s="48"/>
      <c r="V268" s="48"/>
      <c r="W268" s="48"/>
      <c r="X268" s="48"/>
      <c r="Y268" s="48"/>
      <c r="Z268" s="48"/>
    </row>
    <row r="269" spans="1:26" ht="24" customHeight="1">
      <c r="A269" s="48"/>
      <c r="B269" s="1" t="s">
        <v>977</v>
      </c>
      <c r="C269" s="262">
        <v>2268</v>
      </c>
      <c r="D269" s="262" t="s">
        <v>360</v>
      </c>
      <c r="E269" s="262" t="s">
        <v>904</v>
      </c>
      <c r="F269" s="262" t="s">
        <v>905</v>
      </c>
      <c r="G269" s="337">
        <v>945</v>
      </c>
      <c r="H269" s="48" t="s">
        <v>494</v>
      </c>
      <c r="I269" s="300"/>
      <c r="J269" s="48"/>
      <c r="K269" s="48"/>
      <c r="L269" s="48"/>
      <c r="M269" s="48"/>
      <c r="N269" s="48"/>
      <c r="O269" s="48"/>
      <c r="P269" s="48"/>
      <c r="Q269" s="48"/>
      <c r="R269" s="48"/>
      <c r="S269" s="48"/>
      <c r="T269" s="48"/>
      <c r="U269" s="48"/>
      <c r="V269" s="48"/>
      <c r="W269" s="48"/>
      <c r="X269" s="48"/>
      <c r="Y269" s="48"/>
      <c r="Z269" s="48"/>
    </row>
    <row r="270" spans="1:26" ht="24" customHeight="1">
      <c r="A270" s="48"/>
      <c r="B270" s="338" t="s">
        <v>977</v>
      </c>
      <c r="C270" s="339">
        <v>2268</v>
      </c>
      <c r="D270" s="339" t="s">
        <v>360</v>
      </c>
      <c r="E270" s="339" t="s">
        <v>907</v>
      </c>
      <c r="F270" s="339" t="s">
        <v>905</v>
      </c>
      <c r="G270" s="340">
        <v>317000</v>
      </c>
      <c r="H270" s="341" t="s">
        <v>556</v>
      </c>
      <c r="I270" s="342"/>
      <c r="J270" s="341"/>
      <c r="K270" s="48"/>
      <c r="L270" s="48"/>
      <c r="M270" s="48"/>
      <c r="N270" s="48"/>
      <c r="O270" s="48"/>
      <c r="P270" s="48"/>
      <c r="Q270" s="48"/>
      <c r="R270" s="48"/>
      <c r="S270" s="48"/>
      <c r="T270" s="48"/>
      <c r="U270" s="48"/>
      <c r="V270" s="48"/>
      <c r="W270" s="48"/>
      <c r="X270" s="48"/>
      <c r="Y270" s="48"/>
      <c r="Z270" s="48"/>
    </row>
    <row r="271" spans="1:26" ht="24" customHeight="1">
      <c r="A271" s="48"/>
      <c r="B271" s="1" t="s">
        <v>978</v>
      </c>
      <c r="C271" s="262">
        <v>2308</v>
      </c>
      <c r="D271" s="262" t="s">
        <v>360</v>
      </c>
      <c r="E271" s="262" t="s">
        <v>904</v>
      </c>
      <c r="F271" s="262" t="s">
        <v>905</v>
      </c>
      <c r="G271" s="337">
        <v>5632</v>
      </c>
      <c r="H271" s="48" t="s">
        <v>494</v>
      </c>
      <c r="I271" s="300"/>
      <c r="J271" s="48"/>
      <c r="K271" s="48"/>
      <c r="L271" s="48"/>
      <c r="M271" s="48"/>
      <c r="N271" s="48"/>
      <c r="O271" s="48"/>
      <c r="P271" s="48"/>
      <c r="Q271" s="48"/>
      <c r="R271" s="48"/>
      <c r="S271" s="48"/>
      <c r="T271" s="48"/>
      <c r="U271" s="48"/>
      <c r="V271" s="48"/>
      <c r="W271" s="48"/>
      <c r="X271" s="48"/>
      <c r="Y271" s="48"/>
      <c r="Z271" s="48"/>
    </row>
    <row r="272" spans="1:26" ht="24" customHeight="1">
      <c r="A272" s="48"/>
      <c r="B272" s="338" t="s">
        <v>978</v>
      </c>
      <c r="C272" s="339">
        <v>2308</v>
      </c>
      <c r="D272" s="339" t="s">
        <v>360</v>
      </c>
      <c r="E272" s="339" t="s">
        <v>907</v>
      </c>
      <c r="F272" s="339" t="s">
        <v>905</v>
      </c>
      <c r="G272" s="340">
        <v>9349000</v>
      </c>
      <c r="H272" s="341" t="s">
        <v>556</v>
      </c>
      <c r="I272" s="342"/>
      <c r="J272" s="341"/>
      <c r="K272" s="48"/>
      <c r="L272" s="48"/>
      <c r="M272" s="48"/>
      <c r="N272" s="48"/>
      <c r="O272" s="48"/>
      <c r="P272" s="48"/>
      <c r="Q272" s="48"/>
      <c r="R272" s="48"/>
      <c r="S272" s="48"/>
      <c r="T272" s="48"/>
      <c r="U272" s="48"/>
      <c r="V272" s="48"/>
      <c r="W272" s="48"/>
      <c r="X272" s="48"/>
      <c r="Y272" s="48"/>
      <c r="Z272" s="48"/>
    </row>
    <row r="273" spans="1:26" ht="24" customHeight="1">
      <c r="A273" s="48"/>
      <c r="B273" s="1" t="s">
        <v>979</v>
      </c>
      <c r="C273" s="262">
        <v>2309</v>
      </c>
      <c r="D273" s="262" t="s">
        <v>360</v>
      </c>
      <c r="E273" s="262" t="s">
        <v>904</v>
      </c>
      <c r="F273" s="262" t="s">
        <v>905</v>
      </c>
      <c r="G273" s="337">
        <v>0</v>
      </c>
      <c r="H273" s="48" t="s">
        <v>494</v>
      </c>
      <c r="I273" s="300"/>
      <c r="J273" s="48"/>
      <c r="K273" s="48"/>
      <c r="L273" s="48"/>
      <c r="M273" s="48"/>
      <c r="N273" s="48"/>
      <c r="O273" s="48"/>
      <c r="P273" s="48"/>
      <c r="Q273" s="48"/>
      <c r="R273" s="48"/>
      <c r="S273" s="48"/>
      <c r="T273" s="48"/>
      <c r="U273" s="48"/>
      <c r="V273" s="48"/>
      <c r="W273" s="48"/>
      <c r="X273" s="48"/>
      <c r="Y273" s="48"/>
      <c r="Z273" s="48"/>
    </row>
    <row r="274" spans="1:26" ht="24" customHeight="1">
      <c r="A274" s="48"/>
      <c r="B274" s="338" t="s">
        <v>979</v>
      </c>
      <c r="C274" s="339">
        <v>2309</v>
      </c>
      <c r="D274" s="339" t="s">
        <v>360</v>
      </c>
      <c r="E274" s="339" t="s">
        <v>907</v>
      </c>
      <c r="F274" s="339" t="s">
        <v>905</v>
      </c>
      <c r="G274" s="340">
        <v>0</v>
      </c>
      <c r="H274" s="341" t="s">
        <v>556</v>
      </c>
      <c r="I274" s="342"/>
      <c r="J274" s="341"/>
      <c r="K274" s="48"/>
      <c r="L274" s="48"/>
      <c r="M274" s="48"/>
      <c r="N274" s="48"/>
      <c r="O274" s="48"/>
      <c r="P274" s="48"/>
      <c r="Q274" s="48"/>
      <c r="R274" s="48"/>
      <c r="S274" s="48"/>
      <c r="T274" s="48"/>
      <c r="U274" s="48"/>
      <c r="V274" s="48"/>
      <c r="W274" s="48"/>
      <c r="X274" s="48"/>
      <c r="Y274" s="48"/>
      <c r="Z274" s="48"/>
    </row>
    <row r="275" spans="1:26" ht="24" customHeight="1">
      <c r="A275" s="48"/>
      <c r="B275" s="1" t="s">
        <v>980</v>
      </c>
      <c r="C275" s="262">
        <v>2397</v>
      </c>
      <c r="D275" s="262" t="s">
        <v>360</v>
      </c>
      <c r="E275" s="262" t="s">
        <v>904</v>
      </c>
      <c r="F275" s="262" t="s">
        <v>905</v>
      </c>
      <c r="G275" s="337">
        <v>1121</v>
      </c>
      <c r="H275" s="48" t="s">
        <v>494</v>
      </c>
      <c r="I275" s="300"/>
      <c r="J275" s="48"/>
      <c r="K275" s="48"/>
      <c r="L275" s="48"/>
      <c r="M275" s="48"/>
      <c r="N275" s="48"/>
      <c r="O275" s="48"/>
      <c r="P275" s="48"/>
      <c r="Q275" s="48"/>
      <c r="R275" s="48"/>
      <c r="S275" s="48"/>
      <c r="T275" s="48"/>
      <c r="U275" s="48"/>
      <c r="V275" s="48"/>
      <c r="W275" s="48"/>
      <c r="X275" s="48"/>
      <c r="Y275" s="48"/>
      <c r="Z275" s="48"/>
    </row>
    <row r="276" spans="1:26" ht="24" customHeight="1">
      <c r="A276" s="48"/>
      <c r="B276" s="338" t="s">
        <v>980</v>
      </c>
      <c r="C276" s="339">
        <v>2397</v>
      </c>
      <c r="D276" s="339" t="s">
        <v>360</v>
      </c>
      <c r="E276" s="339" t="s">
        <v>907</v>
      </c>
      <c r="F276" s="339" t="s">
        <v>905</v>
      </c>
      <c r="G276" s="340">
        <v>618000</v>
      </c>
      <c r="H276" s="341" t="s">
        <v>556</v>
      </c>
      <c r="I276" s="342"/>
      <c r="J276" s="341"/>
      <c r="K276" s="48"/>
      <c r="L276" s="48"/>
      <c r="M276" s="48"/>
      <c r="N276" s="48"/>
      <c r="O276" s="48"/>
      <c r="P276" s="48"/>
      <c r="Q276" s="48"/>
      <c r="R276" s="48"/>
      <c r="S276" s="48"/>
      <c r="T276" s="48"/>
      <c r="U276" s="48"/>
      <c r="V276" s="48"/>
      <c r="W276" s="48"/>
      <c r="X276" s="48"/>
      <c r="Y276" s="48"/>
      <c r="Z276" s="48"/>
    </row>
    <row r="277" spans="1:26" ht="24" customHeight="1">
      <c r="A277" s="48"/>
      <c r="B277" s="1" t="s">
        <v>981</v>
      </c>
      <c r="C277" s="262">
        <v>2727</v>
      </c>
      <c r="D277" s="262" t="s">
        <v>360</v>
      </c>
      <c r="E277" s="262" t="s">
        <v>904</v>
      </c>
      <c r="F277" s="262" t="s">
        <v>905</v>
      </c>
      <c r="G277" s="337">
        <v>871</v>
      </c>
      <c r="H277" s="48" t="s">
        <v>494</v>
      </c>
      <c r="I277" s="300"/>
      <c r="J277" s="48"/>
      <c r="K277" s="48"/>
      <c r="L277" s="48"/>
      <c r="M277" s="48"/>
      <c r="N277" s="48"/>
      <c r="O277" s="48"/>
      <c r="P277" s="48"/>
      <c r="Q277" s="48"/>
      <c r="R277" s="48"/>
      <c r="S277" s="48"/>
      <c r="T277" s="48"/>
      <c r="U277" s="48"/>
      <c r="V277" s="48"/>
      <c r="W277" s="48"/>
      <c r="X277" s="48"/>
      <c r="Y277" s="48"/>
      <c r="Z277" s="48"/>
    </row>
    <row r="278" spans="1:26" ht="24" customHeight="1">
      <c r="A278" s="48"/>
      <c r="B278" s="338" t="s">
        <v>981</v>
      </c>
      <c r="C278" s="339">
        <v>2727</v>
      </c>
      <c r="D278" s="339" t="s">
        <v>360</v>
      </c>
      <c r="E278" s="339" t="s">
        <v>907</v>
      </c>
      <c r="F278" s="339" t="s">
        <v>905</v>
      </c>
      <c r="G278" s="340">
        <v>17000</v>
      </c>
      <c r="H278" s="341" t="s">
        <v>556</v>
      </c>
      <c r="I278" s="342"/>
      <c r="J278" s="341"/>
      <c r="K278" s="48"/>
      <c r="L278" s="48"/>
      <c r="M278" s="48"/>
      <c r="N278" s="48"/>
      <c r="O278" s="48"/>
      <c r="P278" s="48"/>
      <c r="Q278" s="48"/>
      <c r="R278" s="48"/>
      <c r="S278" s="48"/>
      <c r="T278" s="48"/>
      <c r="U278" s="48"/>
      <c r="V278" s="48"/>
      <c r="W278" s="48"/>
      <c r="X278" s="48"/>
      <c r="Y278" s="48"/>
      <c r="Z278" s="48"/>
    </row>
    <row r="279" spans="1:26" ht="24" customHeight="1">
      <c r="A279" s="48"/>
      <c r="B279" s="1" t="s">
        <v>981</v>
      </c>
      <c r="C279" s="262">
        <v>2727</v>
      </c>
      <c r="D279" s="262" t="s">
        <v>360</v>
      </c>
      <c r="E279" s="262" t="s">
        <v>907</v>
      </c>
      <c r="F279" s="262" t="s">
        <v>905</v>
      </c>
      <c r="G279" s="337">
        <v>1310000</v>
      </c>
      <c r="H279" s="48" t="s">
        <v>556</v>
      </c>
      <c r="I279" s="300"/>
      <c r="J279" s="48"/>
      <c r="K279" s="48"/>
      <c r="L279" s="48"/>
      <c r="M279" s="48"/>
      <c r="N279" s="48"/>
      <c r="O279" s="48"/>
      <c r="P279" s="48"/>
      <c r="Q279" s="48"/>
      <c r="R279" s="48"/>
      <c r="S279" s="48"/>
      <c r="T279" s="48"/>
      <c r="U279" s="48"/>
      <c r="V279" s="48"/>
      <c r="W279" s="48"/>
      <c r="X279" s="48"/>
      <c r="Y279" s="48"/>
      <c r="Z279" s="48"/>
    </row>
    <row r="280" spans="1:26" ht="24" customHeight="1">
      <c r="A280" s="48"/>
      <c r="B280" s="338" t="s">
        <v>981</v>
      </c>
      <c r="C280" s="339">
        <v>2727</v>
      </c>
      <c r="D280" s="339" t="s">
        <v>360</v>
      </c>
      <c r="E280" s="339" t="s">
        <v>908</v>
      </c>
      <c r="F280" s="339" t="s">
        <v>905</v>
      </c>
      <c r="G280" s="340">
        <v>0</v>
      </c>
      <c r="H280" s="341" t="s">
        <v>494</v>
      </c>
      <c r="I280" s="342"/>
      <c r="J280" s="341"/>
      <c r="K280" s="48"/>
      <c r="L280" s="48"/>
      <c r="M280" s="48"/>
      <c r="N280" s="48"/>
      <c r="O280" s="48"/>
      <c r="P280" s="48"/>
      <c r="Q280" s="48"/>
      <c r="R280" s="48"/>
      <c r="S280" s="48"/>
      <c r="T280" s="48"/>
      <c r="U280" s="48"/>
      <c r="V280" s="48"/>
      <c r="W280" s="48"/>
      <c r="X280" s="48"/>
      <c r="Y280" s="48"/>
      <c r="Z280" s="48"/>
    </row>
    <row r="281" spans="1:26" ht="24" customHeight="1">
      <c r="A281" s="48"/>
      <c r="B281" s="1" t="s">
        <v>982</v>
      </c>
      <c r="C281" s="262">
        <v>2729</v>
      </c>
      <c r="D281" s="262" t="s">
        <v>360</v>
      </c>
      <c r="E281" s="262" t="s">
        <v>904</v>
      </c>
      <c r="F281" s="262" t="s">
        <v>905</v>
      </c>
      <c r="G281" s="337">
        <v>630</v>
      </c>
      <c r="H281" s="48" t="s">
        <v>494</v>
      </c>
      <c r="I281" s="300"/>
      <c r="J281" s="48"/>
      <c r="K281" s="48"/>
      <c r="L281" s="48"/>
      <c r="M281" s="48"/>
      <c r="N281" s="48"/>
      <c r="O281" s="48"/>
      <c r="P281" s="48"/>
      <c r="Q281" s="48"/>
      <c r="R281" s="48"/>
      <c r="S281" s="48"/>
      <c r="T281" s="48"/>
      <c r="U281" s="48"/>
      <c r="V281" s="48"/>
      <c r="W281" s="48"/>
      <c r="X281" s="48"/>
      <c r="Y281" s="48"/>
      <c r="Z281" s="48"/>
    </row>
    <row r="282" spans="1:26" ht="24" customHeight="1">
      <c r="A282" s="48"/>
      <c r="B282" s="338" t="s">
        <v>982</v>
      </c>
      <c r="C282" s="339">
        <v>2729</v>
      </c>
      <c r="D282" s="339" t="s">
        <v>360</v>
      </c>
      <c r="E282" s="339" t="s">
        <v>907</v>
      </c>
      <c r="F282" s="339" t="s">
        <v>905</v>
      </c>
      <c r="G282" s="340">
        <v>408000</v>
      </c>
      <c r="H282" s="341" t="s">
        <v>556</v>
      </c>
      <c r="I282" s="342"/>
      <c r="J282" s="341"/>
      <c r="K282" s="48"/>
      <c r="L282" s="48"/>
      <c r="M282" s="48"/>
      <c r="N282" s="48"/>
      <c r="O282" s="48"/>
      <c r="P282" s="48"/>
      <c r="Q282" s="48"/>
      <c r="R282" s="48"/>
      <c r="S282" s="48"/>
      <c r="T282" s="48"/>
      <c r="U282" s="48"/>
      <c r="V282" s="48"/>
      <c r="W282" s="48"/>
      <c r="X282" s="48"/>
      <c r="Y282" s="48"/>
      <c r="Z282" s="48"/>
    </row>
    <row r="283" spans="1:26" ht="24" customHeight="1">
      <c r="A283" s="48"/>
      <c r="B283" s="1" t="s">
        <v>983</v>
      </c>
      <c r="C283" s="262">
        <v>2794</v>
      </c>
      <c r="D283" s="262" t="s">
        <v>360</v>
      </c>
      <c r="E283" s="262" t="s">
        <v>904</v>
      </c>
      <c r="F283" s="262" t="s">
        <v>905</v>
      </c>
      <c r="G283" s="337">
        <v>1078</v>
      </c>
      <c r="H283" s="48" t="s">
        <v>494</v>
      </c>
      <c r="I283" s="300"/>
      <c r="J283" s="48"/>
      <c r="K283" s="48"/>
      <c r="L283" s="48"/>
      <c r="M283" s="48"/>
      <c r="N283" s="48"/>
      <c r="O283" s="48"/>
      <c r="P283" s="48"/>
      <c r="Q283" s="48"/>
      <c r="R283" s="48"/>
      <c r="S283" s="48"/>
      <c r="T283" s="48"/>
      <c r="U283" s="48"/>
      <c r="V283" s="48"/>
      <c r="W283" s="48"/>
      <c r="X283" s="48"/>
      <c r="Y283" s="48"/>
      <c r="Z283" s="48"/>
    </row>
    <row r="284" spans="1:26" ht="24" customHeight="1">
      <c r="A284" s="48"/>
      <c r="B284" s="338" t="s">
        <v>983</v>
      </c>
      <c r="C284" s="339">
        <v>2794</v>
      </c>
      <c r="D284" s="339" t="s">
        <v>360</v>
      </c>
      <c r="E284" s="339" t="s">
        <v>907</v>
      </c>
      <c r="F284" s="339" t="s">
        <v>905</v>
      </c>
      <c r="G284" s="340">
        <v>87000</v>
      </c>
      <c r="H284" s="341" t="s">
        <v>556</v>
      </c>
      <c r="I284" s="342"/>
      <c r="J284" s="341"/>
      <c r="K284" s="48"/>
      <c r="L284" s="48"/>
      <c r="M284" s="48"/>
      <c r="N284" s="48"/>
      <c r="O284" s="48"/>
      <c r="P284" s="48"/>
      <c r="Q284" s="48"/>
      <c r="R284" s="48"/>
      <c r="S284" s="48"/>
      <c r="T284" s="48"/>
      <c r="U284" s="48"/>
      <c r="V284" s="48"/>
      <c r="W284" s="48"/>
      <c r="X284" s="48"/>
      <c r="Y284" s="48"/>
      <c r="Z284" s="48"/>
    </row>
    <row r="285" spans="1:26" ht="24" customHeight="1">
      <c r="A285" s="48"/>
      <c r="B285" s="1" t="s">
        <v>984</v>
      </c>
      <c r="C285" s="262">
        <v>2795</v>
      </c>
      <c r="D285" s="262" t="s">
        <v>360</v>
      </c>
      <c r="E285" s="262" t="s">
        <v>904</v>
      </c>
      <c r="F285" s="262" t="s">
        <v>905</v>
      </c>
      <c r="G285" s="337">
        <v>3296</v>
      </c>
      <c r="H285" s="48" t="s">
        <v>494</v>
      </c>
      <c r="I285" s="300"/>
      <c r="J285" s="48"/>
      <c r="K285" s="48"/>
      <c r="L285" s="48"/>
      <c r="M285" s="48"/>
      <c r="N285" s="48"/>
      <c r="O285" s="48"/>
      <c r="P285" s="48"/>
      <c r="Q285" s="48"/>
      <c r="R285" s="48"/>
      <c r="S285" s="48"/>
      <c r="T285" s="48"/>
      <c r="U285" s="48"/>
      <c r="V285" s="48"/>
      <c r="W285" s="48"/>
      <c r="X285" s="48"/>
      <c r="Y285" s="48"/>
      <c r="Z285" s="48"/>
    </row>
    <row r="286" spans="1:26" ht="24" customHeight="1">
      <c r="A286" s="48"/>
      <c r="B286" s="338" t="s">
        <v>984</v>
      </c>
      <c r="C286" s="339">
        <v>2795</v>
      </c>
      <c r="D286" s="339" t="s">
        <v>360</v>
      </c>
      <c r="E286" s="339" t="s">
        <v>907</v>
      </c>
      <c r="F286" s="339" t="s">
        <v>905</v>
      </c>
      <c r="G286" s="340">
        <v>583000</v>
      </c>
      <c r="H286" s="341" t="s">
        <v>556</v>
      </c>
      <c r="I286" s="342"/>
      <c r="J286" s="341"/>
      <c r="K286" s="48"/>
      <c r="L286" s="48"/>
      <c r="M286" s="48"/>
      <c r="N286" s="48"/>
      <c r="O286" s="48"/>
      <c r="P286" s="48"/>
      <c r="Q286" s="48"/>
      <c r="R286" s="48"/>
      <c r="S286" s="48"/>
      <c r="T286" s="48"/>
      <c r="U286" s="48"/>
      <c r="V286" s="48"/>
      <c r="W286" s="48"/>
      <c r="X286" s="48"/>
      <c r="Y286" s="48"/>
      <c r="Z286" s="48"/>
    </row>
    <row r="287" spans="1:26" ht="24" customHeight="1">
      <c r="A287" s="48"/>
      <c r="B287" s="1" t="s">
        <v>985</v>
      </c>
      <c r="C287" s="262">
        <v>3347</v>
      </c>
      <c r="D287" s="262" t="s">
        <v>360</v>
      </c>
      <c r="E287" s="262" t="s">
        <v>904</v>
      </c>
      <c r="F287" s="262" t="s">
        <v>905</v>
      </c>
      <c r="G287" s="337">
        <v>49349</v>
      </c>
      <c r="H287" s="48" t="s">
        <v>494</v>
      </c>
      <c r="I287" s="300"/>
      <c r="J287" s="48"/>
      <c r="K287" s="48"/>
      <c r="L287" s="48"/>
      <c r="M287" s="48"/>
      <c r="N287" s="48"/>
      <c r="O287" s="48"/>
      <c r="P287" s="48"/>
      <c r="Q287" s="48"/>
      <c r="R287" s="48"/>
      <c r="S287" s="48"/>
      <c r="T287" s="48"/>
      <c r="U287" s="48"/>
      <c r="V287" s="48"/>
      <c r="W287" s="48"/>
      <c r="X287" s="48"/>
      <c r="Y287" s="48"/>
      <c r="Z287" s="48"/>
    </row>
    <row r="288" spans="1:26" ht="24" customHeight="1">
      <c r="A288" s="48"/>
      <c r="B288" s="338" t="s">
        <v>985</v>
      </c>
      <c r="C288" s="339">
        <v>3347</v>
      </c>
      <c r="D288" s="339" t="s">
        <v>360</v>
      </c>
      <c r="E288" s="339" t="s">
        <v>907</v>
      </c>
      <c r="F288" s="339" t="s">
        <v>905</v>
      </c>
      <c r="G288" s="340">
        <v>19053000</v>
      </c>
      <c r="H288" s="341" t="s">
        <v>556</v>
      </c>
      <c r="I288" s="342"/>
      <c r="J288" s="341"/>
      <c r="K288" s="48"/>
      <c r="L288" s="48"/>
      <c r="M288" s="48"/>
      <c r="N288" s="48"/>
      <c r="O288" s="48"/>
      <c r="P288" s="48"/>
      <c r="Q288" s="48"/>
      <c r="R288" s="48"/>
      <c r="S288" s="48"/>
      <c r="T288" s="48"/>
      <c r="U288" s="48"/>
      <c r="V288" s="48"/>
      <c r="W288" s="48"/>
      <c r="X288" s="48"/>
      <c r="Y288" s="48"/>
      <c r="Z288" s="48"/>
    </row>
    <row r="289" spans="1:26" ht="24" customHeight="1">
      <c r="A289" s="48"/>
      <c r="B289" s="1" t="s">
        <v>986</v>
      </c>
      <c r="C289" s="262">
        <v>3348</v>
      </c>
      <c r="D289" s="262" t="s">
        <v>360</v>
      </c>
      <c r="E289" s="262" t="s">
        <v>907</v>
      </c>
      <c r="F289" s="262" t="s">
        <v>905</v>
      </c>
      <c r="G289" s="337">
        <v>249044000</v>
      </c>
      <c r="H289" s="48" t="s">
        <v>556</v>
      </c>
      <c r="I289" s="300"/>
      <c r="J289" s="48"/>
      <c r="K289" s="48"/>
      <c r="L289" s="48"/>
      <c r="M289" s="48"/>
      <c r="N289" s="48"/>
      <c r="O289" s="48"/>
      <c r="P289" s="48"/>
      <c r="Q289" s="48"/>
      <c r="R289" s="48"/>
      <c r="S289" s="48"/>
      <c r="T289" s="48"/>
      <c r="U289" s="48"/>
      <c r="V289" s="48"/>
      <c r="W289" s="48"/>
      <c r="X289" s="48"/>
      <c r="Y289" s="48"/>
      <c r="Z289" s="48"/>
    </row>
    <row r="290" spans="1:26" ht="24" customHeight="1">
      <c r="A290" s="48"/>
      <c r="B290" s="338" t="s">
        <v>986</v>
      </c>
      <c r="C290" s="339">
        <v>3348</v>
      </c>
      <c r="D290" s="339" t="s">
        <v>360</v>
      </c>
      <c r="E290" s="339" t="s">
        <v>908</v>
      </c>
      <c r="F290" s="339" t="s">
        <v>905</v>
      </c>
      <c r="G290" s="340">
        <v>23174</v>
      </c>
      <c r="H290" s="341" t="s">
        <v>494</v>
      </c>
      <c r="I290" s="342"/>
      <c r="J290" s="341"/>
      <c r="K290" s="48"/>
      <c r="L290" s="48"/>
      <c r="M290" s="48"/>
      <c r="N290" s="48"/>
      <c r="O290" s="48"/>
      <c r="P290" s="48"/>
      <c r="Q290" s="48"/>
      <c r="R290" s="48"/>
      <c r="S290" s="48"/>
      <c r="T290" s="48"/>
      <c r="U290" s="48"/>
      <c r="V290" s="48"/>
      <c r="W290" s="48"/>
      <c r="X290" s="48"/>
      <c r="Y290" s="48"/>
      <c r="Z290" s="48"/>
    </row>
    <row r="291" spans="1:26" ht="24" customHeight="1">
      <c r="A291" s="48"/>
      <c r="B291" s="1" t="s">
        <v>987</v>
      </c>
      <c r="C291" s="262">
        <v>4049</v>
      </c>
      <c r="D291" s="262" t="s">
        <v>360</v>
      </c>
      <c r="E291" s="262" t="s">
        <v>904</v>
      </c>
      <c r="F291" s="262" t="s">
        <v>905</v>
      </c>
      <c r="G291" s="337">
        <v>0</v>
      </c>
      <c r="H291" s="48" t="s">
        <v>494</v>
      </c>
      <c r="I291" s="300"/>
      <c r="J291" s="48"/>
      <c r="K291" s="48"/>
      <c r="L291" s="48"/>
      <c r="M291" s="48"/>
      <c r="N291" s="48"/>
      <c r="O291" s="48"/>
      <c r="P291" s="48"/>
      <c r="Q291" s="48"/>
      <c r="R291" s="48"/>
      <c r="S291" s="48"/>
      <c r="T291" s="48"/>
      <c r="U291" s="48"/>
      <c r="V291" s="48"/>
      <c r="W291" s="48"/>
      <c r="X291" s="48"/>
      <c r="Y291" s="48"/>
      <c r="Z291" s="48"/>
    </row>
    <row r="292" spans="1:26" ht="24" customHeight="1">
      <c r="A292" s="48"/>
      <c r="B292" s="338" t="s">
        <v>987</v>
      </c>
      <c r="C292" s="339">
        <v>4049</v>
      </c>
      <c r="D292" s="339" t="s">
        <v>360</v>
      </c>
      <c r="E292" s="339" t="s">
        <v>907</v>
      </c>
      <c r="F292" s="339" t="s">
        <v>905</v>
      </c>
      <c r="G292" s="340">
        <v>0</v>
      </c>
      <c r="H292" s="341" t="s">
        <v>556</v>
      </c>
      <c r="I292" s="342"/>
      <c r="J292" s="341"/>
      <c r="K292" s="48"/>
      <c r="L292" s="48"/>
      <c r="M292" s="48"/>
      <c r="N292" s="48"/>
      <c r="O292" s="48"/>
      <c r="P292" s="48"/>
      <c r="Q292" s="48"/>
      <c r="R292" s="48"/>
      <c r="S292" s="48"/>
      <c r="T292" s="48"/>
      <c r="U292" s="48"/>
      <c r="V292" s="48"/>
      <c r="W292" s="48"/>
      <c r="X292" s="48"/>
      <c r="Y292" s="48"/>
      <c r="Z292" s="48"/>
    </row>
    <row r="293" spans="1:26" ht="24" customHeight="1">
      <c r="A293" s="48"/>
      <c r="B293" s="1" t="s">
        <v>988</v>
      </c>
      <c r="C293" s="262">
        <v>4255</v>
      </c>
      <c r="D293" s="262" t="s">
        <v>360</v>
      </c>
      <c r="E293" s="262" t="s">
        <v>904</v>
      </c>
      <c r="F293" s="262" t="s">
        <v>905</v>
      </c>
      <c r="G293" s="337">
        <v>89039</v>
      </c>
      <c r="H293" s="48" t="s">
        <v>494</v>
      </c>
      <c r="I293" s="300"/>
      <c r="J293" s="48"/>
      <c r="K293" s="48"/>
      <c r="L293" s="48"/>
      <c r="M293" s="48"/>
      <c r="N293" s="48"/>
      <c r="O293" s="48"/>
      <c r="P293" s="48"/>
      <c r="Q293" s="48"/>
      <c r="R293" s="48"/>
      <c r="S293" s="48"/>
      <c r="T293" s="48"/>
      <c r="U293" s="48"/>
      <c r="V293" s="48"/>
      <c r="W293" s="48"/>
      <c r="X293" s="48"/>
      <c r="Y293" s="48"/>
      <c r="Z293" s="48"/>
    </row>
    <row r="294" spans="1:26" ht="24" customHeight="1">
      <c r="A294" s="48"/>
      <c r="B294" s="338" t="s">
        <v>988</v>
      </c>
      <c r="C294" s="339">
        <v>4255</v>
      </c>
      <c r="D294" s="339" t="s">
        <v>360</v>
      </c>
      <c r="E294" s="339" t="s">
        <v>907</v>
      </c>
      <c r="F294" s="339" t="s">
        <v>905</v>
      </c>
      <c r="G294" s="340">
        <v>18461000</v>
      </c>
      <c r="H294" s="341" t="s">
        <v>556</v>
      </c>
      <c r="I294" s="342"/>
      <c r="J294" s="341"/>
      <c r="K294" s="48"/>
      <c r="L294" s="48"/>
      <c r="M294" s="48"/>
      <c r="N294" s="48"/>
      <c r="O294" s="48"/>
      <c r="P294" s="48"/>
      <c r="Q294" s="48"/>
      <c r="R294" s="48"/>
      <c r="S294" s="48"/>
      <c r="T294" s="48"/>
      <c r="U294" s="48"/>
      <c r="V294" s="48"/>
      <c r="W294" s="48"/>
      <c r="X294" s="48"/>
      <c r="Y294" s="48"/>
      <c r="Z294" s="48"/>
    </row>
    <row r="295" spans="1:26" ht="24" customHeight="1">
      <c r="A295" s="48"/>
      <c r="B295" s="1" t="s">
        <v>989</v>
      </c>
      <c r="C295" s="262">
        <v>4387</v>
      </c>
      <c r="D295" s="262" t="s">
        <v>360</v>
      </c>
      <c r="E295" s="262" t="s">
        <v>907</v>
      </c>
      <c r="F295" s="262" t="s">
        <v>905</v>
      </c>
      <c r="G295" s="337">
        <v>9811000</v>
      </c>
      <c r="H295" s="48" t="s">
        <v>556</v>
      </c>
      <c r="I295" s="300"/>
      <c r="J295" s="48"/>
      <c r="K295" s="48"/>
      <c r="L295" s="48"/>
      <c r="M295" s="48"/>
      <c r="N295" s="48"/>
      <c r="O295" s="48"/>
      <c r="P295" s="48"/>
      <c r="Q295" s="48"/>
      <c r="R295" s="48"/>
      <c r="S295" s="48"/>
      <c r="T295" s="48"/>
      <c r="U295" s="48"/>
      <c r="V295" s="48"/>
      <c r="W295" s="48"/>
      <c r="X295" s="48"/>
      <c r="Y295" s="48"/>
      <c r="Z295" s="48"/>
    </row>
    <row r="296" spans="1:26" ht="24" customHeight="1">
      <c r="A296" s="48"/>
      <c r="B296" s="338" t="s">
        <v>989</v>
      </c>
      <c r="C296" s="339">
        <v>4387</v>
      </c>
      <c r="D296" s="339" t="s">
        <v>360</v>
      </c>
      <c r="E296" s="339" t="s">
        <v>908</v>
      </c>
      <c r="F296" s="339" t="s">
        <v>905</v>
      </c>
      <c r="G296" s="340">
        <v>269</v>
      </c>
      <c r="H296" s="341" t="s">
        <v>494</v>
      </c>
      <c r="I296" s="342"/>
      <c r="J296" s="341"/>
      <c r="K296" s="48"/>
      <c r="L296" s="48"/>
      <c r="M296" s="48"/>
      <c r="N296" s="48"/>
      <c r="O296" s="48"/>
      <c r="P296" s="48"/>
      <c r="Q296" s="48"/>
      <c r="R296" s="48"/>
      <c r="S296" s="48"/>
      <c r="T296" s="48"/>
      <c r="U296" s="48"/>
      <c r="V296" s="48"/>
      <c r="W296" s="48"/>
      <c r="X296" s="48"/>
      <c r="Y296" s="48"/>
      <c r="Z296" s="48"/>
    </row>
    <row r="297" spans="1:26" ht="24" customHeight="1">
      <c r="A297" s="48"/>
      <c r="B297" s="1" t="s">
        <v>990</v>
      </c>
      <c r="C297" s="262">
        <v>5243</v>
      </c>
      <c r="D297" s="262" t="s">
        <v>360</v>
      </c>
      <c r="E297" s="262" t="s">
        <v>904</v>
      </c>
      <c r="F297" s="262" t="s">
        <v>905</v>
      </c>
      <c r="G297" s="337">
        <v>16183</v>
      </c>
      <c r="H297" s="48" t="s">
        <v>494</v>
      </c>
      <c r="I297" s="300"/>
      <c r="J297" s="48"/>
      <c r="K297" s="48"/>
      <c r="L297" s="48"/>
      <c r="M297" s="48"/>
      <c r="N297" s="48"/>
      <c r="O297" s="48"/>
      <c r="P297" s="48"/>
      <c r="Q297" s="48"/>
      <c r="R297" s="48"/>
      <c r="S297" s="48"/>
      <c r="T297" s="48"/>
      <c r="U297" s="48"/>
      <c r="V297" s="48"/>
      <c r="W297" s="48"/>
      <c r="X297" s="48"/>
      <c r="Y297" s="48"/>
      <c r="Z297" s="48"/>
    </row>
    <row r="298" spans="1:26" ht="24" customHeight="1">
      <c r="A298" s="48"/>
      <c r="B298" s="338" t="s">
        <v>990</v>
      </c>
      <c r="C298" s="339">
        <v>5243</v>
      </c>
      <c r="D298" s="339" t="s">
        <v>360</v>
      </c>
      <c r="E298" s="339" t="s">
        <v>907</v>
      </c>
      <c r="F298" s="339" t="s">
        <v>905</v>
      </c>
      <c r="G298" s="340">
        <v>16411000</v>
      </c>
      <c r="H298" s="341" t="s">
        <v>556</v>
      </c>
      <c r="I298" s="342"/>
      <c r="J298" s="341"/>
      <c r="K298" s="48"/>
      <c r="L298" s="48"/>
      <c r="M298" s="48"/>
      <c r="N298" s="48"/>
      <c r="O298" s="48"/>
      <c r="P298" s="48"/>
      <c r="Q298" s="48"/>
      <c r="R298" s="48"/>
      <c r="S298" s="48"/>
      <c r="T298" s="48"/>
      <c r="U298" s="48"/>
      <c r="V298" s="48"/>
      <c r="W298" s="48"/>
      <c r="X298" s="48"/>
      <c r="Y298" s="48"/>
      <c r="Z298" s="48"/>
    </row>
    <row r="299" spans="1:26" ht="24" customHeight="1">
      <c r="A299" s="48"/>
      <c r="B299" s="1" t="s">
        <v>990</v>
      </c>
      <c r="C299" s="262">
        <v>5243</v>
      </c>
      <c r="D299" s="262" t="s">
        <v>360</v>
      </c>
      <c r="E299" s="262" t="s">
        <v>907</v>
      </c>
      <c r="F299" s="262" t="s">
        <v>905</v>
      </c>
      <c r="G299" s="337">
        <v>1998000</v>
      </c>
      <c r="H299" s="48" t="s">
        <v>556</v>
      </c>
      <c r="I299" s="300"/>
      <c r="J299" s="48"/>
      <c r="K299" s="48"/>
      <c r="L299" s="48"/>
      <c r="M299" s="48"/>
      <c r="N299" s="48"/>
      <c r="O299" s="48"/>
      <c r="P299" s="48"/>
      <c r="Q299" s="48"/>
      <c r="R299" s="48"/>
      <c r="S299" s="48"/>
      <c r="T299" s="48"/>
      <c r="U299" s="48"/>
      <c r="V299" s="48"/>
      <c r="W299" s="48"/>
      <c r="X299" s="48"/>
      <c r="Y299" s="48"/>
      <c r="Z299" s="48"/>
    </row>
    <row r="300" spans="1:26" ht="24" customHeight="1">
      <c r="A300" s="48"/>
      <c r="B300" s="338" t="s">
        <v>990</v>
      </c>
      <c r="C300" s="339">
        <v>5243</v>
      </c>
      <c r="D300" s="339" t="s">
        <v>360</v>
      </c>
      <c r="E300" s="339" t="s">
        <v>908</v>
      </c>
      <c r="F300" s="339" t="s">
        <v>905</v>
      </c>
      <c r="G300" s="340">
        <v>0</v>
      </c>
      <c r="H300" s="341" t="s">
        <v>494</v>
      </c>
      <c r="I300" s="342"/>
      <c r="J300" s="341"/>
      <c r="K300" s="48"/>
      <c r="L300" s="48"/>
      <c r="M300" s="48"/>
      <c r="N300" s="48"/>
      <c r="O300" s="48"/>
      <c r="P300" s="48"/>
      <c r="Q300" s="48"/>
      <c r="R300" s="48"/>
      <c r="S300" s="48"/>
      <c r="T300" s="48"/>
      <c r="U300" s="48"/>
      <c r="V300" s="48"/>
      <c r="W300" s="48"/>
      <c r="X300" s="48"/>
      <c r="Y300" s="48"/>
      <c r="Z300" s="48"/>
    </row>
    <row r="301" spans="1:26" ht="24" customHeight="1">
      <c r="A301" s="48"/>
      <c r="B301" s="1" t="s">
        <v>991</v>
      </c>
      <c r="C301" s="262">
        <v>5246</v>
      </c>
      <c r="D301" s="262" t="s">
        <v>360</v>
      </c>
      <c r="E301" s="262" t="s">
        <v>904</v>
      </c>
      <c r="F301" s="262" t="s">
        <v>905</v>
      </c>
      <c r="G301" s="337">
        <v>25278</v>
      </c>
      <c r="H301" s="48" t="s">
        <v>494</v>
      </c>
      <c r="I301" s="300"/>
      <c r="J301" s="48"/>
      <c r="K301" s="48"/>
      <c r="L301" s="48"/>
      <c r="M301" s="48"/>
      <c r="N301" s="48"/>
      <c r="O301" s="48"/>
      <c r="P301" s="48"/>
      <c r="Q301" s="48"/>
      <c r="R301" s="48"/>
      <c r="S301" s="48"/>
      <c r="T301" s="48"/>
      <c r="U301" s="48"/>
      <c r="V301" s="48"/>
      <c r="W301" s="48"/>
      <c r="X301" s="48"/>
      <c r="Y301" s="48"/>
      <c r="Z301" s="48"/>
    </row>
    <row r="302" spans="1:26" ht="24" customHeight="1">
      <c r="A302" s="48"/>
      <c r="B302" s="338" t="s">
        <v>991</v>
      </c>
      <c r="C302" s="339">
        <v>5246</v>
      </c>
      <c r="D302" s="339" t="s">
        <v>360</v>
      </c>
      <c r="E302" s="339" t="s">
        <v>907</v>
      </c>
      <c r="F302" s="339" t="s">
        <v>905</v>
      </c>
      <c r="G302" s="340">
        <v>19610000</v>
      </c>
      <c r="H302" s="341" t="s">
        <v>556</v>
      </c>
      <c r="I302" s="342"/>
      <c r="J302" s="341"/>
      <c r="K302" s="48"/>
      <c r="L302" s="48"/>
      <c r="M302" s="48"/>
      <c r="N302" s="48"/>
      <c r="O302" s="48"/>
      <c r="P302" s="48"/>
      <c r="Q302" s="48"/>
      <c r="R302" s="48"/>
      <c r="S302" s="48"/>
      <c r="T302" s="48"/>
      <c r="U302" s="48"/>
      <c r="V302" s="48"/>
      <c r="W302" s="48"/>
      <c r="X302" s="48"/>
      <c r="Y302" s="48"/>
      <c r="Z302" s="48"/>
    </row>
    <row r="303" spans="1:26" ht="24" customHeight="1">
      <c r="A303" s="48"/>
      <c r="B303" s="1" t="s">
        <v>991</v>
      </c>
      <c r="C303" s="262">
        <v>5246</v>
      </c>
      <c r="D303" s="262" t="s">
        <v>360</v>
      </c>
      <c r="E303" s="262" t="s">
        <v>907</v>
      </c>
      <c r="F303" s="262" t="s">
        <v>905</v>
      </c>
      <c r="G303" s="337">
        <v>8619000</v>
      </c>
      <c r="H303" s="48" t="s">
        <v>556</v>
      </c>
      <c r="I303" s="300"/>
      <c r="J303" s="48"/>
      <c r="K303" s="48"/>
      <c r="L303" s="48"/>
      <c r="M303" s="48"/>
      <c r="N303" s="48"/>
      <c r="O303" s="48"/>
      <c r="P303" s="48"/>
      <c r="Q303" s="48"/>
      <c r="R303" s="48"/>
      <c r="S303" s="48"/>
      <c r="T303" s="48"/>
      <c r="U303" s="48"/>
      <c r="V303" s="48"/>
      <c r="W303" s="48"/>
      <c r="X303" s="48"/>
      <c r="Y303" s="48"/>
      <c r="Z303" s="48"/>
    </row>
    <row r="304" spans="1:26" ht="24" customHeight="1">
      <c r="A304" s="48"/>
      <c r="B304" s="338" t="s">
        <v>991</v>
      </c>
      <c r="C304" s="339">
        <v>5246</v>
      </c>
      <c r="D304" s="339" t="s">
        <v>360</v>
      </c>
      <c r="E304" s="339" t="s">
        <v>908</v>
      </c>
      <c r="F304" s="339" t="s">
        <v>905</v>
      </c>
      <c r="G304" s="340">
        <v>594</v>
      </c>
      <c r="H304" s="341" t="s">
        <v>494</v>
      </c>
      <c r="I304" s="342"/>
      <c r="J304" s="341"/>
      <c r="K304" s="48"/>
      <c r="L304" s="48"/>
      <c r="M304" s="48"/>
      <c r="N304" s="48"/>
      <c r="O304" s="48"/>
      <c r="P304" s="48"/>
      <c r="Q304" s="48"/>
      <c r="R304" s="48"/>
      <c r="S304" s="48"/>
      <c r="T304" s="48"/>
      <c r="U304" s="48"/>
      <c r="V304" s="48"/>
      <c r="W304" s="48"/>
      <c r="X304" s="48"/>
      <c r="Y304" s="48"/>
      <c r="Z304" s="48"/>
    </row>
    <row r="305" spans="1:26" ht="24" customHeight="1">
      <c r="A305" s="48"/>
      <c r="B305" s="1" t="s">
        <v>992</v>
      </c>
      <c r="C305" s="262">
        <v>5247</v>
      </c>
      <c r="D305" s="262" t="s">
        <v>360</v>
      </c>
      <c r="E305" s="262" t="s">
        <v>907</v>
      </c>
      <c r="F305" s="262" t="s">
        <v>905</v>
      </c>
      <c r="G305" s="337">
        <v>56000</v>
      </c>
      <c r="H305" s="48" t="s">
        <v>556</v>
      </c>
      <c r="I305" s="300"/>
      <c r="J305" s="48"/>
      <c r="K305" s="48"/>
      <c r="L305" s="48"/>
      <c r="M305" s="48"/>
      <c r="N305" s="48"/>
      <c r="O305" s="48"/>
      <c r="P305" s="48"/>
      <c r="Q305" s="48"/>
      <c r="R305" s="48"/>
      <c r="S305" s="48"/>
      <c r="T305" s="48"/>
      <c r="U305" s="48"/>
      <c r="V305" s="48"/>
      <c r="W305" s="48"/>
      <c r="X305" s="48"/>
      <c r="Y305" s="48"/>
      <c r="Z305" s="48"/>
    </row>
    <row r="306" spans="1:26" ht="24" customHeight="1">
      <c r="A306" s="48"/>
      <c r="B306" s="338" t="s">
        <v>992</v>
      </c>
      <c r="C306" s="339">
        <v>5247</v>
      </c>
      <c r="D306" s="339" t="s">
        <v>360</v>
      </c>
      <c r="E306" s="339" t="s">
        <v>908</v>
      </c>
      <c r="F306" s="339" t="s">
        <v>905</v>
      </c>
      <c r="G306" s="340">
        <v>3</v>
      </c>
      <c r="H306" s="341" t="s">
        <v>494</v>
      </c>
      <c r="I306" s="342"/>
      <c r="J306" s="341"/>
      <c r="K306" s="48"/>
      <c r="L306" s="48"/>
      <c r="M306" s="48"/>
      <c r="N306" s="48"/>
      <c r="O306" s="48"/>
      <c r="P306" s="48"/>
      <c r="Q306" s="48"/>
      <c r="R306" s="48"/>
      <c r="S306" s="48"/>
      <c r="T306" s="48"/>
      <c r="U306" s="48"/>
      <c r="V306" s="48"/>
      <c r="W306" s="48"/>
      <c r="X306" s="48"/>
      <c r="Y306" s="48"/>
      <c r="Z306" s="48"/>
    </row>
    <row r="307" spans="1:26" ht="24" customHeight="1">
      <c r="A307" s="48"/>
      <c r="B307" s="1" t="s">
        <v>993</v>
      </c>
      <c r="C307" s="262">
        <v>6444</v>
      </c>
      <c r="D307" s="262" t="s">
        <v>360</v>
      </c>
      <c r="E307" s="262" t="s">
        <v>904</v>
      </c>
      <c r="F307" s="262" t="s">
        <v>905</v>
      </c>
      <c r="G307" s="337">
        <v>16548</v>
      </c>
      <c r="H307" s="48" t="s">
        <v>494</v>
      </c>
      <c r="I307" s="300"/>
      <c r="J307" s="48"/>
      <c r="K307" s="48"/>
      <c r="L307" s="48"/>
      <c r="M307" s="48"/>
      <c r="N307" s="48"/>
      <c r="O307" s="48"/>
      <c r="P307" s="48"/>
      <c r="Q307" s="48"/>
      <c r="R307" s="48"/>
      <c r="S307" s="48"/>
      <c r="T307" s="48"/>
      <c r="U307" s="48"/>
      <c r="V307" s="48"/>
      <c r="W307" s="48"/>
      <c r="X307" s="48"/>
      <c r="Y307" s="48"/>
      <c r="Z307" s="48"/>
    </row>
    <row r="308" spans="1:26" ht="24" customHeight="1">
      <c r="A308" s="48"/>
      <c r="B308" s="338" t="s">
        <v>993</v>
      </c>
      <c r="C308" s="339">
        <v>6444</v>
      </c>
      <c r="D308" s="339" t="s">
        <v>360</v>
      </c>
      <c r="E308" s="339" t="s">
        <v>907</v>
      </c>
      <c r="F308" s="339" t="s">
        <v>905</v>
      </c>
      <c r="G308" s="340">
        <v>2233000</v>
      </c>
      <c r="H308" s="341" t="s">
        <v>556</v>
      </c>
      <c r="I308" s="342"/>
      <c r="J308" s="341"/>
      <c r="K308" s="48"/>
      <c r="L308" s="48"/>
      <c r="M308" s="48"/>
      <c r="N308" s="48"/>
      <c r="O308" s="48"/>
      <c r="P308" s="48"/>
      <c r="Q308" s="48"/>
      <c r="R308" s="48"/>
      <c r="S308" s="48"/>
      <c r="T308" s="48"/>
      <c r="U308" s="48"/>
      <c r="V308" s="48"/>
      <c r="W308" s="48"/>
      <c r="X308" s="48"/>
      <c r="Y308" s="48"/>
      <c r="Z308" s="48"/>
    </row>
    <row r="309" spans="1:26" ht="24" customHeight="1">
      <c r="A309" s="48"/>
      <c r="B309" s="343"/>
      <c r="C309" s="344" t="s">
        <v>903</v>
      </c>
      <c r="D309" s="332" t="s">
        <v>357</v>
      </c>
      <c r="E309" s="332" t="s">
        <v>907</v>
      </c>
      <c r="F309" s="332" t="s">
        <v>905</v>
      </c>
      <c r="G309" s="336">
        <f>SUMIF(E312:E749,E309,G312:G749)</f>
        <v>13642953.300000001</v>
      </c>
      <c r="H309" s="334" t="s">
        <v>556</v>
      </c>
      <c r="I309" s="335">
        <v>76917.72</v>
      </c>
      <c r="J309" s="345" t="s">
        <v>906</v>
      </c>
      <c r="K309" s="48"/>
      <c r="L309" s="48"/>
      <c r="M309" s="48"/>
      <c r="N309" s="48"/>
      <c r="O309" s="48"/>
      <c r="P309" s="48"/>
      <c r="Q309" s="48"/>
      <c r="R309" s="48"/>
      <c r="S309" s="48"/>
      <c r="T309" s="48"/>
      <c r="U309" s="48"/>
      <c r="V309" s="48"/>
      <c r="W309" s="48"/>
      <c r="X309" s="48"/>
      <c r="Y309" s="48"/>
      <c r="Z309" s="48"/>
    </row>
    <row r="310" spans="1:26" ht="24" customHeight="1">
      <c r="A310" s="48"/>
      <c r="B310" s="343"/>
      <c r="C310" s="344" t="s">
        <v>903</v>
      </c>
      <c r="D310" s="332" t="s">
        <v>357</v>
      </c>
      <c r="E310" s="332" t="s">
        <v>908</v>
      </c>
      <c r="F310" s="332" t="s">
        <v>905</v>
      </c>
      <c r="G310" s="336">
        <f>SUMIF(E312:E749,E310,G312:G749)</f>
        <v>316960.94900000002</v>
      </c>
      <c r="H310" s="334" t="s">
        <v>494</v>
      </c>
      <c r="I310" s="335" t="s">
        <v>731</v>
      </c>
      <c r="J310" s="345" t="s">
        <v>906</v>
      </c>
      <c r="K310" s="48"/>
      <c r="L310" s="48"/>
      <c r="M310" s="48"/>
      <c r="N310" s="48"/>
      <c r="O310" s="48"/>
      <c r="P310" s="48"/>
      <c r="Q310" s="48"/>
      <c r="R310" s="48"/>
      <c r="S310" s="48"/>
      <c r="T310" s="48"/>
      <c r="U310" s="48"/>
      <c r="V310" s="48"/>
      <c r="W310" s="48"/>
      <c r="X310" s="48"/>
      <c r="Y310" s="48"/>
      <c r="Z310" s="48"/>
    </row>
    <row r="311" spans="1:26" ht="24" customHeight="1">
      <c r="A311" s="48"/>
      <c r="B311" s="343"/>
      <c r="C311" s="344" t="s">
        <v>903</v>
      </c>
      <c r="D311" s="332" t="s">
        <v>357</v>
      </c>
      <c r="E311" s="332" t="s">
        <v>904</v>
      </c>
      <c r="F311" s="332" t="s">
        <v>905</v>
      </c>
      <c r="G311" s="336">
        <f>SUMIF(E312:E749,E311,G312:G749)</f>
        <v>62758.36</v>
      </c>
      <c r="H311" s="334" t="s">
        <v>494</v>
      </c>
      <c r="I311" s="335" t="s">
        <v>731</v>
      </c>
      <c r="J311" s="345" t="s">
        <v>906</v>
      </c>
      <c r="K311" s="48"/>
      <c r="L311" s="48"/>
      <c r="M311" s="48"/>
      <c r="N311" s="48"/>
      <c r="O311" s="48"/>
      <c r="P311" s="48"/>
      <c r="Q311" s="48"/>
      <c r="R311" s="48"/>
      <c r="S311" s="48"/>
      <c r="T311" s="48"/>
      <c r="U311" s="48"/>
      <c r="V311" s="48"/>
      <c r="W311" s="48"/>
      <c r="X311" s="48"/>
      <c r="Y311" s="48"/>
      <c r="Z311" s="48"/>
    </row>
    <row r="312" spans="1:26" ht="24" customHeight="1">
      <c r="A312" s="48"/>
      <c r="B312" s="326" t="s">
        <v>994</v>
      </c>
      <c r="C312" s="346">
        <v>6106</v>
      </c>
      <c r="D312" s="346" t="s">
        <v>357</v>
      </c>
      <c r="E312" s="346" t="s">
        <v>907</v>
      </c>
      <c r="F312" s="346" t="s">
        <v>905</v>
      </c>
      <c r="G312" s="347">
        <v>104.33</v>
      </c>
      <c r="H312" s="327" t="s">
        <v>504</v>
      </c>
      <c r="I312" s="348"/>
      <c r="J312" s="327"/>
      <c r="K312" s="48"/>
      <c r="L312" s="48"/>
      <c r="M312" s="48"/>
      <c r="N312" s="48"/>
      <c r="O312" s="48"/>
      <c r="P312" s="48"/>
      <c r="Q312" s="48"/>
      <c r="R312" s="48"/>
      <c r="S312" s="48"/>
      <c r="T312" s="48"/>
      <c r="U312" s="48"/>
      <c r="V312" s="48"/>
      <c r="W312" s="48"/>
      <c r="X312" s="48"/>
      <c r="Y312" s="48"/>
      <c r="Z312" s="48"/>
    </row>
    <row r="313" spans="1:26" ht="24" customHeight="1">
      <c r="A313" s="48"/>
      <c r="B313" s="338" t="s">
        <v>994</v>
      </c>
      <c r="C313" s="339">
        <v>6106</v>
      </c>
      <c r="D313" s="339" t="s">
        <v>357</v>
      </c>
      <c r="E313" s="339" t="s">
        <v>908</v>
      </c>
      <c r="F313" s="339" t="s">
        <v>905</v>
      </c>
      <c r="G313" s="340">
        <v>7</v>
      </c>
      <c r="H313" s="341" t="s">
        <v>494</v>
      </c>
      <c r="I313" s="342"/>
      <c r="J313" s="341"/>
      <c r="K313" s="48"/>
      <c r="L313" s="48"/>
      <c r="M313" s="48"/>
      <c r="N313" s="48"/>
      <c r="O313" s="48"/>
      <c r="P313" s="48"/>
      <c r="Q313" s="48"/>
      <c r="R313" s="48"/>
      <c r="S313" s="48"/>
      <c r="T313" s="48"/>
      <c r="U313" s="48"/>
      <c r="V313" s="48"/>
      <c r="W313" s="48"/>
      <c r="X313" s="48"/>
      <c r="Y313" s="48"/>
      <c r="Z313" s="48"/>
    </row>
    <row r="314" spans="1:26" ht="24" customHeight="1">
      <c r="A314" s="48"/>
      <c r="B314" s="326" t="s">
        <v>995</v>
      </c>
      <c r="C314" s="346">
        <v>2427</v>
      </c>
      <c r="D314" s="346" t="s">
        <v>357</v>
      </c>
      <c r="E314" s="346" t="s">
        <v>907</v>
      </c>
      <c r="F314" s="346" t="s">
        <v>905</v>
      </c>
      <c r="G314" s="347">
        <v>12109.77</v>
      </c>
      <c r="H314" s="327" t="s">
        <v>504</v>
      </c>
      <c r="I314" s="348"/>
      <c r="J314" s="327"/>
      <c r="K314" s="48"/>
      <c r="L314" s="48"/>
      <c r="M314" s="48"/>
      <c r="N314" s="48"/>
      <c r="O314" s="48"/>
      <c r="P314" s="48"/>
      <c r="Q314" s="48"/>
      <c r="R314" s="48"/>
      <c r="S314" s="48"/>
      <c r="T314" s="48"/>
      <c r="U314" s="48"/>
      <c r="V314" s="48"/>
      <c r="W314" s="48"/>
      <c r="X314" s="48"/>
      <c r="Y314" s="48"/>
      <c r="Z314" s="48"/>
    </row>
    <row r="315" spans="1:26" ht="24" customHeight="1">
      <c r="A315" s="48"/>
      <c r="B315" s="338" t="s">
        <v>995</v>
      </c>
      <c r="C315" s="339">
        <v>2427</v>
      </c>
      <c r="D315" s="339" t="s">
        <v>357</v>
      </c>
      <c r="E315" s="339" t="s">
        <v>908</v>
      </c>
      <c r="F315" s="339" t="s">
        <v>905</v>
      </c>
      <c r="G315" s="340">
        <v>250</v>
      </c>
      <c r="H315" s="341" t="s">
        <v>494</v>
      </c>
      <c r="I315" s="342"/>
      <c r="J315" s="341"/>
      <c r="K315" s="48"/>
      <c r="L315" s="48"/>
      <c r="M315" s="48"/>
      <c r="N315" s="48"/>
      <c r="O315" s="48"/>
      <c r="P315" s="48"/>
      <c r="Q315" s="48"/>
      <c r="R315" s="48"/>
      <c r="S315" s="48"/>
      <c r="T315" s="48"/>
      <c r="U315" s="48"/>
      <c r="V315" s="48"/>
      <c r="W315" s="48"/>
      <c r="X315" s="48"/>
      <c r="Y315" s="48"/>
      <c r="Z315" s="48"/>
    </row>
    <row r="316" spans="1:26" ht="24" customHeight="1">
      <c r="A316" s="48"/>
      <c r="B316" s="326" t="s">
        <v>995</v>
      </c>
      <c r="C316" s="346">
        <v>2427</v>
      </c>
      <c r="D316" s="346" t="s">
        <v>357</v>
      </c>
      <c r="E316" s="346" t="s">
        <v>904</v>
      </c>
      <c r="F316" s="346" t="s">
        <v>905</v>
      </c>
      <c r="G316" s="347">
        <v>0</v>
      </c>
      <c r="H316" s="327" t="s">
        <v>494</v>
      </c>
      <c r="I316" s="348"/>
      <c r="J316" s="327"/>
      <c r="K316" s="48"/>
      <c r="L316" s="48"/>
      <c r="M316" s="48"/>
      <c r="N316" s="48"/>
      <c r="O316" s="48"/>
      <c r="P316" s="48"/>
      <c r="Q316" s="48"/>
      <c r="R316" s="48"/>
      <c r="S316" s="48"/>
      <c r="T316" s="48"/>
      <c r="U316" s="48"/>
      <c r="V316" s="48"/>
      <c r="W316" s="48"/>
      <c r="X316" s="48"/>
      <c r="Y316" s="48"/>
      <c r="Z316" s="48"/>
    </row>
    <row r="317" spans="1:26" ht="24" customHeight="1">
      <c r="A317" s="48"/>
      <c r="B317" s="338" t="s">
        <v>996</v>
      </c>
      <c r="C317" s="339">
        <v>5544</v>
      </c>
      <c r="D317" s="339" t="s">
        <v>357</v>
      </c>
      <c r="E317" s="339" t="s">
        <v>907</v>
      </c>
      <c r="F317" s="339" t="s">
        <v>905</v>
      </c>
      <c r="G317" s="340">
        <v>270567.24</v>
      </c>
      <c r="H317" s="341" t="s">
        <v>504</v>
      </c>
      <c r="I317" s="342"/>
      <c r="J317" s="341"/>
      <c r="K317" s="48"/>
      <c r="L317" s="48"/>
      <c r="M317" s="48"/>
      <c r="N317" s="48"/>
      <c r="O317" s="48"/>
      <c r="P317" s="48"/>
      <c r="Q317" s="48"/>
      <c r="R317" s="48"/>
      <c r="S317" s="48"/>
      <c r="T317" s="48"/>
      <c r="U317" s="48"/>
      <c r="V317" s="48"/>
      <c r="W317" s="48"/>
      <c r="X317" s="48"/>
      <c r="Y317" s="48"/>
      <c r="Z317" s="48"/>
    </row>
    <row r="318" spans="1:26" ht="24" customHeight="1">
      <c r="A318" s="48"/>
      <c r="B318" s="326" t="s">
        <v>996</v>
      </c>
      <c r="C318" s="346">
        <v>5544</v>
      </c>
      <c r="D318" s="346" t="s">
        <v>357</v>
      </c>
      <c r="E318" s="346" t="s">
        <v>908</v>
      </c>
      <c r="F318" s="346" t="s">
        <v>905</v>
      </c>
      <c r="G318" s="347">
        <v>10219</v>
      </c>
      <c r="H318" s="327" t="s">
        <v>494</v>
      </c>
      <c r="I318" s="348"/>
      <c r="J318" s="327"/>
      <c r="K318" s="48"/>
      <c r="L318" s="48"/>
      <c r="M318" s="48"/>
      <c r="N318" s="48"/>
      <c r="O318" s="48"/>
      <c r="P318" s="48"/>
      <c r="Q318" s="48"/>
      <c r="R318" s="48"/>
      <c r="S318" s="48"/>
      <c r="T318" s="48"/>
      <c r="U318" s="48"/>
      <c r="V318" s="48"/>
      <c r="W318" s="48"/>
      <c r="X318" s="48"/>
      <c r="Y318" s="48"/>
      <c r="Z318" s="48"/>
    </row>
    <row r="319" spans="1:26" ht="24" customHeight="1">
      <c r="A319" s="48"/>
      <c r="B319" s="338" t="s">
        <v>997</v>
      </c>
      <c r="C319" s="339">
        <v>4164</v>
      </c>
      <c r="D319" s="339" t="s">
        <v>357</v>
      </c>
      <c r="E319" s="339" t="s">
        <v>907</v>
      </c>
      <c r="F319" s="339" t="s">
        <v>905</v>
      </c>
      <c r="G319" s="340">
        <v>41417.25</v>
      </c>
      <c r="H319" s="341" t="s">
        <v>504</v>
      </c>
      <c r="I319" s="342"/>
      <c r="J319" s="341"/>
      <c r="K319" s="48"/>
      <c r="L319" s="48"/>
      <c r="M319" s="48"/>
      <c r="N319" s="48"/>
      <c r="O319" s="48"/>
      <c r="P319" s="48"/>
      <c r="Q319" s="48"/>
      <c r="R319" s="48"/>
      <c r="S319" s="48"/>
      <c r="T319" s="48"/>
      <c r="U319" s="48"/>
      <c r="V319" s="48"/>
      <c r="W319" s="48"/>
      <c r="X319" s="48"/>
      <c r="Y319" s="48"/>
      <c r="Z319" s="48"/>
    </row>
    <row r="320" spans="1:26" ht="24" customHeight="1">
      <c r="A320" s="48"/>
      <c r="B320" s="326" t="s">
        <v>997</v>
      </c>
      <c r="C320" s="346">
        <v>4164</v>
      </c>
      <c r="D320" s="346" t="s">
        <v>357</v>
      </c>
      <c r="E320" s="346" t="s">
        <v>908</v>
      </c>
      <c r="F320" s="346" t="s">
        <v>905</v>
      </c>
      <c r="G320" s="347">
        <v>0</v>
      </c>
      <c r="H320" s="327" t="s">
        <v>494</v>
      </c>
      <c r="I320" s="348"/>
      <c r="J320" s="327"/>
      <c r="K320" s="48"/>
      <c r="L320" s="48"/>
      <c r="M320" s="48"/>
      <c r="N320" s="48"/>
      <c r="O320" s="48"/>
      <c r="P320" s="48"/>
      <c r="Q320" s="48"/>
      <c r="R320" s="48"/>
      <c r="S320" s="48"/>
      <c r="T320" s="48"/>
      <c r="U320" s="48"/>
      <c r="V320" s="48"/>
      <c r="W320" s="48"/>
      <c r="X320" s="48"/>
      <c r="Y320" s="48"/>
      <c r="Z320" s="48"/>
    </row>
    <row r="321" spans="1:26" ht="24" customHeight="1">
      <c r="A321" s="48"/>
      <c r="B321" s="338" t="s">
        <v>998</v>
      </c>
      <c r="C321" s="339">
        <v>1787</v>
      </c>
      <c r="D321" s="339" t="s">
        <v>357</v>
      </c>
      <c r="E321" s="339" t="s">
        <v>907</v>
      </c>
      <c r="F321" s="339" t="s">
        <v>905</v>
      </c>
      <c r="G321" s="340">
        <v>387.18</v>
      </c>
      <c r="H321" s="341" t="s">
        <v>504</v>
      </c>
      <c r="I321" s="342"/>
      <c r="J321" s="341"/>
      <c r="K321" s="48"/>
      <c r="L321" s="48"/>
      <c r="M321" s="48"/>
      <c r="N321" s="48"/>
      <c r="O321" s="48"/>
      <c r="P321" s="48"/>
      <c r="Q321" s="48"/>
      <c r="R321" s="48"/>
      <c r="S321" s="48"/>
      <c r="T321" s="48"/>
      <c r="U321" s="48"/>
      <c r="V321" s="48"/>
      <c r="W321" s="48"/>
      <c r="X321" s="48"/>
      <c r="Y321" s="48"/>
      <c r="Z321" s="48"/>
    </row>
    <row r="322" spans="1:26" ht="24" customHeight="1">
      <c r="A322" s="48"/>
      <c r="B322" s="326" t="s">
        <v>998</v>
      </c>
      <c r="C322" s="346">
        <v>1787</v>
      </c>
      <c r="D322" s="346" t="s">
        <v>357</v>
      </c>
      <c r="E322" s="346" t="s">
        <v>908</v>
      </c>
      <c r="F322" s="346" t="s">
        <v>905</v>
      </c>
      <c r="G322" s="347">
        <v>5</v>
      </c>
      <c r="H322" s="327" t="s">
        <v>494</v>
      </c>
      <c r="I322" s="348"/>
      <c r="J322" s="327"/>
      <c r="K322" s="48"/>
      <c r="L322" s="48"/>
      <c r="M322" s="48"/>
      <c r="N322" s="48"/>
      <c r="O322" s="48"/>
      <c r="P322" s="48"/>
      <c r="Q322" s="48"/>
      <c r="R322" s="48"/>
      <c r="S322" s="48"/>
      <c r="T322" s="48"/>
      <c r="U322" s="48"/>
      <c r="V322" s="48"/>
      <c r="W322" s="48"/>
      <c r="X322" s="48"/>
      <c r="Y322" s="48"/>
      <c r="Z322" s="48"/>
    </row>
    <row r="323" spans="1:26" ht="24" customHeight="1">
      <c r="A323" s="48"/>
      <c r="B323" s="338" t="s">
        <v>999</v>
      </c>
      <c r="C323" s="339">
        <v>2456</v>
      </c>
      <c r="D323" s="339" t="s">
        <v>357</v>
      </c>
      <c r="E323" s="339" t="s">
        <v>907</v>
      </c>
      <c r="F323" s="339" t="s">
        <v>905</v>
      </c>
      <c r="G323" s="340">
        <v>25084.18</v>
      </c>
      <c r="H323" s="341" t="s">
        <v>504</v>
      </c>
      <c r="I323" s="342"/>
      <c r="J323" s="341"/>
      <c r="K323" s="48"/>
      <c r="L323" s="48"/>
      <c r="M323" s="48"/>
      <c r="N323" s="48"/>
      <c r="O323" s="48"/>
      <c r="P323" s="48"/>
      <c r="Q323" s="48"/>
      <c r="R323" s="48"/>
      <c r="S323" s="48"/>
      <c r="T323" s="48"/>
      <c r="U323" s="48"/>
      <c r="V323" s="48"/>
      <c r="W323" s="48"/>
      <c r="X323" s="48"/>
      <c r="Y323" s="48"/>
      <c r="Z323" s="48"/>
    </row>
    <row r="324" spans="1:26" ht="24" customHeight="1">
      <c r="A324" s="48"/>
      <c r="B324" s="326" t="s">
        <v>999</v>
      </c>
      <c r="C324" s="346">
        <v>2456</v>
      </c>
      <c r="D324" s="346" t="s">
        <v>357</v>
      </c>
      <c r="E324" s="346" t="s">
        <v>908</v>
      </c>
      <c r="F324" s="346" t="s">
        <v>905</v>
      </c>
      <c r="G324" s="347">
        <v>663</v>
      </c>
      <c r="H324" s="327" t="s">
        <v>494</v>
      </c>
      <c r="I324" s="348"/>
      <c r="J324" s="327"/>
      <c r="K324" s="48"/>
      <c r="L324" s="48"/>
      <c r="M324" s="48"/>
      <c r="N324" s="48"/>
      <c r="O324" s="48"/>
      <c r="P324" s="48"/>
      <c r="Q324" s="48"/>
      <c r="R324" s="48"/>
      <c r="S324" s="48"/>
      <c r="T324" s="48"/>
      <c r="U324" s="48"/>
      <c r="V324" s="48"/>
      <c r="W324" s="48"/>
      <c r="X324" s="48"/>
      <c r="Y324" s="48"/>
      <c r="Z324" s="48"/>
    </row>
    <row r="325" spans="1:26" ht="24" customHeight="1">
      <c r="A325" s="48"/>
      <c r="B325" s="338" t="s">
        <v>999</v>
      </c>
      <c r="C325" s="339">
        <v>2456</v>
      </c>
      <c r="D325" s="339" t="s">
        <v>357</v>
      </c>
      <c r="E325" s="339" t="s">
        <v>904</v>
      </c>
      <c r="F325" s="339" t="s">
        <v>905</v>
      </c>
      <c r="G325" s="340">
        <v>0</v>
      </c>
      <c r="H325" s="341" t="s">
        <v>494</v>
      </c>
      <c r="I325" s="342"/>
      <c r="J325" s="341"/>
      <c r="K325" s="48"/>
      <c r="L325" s="48"/>
      <c r="M325" s="48"/>
      <c r="N325" s="48"/>
      <c r="O325" s="48"/>
      <c r="P325" s="48"/>
      <c r="Q325" s="48"/>
      <c r="R325" s="48"/>
      <c r="S325" s="48"/>
      <c r="T325" s="48"/>
      <c r="U325" s="48"/>
      <c r="V325" s="48"/>
      <c r="W325" s="48"/>
      <c r="X325" s="48"/>
      <c r="Y325" s="48"/>
      <c r="Z325" s="48"/>
    </row>
    <row r="326" spans="1:26" ht="24" customHeight="1">
      <c r="A326" s="48"/>
      <c r="B326" s="326" t="s">
        <v>1000</v>
      </c>
      <c r="C326" s="346">
        <v>3340</v>
      </c>
      <c r="D326" s="346" t="s">
        <v>357</v>
      </c>
      <c r="E326" s="346" t="s">
        <v>907</v>
      </c>
      <c r="F326" s="346" t="s">
        <v>905</v>
      </c>
      <c r="G326" s="347">
        <v>6977</v>
      </c>
      <c r="H326" s="327" t="s">
        <v>504</v>
      </c>
      <c r="I326" s="348"/>
      <c r="J326" s="327"/>
      <c r="K326" s="48"/>
      <c r="L326" s="48"/>
      <c r="M326" s="48"/>
      <c r="N326" s="48"/>
      <c r="O326" s="48"/>
      <c r="P326" s="48"/>
      <c r="Q326" s="48"/>
      <c r="R326" s="48"/>
      <c r="S326" s="48"/>
      <c r="T326" s="48"/>
      <c r="U326" s="48"/>
      <c r="V326" s="48"/>
      <c r="W326" s="48"/>
      <c r="X326" s="48"/>
      <c r="Y326" s="48"/>
      <c r="Z326" s="48"/>
    </row>
    <row r="327" spans="1:26" ht="24" customHeight="1">
      <c r="A327" s="48"/>
      <c r="B327" s="338" t="s">
        <v>1000</v>
      </c>
      <c r="C327" s="339">
        <v>3340</v>
      </c>
      <c r="D327" s="339" t="s">
        <v>357</v>
      </c>
      <c r="E327" s="339" t="s">
        <v>908</v>
      </c>
      <c r="F327" s="339" t="s">
        <v>905</v>
      </c>
      <c r="G327" s="340">
        <v>146</v>
      </c>
      <c r="H327" s="341" t="s">
        <v>494</v>
      </c>
      <c r="I327" s="342"/>
      <c r="J327" s="341"/>
      <c r="K327" s="48"/>
      <c r="L327" s="48"/>
      <c r="M327" s="48"/>
      <c r="N327" s="48"/>
      <c r="O327" s="48"/>
      <c r="P327" s="48"/>
      <c r="Q327" s="48"/>
      <c r="R327" s="48"/>
      <c r="S327" s="48"/>
      <c r="T327" s="48"/>
      <c r="U327" s="48"/>
      <c r="V327" s="48"/>
      <c r="W327" s="48"/>
      <c r="X327" s="48"/>
      <c r="Y327" s="48"/>
      <c r="Z327" s="48"/>
    </row>
    <row r="328" spans="1:26" ht="24" customHeight="1">
      <c r="A328" s="48"/>
      <c r="B328" s="326" t="s">
        <v>1001</v>
      </c>
      <c r="C328" s="346">
        <v>2391</v>
      </c>
      <c r="D328" s="346" t="s">
        <v>357</v>
      </c>
      <c r="E328" s="346" t="s">
        <v>907</v>
      </c>
      <c r="F328" s="346" t="s">
        <v>905</v>
      </c>
      <c r="G328" s="347">
        <v>74568.149999999994</v>
      </c>
      <c r="H328" s="327" t="s">
        <v>504</v>
      </c>
      <c r="I328" s="348"/>
      <c r="J328" s="327"/>
      <c r="K328" s="48"/>
      <c r="L328" s="48"/>
      <c r="M328" s="48"/>
      <c r="N328" s="48"/>
      <c r="O328" s="48"/>
      <c r="P328" s="48"/>
      <c r="Q328" s="48"/>
      <c r="R328" s="48"/>
      <c r="S328" s="48"/>
      <c r="T328" s="48"/>
      <c r="U328" s="48"/>
      <c r="V328" s="48"/>
      <c r="W328" s="48"/>
      <c r="X328" s="48"/>
      <c r="Y328" s="48"/>
      <c r="Z328" s="48"/>
    </row>
    <row r="329" spans="1:26" ht="24" customHeight="1">
      <c r="A329" s="48"/>
      <c r="B329" s="338" t="s">
        <v>1001</v>
      </c>
      <c r="C329" s="339">
        <v>2391</v>
      </c>
      <c r="D329" s="339" t="s">
        <v>357</v>
      </c>
      <c r="E329" s="339" t="s">
        <v>908</v>
      </c>
      <c r="F329" s="339" t="s">
        <v>905</v>
      </c>
      <c r="G329" s="340">
        <v>903</v>
      </c>
      <c r="H329" s="341" t="s">
        <v>494</v>
      </c>
      <c r="I329" s="342"/>
      <c r="J329" s="341"/>
      <c r="K329" s="48"/>
      <c r="L329" s="48"/>
      <c r="M329" s="48"/>
      <c r="N329" s="48"/>
      <c r="O329" s="48"/>
      <c r="P329" s="48"/>
      <c r="Q329" s="48"/>
      <c r="R329" s="48"/>
      <c r="S329" s="48"/>
      <c r="T329" s="48"/>
      <c r="U329" s="48"/>
      <c r="V329" s="48"/>
      <c r="W329" s="48"/>
      <c r="X329" s="48"/>
      <c r="Y329" s="48"/>
      <c r="Z329" s="48"/>
    </row>
    <row r="330" spans="1:26" ht="24" customHeight="1">
      <c r="A330" s="48"/>
      <c r="B330" s="326" t="s">
        <v>1002</v>
      </c>
      <c r="C330" s="346">
        <v>1827</v>
      </c>
      <c r="D330" s="346" t="s">
        <v>357</v>
      </c>
      <c r="E330" s="346" t="s">
        <v>907</v>
      </c>
      <c r="F330" s="346" t="s">
        <v>905</v>
      </c>
      <c r="G330" s="347">
        <v>7042.47</v>
      </c>
      <c r="H330" s="327" t="s">
        <v>504</v>
      </c>
      <c r="I330" s="348"/>
      <c r="J330" s="327"/>
      <c r="K330" s="48"/>
      <c r="L330" s="48"/>
      <c r="M330" s="48"/>
      <c r="N330" s="48"/>
      <c r="O330" s="48"/>
      <c r="P330" s="48"/>
      <c r="Q330" s="48"/>
      <c r="R330" s="48"/>
      <c r="S330" s="48"/>
      <c r="T330" s="48"/>
      <c r="U330" s="48"/>
      <c r="V330" s="48"/>
      <c r="W330" s="48"/>
      <c r="X330" s="48"/>
      <c r="Y330" s="48"/>
      <c r="Z330" s="48"/>
    </row>
    <row r="331" spans="1:26" ht="24" customHeight="1">
      <c r="A331" s="48"/>
      <c r="B331" s="338" t="s">
        <v>1002</v>
      </c>
      <c r="C331" s="339">
        <v>1827</v>
      </c>
      <c r="D331" s="339" t="s">
        <v>357</v>
      </c>
      <c r="E331" s="339" t="s">
        <v>908</v>
      </c>
      <c r="F331" s="339" t="s">
        <v>905</v>
      </c>
      <c r="G331" s="340">
        <v>1</v>
      </c>
      <c r="H331" s="341" t="s">
        <v>494</v>
      </c>
      <c r="I331" s="342"/>
      <c r="J331" s="341"/>
      <c r="K331" s="48"/>
      <c r="L331" s="48"/>
      <c r="M331" s="48"/>
      <c r="N331" s="48"/>
      <c r="O331" s="48"/>
      <c r="P331" s="48"/>
      <c r="Q331" s="48"/>
      <c r="R331" s="48"/>
      <c r="S331" s="48"/>
      <c r="T331" s="48"/>
      <c r="U331" s="48"/>
      <c r="V331" s="48"/>
      <c r="W331" s="48"/>
      <c r="X331" s="48"/>
      <c r="Y331" s="48"/>
      <c r="Z331" s="48"/>
    </row>
    <row r="332" spans="1:26" ht="24" customHeight="1">
      <c r="A332" s="48"/>
      <c r="B332" s="326" t="s">
        <v>1003</v>
      </c>
      <c r="C332" s="346">
        <v>2368</v>
      </c>
      <c r="D332" s="346" t="s">
        <v>357</v>
      </c>
      <c r="E332" s="346" t="s">
        <v>907</v>
      </c>
      <c r="F332" s="346" t="s">
        <v>905</v>
      </c>
      <c r="G332" s="347">
        <v>21748.45</v>
      </c>
      <c r="H332" s="327" t="s">
        <v>504</v>
      </c>
      <c r="I332" s="348"/>
      <c r="J332" s="327"/>
      <c r="K332" s="48"/>
      <c r="L332" s="48"/>
      <c r="M332" s="48"/>
      <c r="N332" s="48"/>
      <c r="O332" s="48"/>
      <c r="P332" s="48"/>
      <c r="Q332" s="48"/>
      <c r="R332" s="48"/>
      <c r="S332" s="48"/>
      <c r="T332" s="48"/>
      <c r="U332" s="48"/>
      <c r="V332" s="48"/>
      <c r="W332" s="48"/>
      <c r="X332" s="48"/>
      <c r="Y332" s="48"/>
      <c r="Z332" s="48"/>
    </row>
    <row r="333" spans="1:26" ht="24" customHeight="1">
      <c r="A333" s="48"/>
      <c r="B333" s="338" t="s">
        <v>1003</v>
      </c>
      <c r="C333" s="339">
        <v>2368</v>
      </c>
      <c r="D333" s="339" t="s">
        <v>357</v>
      </c>
      <c r="E333" s="339" t="s">
        <v>908</v>
      </c>
      <c r="F333" s="339" t="s">
        <v>905</v>
      </c>
      <c r="G333" s="340">
        <v>590</v>
      </c>
      <c r="H333" s="341" t="s">
        <v>494</v>
      </c>
      <c r="I333" s="342"/>
      <c r="J333" s="341"/>
      <c r="K333" s="48"/>
      <c r="L333" s="48"/>
      <c r="M333" s="48"/>
      <c r="N333" s="48"/>
      <c r="O333" s="48"/>
      <c r="P333" s="48"/>
      <c r="Q333" s="48"/>
      <c r="R333" s="48"/>
      <c r="S333" s="48"/>
      <c r="T333" s="48"/>
      <c r="U333" s="48"/>
      <c r="V333" s="48"/>
      <c r="W333" s="48"/>
      <c r="X333" s="48"/>
      <c r="Y333" s="48"/>
      <c r="Z333" s="48"/>
    </row>
    <row r="334" spans="1:26" ht="24" customHeight="1">
      <c r="A334" s="48"/>
      <c r="B334" s="326" t="s">
        <v>1003</v>
      </c>
      <c r="C334" s="346">
        <v>2368</v>
      </c>
      <c r="D334" s="346" t="s">
        <v>357</v>
      </c>
      <c r="E334" s="346" t="s">
        <v>904</v>
      </c>
      <c r="F334" s="346" t="s">
        <v>905</v>
      </c>
      <c r="G334" s="347">
        <v>0</v>
      </c>
      <c r="H334" s="327" t="s">
        <v>494</v>
      </c>
      <c r="I334" s="348"/>
      <c r="J334" s="327"/>
      <c r="K334" s="48"/>
      <c r="L334" s="48"/>
      <c r="M334" s="48"/>
      <c r="N334" s="48"/>
      <c r="O334" s="48"/>
      <c r="P334" s="48"/>
      <c r="Q334" s="48"/>
      <c r="R334" s="48"/>
      <c r="S334" s="48"/>
      <c r="T334" s="48"/>
      <c r="U334" s="48"/>
      <c r="V334" s="48"/>
      <c r="W334" s="48"/>
      <c r="X334" s="48"/>
      <c r="Y334" s="48"/>
      <c r="Z334" s="48"/>
    </row>
    <row r="335" spans="1:26" ht="24" customHeight="1">
      <c r="A335" s="48"/>
      <c r="B335" s="338" t="s">
        <v>1004</v>
      </c>
      <c r="C335" s="339">
        <v>5652</v>
      </c>
      <c r="D335" s="339" t="s">
        <v>357</v>
      </c>
      <c r="E335" s="339" t="s">
        <v>907</v>
      </c>
      <c r="F335" s="339" t="s">
        <v>905</v>
      </c>
      <c r="G335" s="340">
        <v>90.18</v>
      </c>
      <c r="H335" s="341" t="s">
        <v>504</v>
      </c>
      <c r="I335" s="342"/>
      <c r="J335" s="341"/>
      <c r="K335" s="48"/>
      <c r="L335" s="48"/>
      <c r="M335" s="48"/>
      <c r="N335" s="48"/>
      <c r="O335" s="48"/>
      <c r="P335" s="48"/>
      <c r="Q335" s="48"/>
      <c r="R335" s="48"/>
      <c r="S335" s="48"/>
      <c r="T335" s="48"/>
      <c r="U335" s="48"/>
      <c r="V335" s="48"/>
      <c r="W335" s="48"/>
      <c r="X335" s="48"/>
      <c r="Y335" s="48"/>
      <c r="Z335" s="48"/>
    </row>
    <row r="336" spans="1:26" ht="24" customHeight="1">
      <c r="A336" s="48"/>
      <c r="B336" s="326" t="s">
        <v>1004</v>
      </c>
      <c r="C336" s="346">
        <v>5652</v>
      </c>
      <c r="D336" s="346" t="s">
        <v>357</v>
      </c>
      <c r="E336" s="346" t="s">
        <v>908</v>
      </c>
      <c r="F336" s="346" t="s">
        <v>905</v>
      </c>
      <c r="G336" s="347">
        <v>0</v>
      </c>
      <c r="H336" s="327" t="s">
        <v>494</v>
      </c>
      <c r="I336" s="348"/>
      <c r="J336" s="327"/>
      <c r="K336" s="48"/>
      <c r="L336" s="48"/>
      <c r="M336" s="48"/>
      <c r="N336" s="48"/>
      <c r="O336" s="48"/>
      <c r="P336" s="48"/>
      <c r="Q336" s="48"/>
      <c r="R336" s="48"/>
      <c r="S336" s="48"/>
      <c r="T336" s="48"/>
      <c r="U336" s="48"/>
      <c r="V336" s="48"/>
      <c r="W336" s="48"/>
      <c r="X336" s="48"/>
      <c r="Y336" s="48"/>
      <c r="Z336" s="48"/>
    </row>
    <row r="337" spans="1:26" ht="24" customHeight="1">
      <c r="A337" s="48"/>
      <c r="B337" s="338" t="s">
        <v>1005</v>
      </c>
      <c r="C337" s="339">
        <v>2351</v>
      </c>
      <c r="D337" s="339" t="s">
        <v>357</v>
      </c>
      <c r="E337" s="339" t="s">
        <v>907</v>
      </c>
      <c r="F337" s="339" t="s">
        <v>905</v>
      </c>
      <c r="G337" s="340">
        <v>26127.51</v>
      </c>
      <c r="H337" s="341" t="s">
        <v>504</v>
      </c>
      <c r="I337" s="342"/>
      <c r="J337" s="341"/>
      <c r="K337" s="48"/>
      <c r="L337" s="48"/>
      <c r="M337" s="48"/>
      <c r="N337" s="48"/>
      <c r="O337" s="48"/>
      <c r="P337" s="48"/>
      <c r="Q337" s="48"/>
      <c r="R337" s="48"/>
      <c r="S337" s="48"/>
      <c r="T337" s="48"/>
      <c r="U337" s="48"/>
      <c r="V337" s="48"/>
      <c r="W337" s="48"/>
      <c r="X337" s="48"/>
      <c r="Y337" s="48"/>
      <c r="Z337" s="48"/>
    </row>
    <row r="338" spans="1:26" ht="24" customHeight="1">
      <c r="A338" s="48"/>
      <c r="B338" s="326" t="s">
        <v>1005</v>
      </c>
      <c r="C338" s="346">
        <v>2351</v>
      </c>
      <c r="D338" s="346" t="s">
        <v>357</v>
      </c>
      <c r="E338" s="346" t="s">
        <v>908</v>
      </c>
      <c r="F338" s="346" t="s">
        <v>905</v>
      </c>
      <c r="G338" s="347">
        <v>222</v>
      </c>
      <c r="H338" s="327" t="s">
        <v>494</v>
      </c>
      <c r="I338" s="348"/>
      <c r="J338" s="327"/>
      <c r="K338" s="48"/>
      <c r="L338" s="48"/>
      <c r="M338" s="48"/>
      <c r="N338" s="48"/>
      <c r="O338" s="48"/>
      <c r="P338" s="48"/>
      <c r="Q338" s="48"/>
      <c r="R338" s="48"/>
      <c r="S338" s="48"/>
      <c r="T338" s="48"/>
      <c r="U338" s="48"/>
      <c r="V338" s="48"/>
      <c r="W338" s="48"/>
      <c r="X338" s="48"/>
      <c r="Y338" s="48"/>
      <c r="Z338" s="48"/>
    </row>
    <row r="339" spans="1:26" ht="24" customHeight="1">
      <c r="A339" s="48"/>
      <c r="B339" s="338" t="s">
        <v>1005</v>
      </c>
      <c r="C339" s="339">
        <v>2351</v>
      </c>
      <c r="D339" s="339" t="s">
        <v>357</v>
      </c>
      <c r="E339" s="339" t="s">
        <v>904</v>
      </c>
      <c r="F339" s="339" t="s">
        <v>905</v>
      </c>
      <c r="G339" s="340">
        <v>194</v>
      </c>
      <c r="H339" s="341" t="s">
        <v>494</v>
      </c>
      <c r="I339" s="342"/>
      <c r="J339" s="341"/>
      <c r="K339" s="48"/>
      <c r="L339" s="48"/>
      <c r="M339" s="48"/>
      <c r="N339" s="48"/>
      <c r="O339" s="48"/>
      <c r="P339" s="48"/>
      <c r="Q339" s="48"/>
      <c r="R339" s="48"/>
      <c r="S339" s="48"/>
      <c r="T339" s="48"/>
      <c r="U339" s="48"/>
      <c r="V339" s="48"/>
      <c r="W339" s="48"/>
      <c r="X339" s="48"/>
      <c r="Y339" s="48"/>
      <c r="Z339" s="48"/>
    </row>
    <row r="340" spans="1:26" ht="24" customHeight="1">
      <c r="A340" s="48"/>
      <c r="B340" s="326" t="s">
        <v>1006</v>
      </c>
      <c r="C340" s="346">
        <v>5178</v>
      </c>
      <c r="D340" s="346" t="s">
        <v>357</v>
      </c>
      <c r="E340" s="346" t="s">
        <v>907</v>
      </c>
      <c r="F340" s="346" t="s">
        <v>905</v>
      </c>
      <c r="G340" s="347">
        <v>3579.57</v>
      </c>
      <c r="H340" s="327" t="s">
        <v>504</v>
      </c>
      <c r="I340" s="348"/>
      <c r="J340" s="327"/>
      <c r="K340" s="48"/>
      <c r="L340" s="48"/>
      <c r="M340" s="48"/>
      <c r="N340" s="48"/>
      <c r="O340" s="48"/>
      <c r="P340" s="48"/>
      <c r="Q340" s="48"/>
      <c r="R340" s="48"/>
      <c r="S340" s="48"/>
      <c r="T340" s="48"/>
      <c r="U340" s="48"/>
      <c r="V340" s="48"/>
      <c r="W340" s="48"/>
      <c r="X340" s="48"/>
      <c r="Y340" s="48"/>
      <c r="Z340" s="48"/>
    </row>
    <row r="341" spans="1:26" ht="24" customHeight="1">
      <c r="A341" s="48"/>
      <c r="B341" s="338" t="s">
        <v>1006</v>
      </c>
      <c r="C341" s="339">
        <v>5178</v>
      </c>
      <c r="D341" s="339" t="s">
        <v>357</v>
      </c>
      <c r="E341" s="339" t="s">
        <v>908</v>
      </c>
      <c r="F341" s="339" t="s">
        <v>905</v>
      </c>
      <c r="G341" s="340">
        <v>10</v>
      </c>
      <c r="H341" s="341" t="s">
        <v>494</v>
      </c>
      <c r="I341" s="342"/>
      <c r="J341" s="341"/>
      <c r="K341" s="48"/>
      <c r="L341" s="48"/>
      <c r="M341" s="48"/>
      <c r="N341" s="48"/>
      <c r="O341" s="48"/>
      <c r="P341" s="48"/>
      <c r="Q341" s="48"/>
      <c r="R341" s="48"/>
      <c r="S341" s="48"/>
      <c r="T341" s="48"/>
      <c r="U341" s="48"/>
      <c r="V341" s="48"/>
      <c r="W341" s="48"/>
      <c r="X341" s="48"/>
      <c r="Y341" s="48"/>
      <c r="Z341" s="48"/>
    </row>
    <row r="342" spans="1:26" ht="24" customHeight="1">
      <c r="A342" s="48"/>
      <c r="B342" s="326" t="s">
        <v>1007</v>
      </c>
      <c r="C342" s="346">
        <v>2355</v>
      </c>
      <c r="D342" s="346" t="s">
        <v>357</v>
      </c>
      <c r="E342" s="346" t="s">
        <v>907</v>
      </c>
      <c r="F342" s="346" t="s">
        <v>905</v>
      </c>
      <c r="G342" s="347">
        <v>457706.31</v>
      </c>
      <c r="H342" s="327" t="s">
        <v>504</v>
      </c>
      <c r="I342" s="348"/>
      <c r="J342" s="327"/>
      <c r="K342" s="48"/>
      <c r="L342" s="48"/>
      <c r="M342" s="48"/>
      <c r="N342" s="48"/>
      <c r="O342" s="48"/>
      <c r="P342" s="48"/>
      <c r="Q342" s="48"/>
      <c r="R342" s="48"/>
      <c r="S342" s="48"/>
      <c r="T342" s="48"/>
      <c r="U342" s="48"/>
      <c r="V342" s="48"/>
      <c r="W342" s="48"/>
      <c r="X342" s="48"/>
      <c r="Y342" s="48"/>
      <c r="Z342" s="48"/>
    </row>
    <row r="343" spans="1:26" ht="24" customHeight="1">
      <c r="A343" s="48"/>
      <c r="B343" s="338" t="s">
        <v>1007</v>
      </c>
      <c r="C343" s="339">
        <v>2355</v>
      </c>
      <c r="D343" s="339" t="s">
        <v>357</v>
      </c>
      <c r="E343" s="339" t="s">
        <v>908</v>
      </c>
      <c r="F343" s="339" t="s">
        <v>905</v>
      </c>
      <c r="G343" s="340">
        <v>3292</v>
      </c>
      <c r="H343" s="341" t="s">
        <v>494</v>
      </c>
      <c r="I343" s="342"/>
      <c r="J343" s="341"/>
      <c r="K343" s="48"/>
      <c r="L343" s="48"/>
      <c r="M343" s="48"/>
      <c r="N343" s="48"/>
      <c r="O343" s="48"/>
      <c r="P343" s="48"/>
      <c r="Q343" s="48"/>
      <c r="R343" s="48"/>
      <c r="S343" s="48"/>
      <c r="T343" s="48"/>
      <c r="U343" s="48"/>
      <c r="V343" s="48"/>
      <c r="W343" s="48"/>
      <c r="X343" s="48"/>
      <c r="Y343" s="48"/>
      <c r="Z343" s="48"/>
    </row>
    <row r="344" spans="1:26" ht="24" customHeight="1">
      <c r="A344" s="48"/>
      <c r="B344" s="326" t="s">
        <v>1008</v>
      </c>
      <c r="C344" s="346">
        <v>5406</v>
      </c>
      <c r="D344" s="346" t="s">
        <v>357</v>
      </c>
      <c r="E344" s="346" t="s">
        <v>907</v>
      </c>
      <c r="F344" s="346" t="s">
        <v>905</v>
      </c>
      <c r="G344" s="347">
        <v>0</v>
      </c>
      <c r="H344" s="327" t="s">
        <v>504</v>
      </c>
      <c r="I344" s="348"/>
      <c r="J344" s="327"/>
      <c r="K344" s="48"/>
      <c r="L344" s="48"/>
      <c r="M344" s="48"/>
      <c r="N344" s="48"/>
      <c r="O344" s="48"/>
      <c r="P344" s="48"/>
      <c r="Q344" s="48"/>
      <c r="R344" s="48"/>
      <c r="S344" s="48"/>
      <c r="T344" s="48"/>
      <c r="U344" s="48"/>
      <c r="V344" s="48"/>
      <c r="W344" s="48"/>
      <c r="X344" s="48"/>
      <c r="Y344" s="48"/>
      <c r="Z344" s="48"/>
    </row>
    <row r="345" spans="1:26" ht="24" customHeight="1">
      <c r="A345" s="48"/>
      <c r="B345" s="338" t="s">
        <v>1008</v>
      </c>
      <c r="C345" s="339">
        <v>5406</v>
      </c>
      <c r="D345" s="339" t="s">
        <v>357</v>
      </c>
      <c r="E345" s="339" t="s">
        <v>908</v>
      </c>
      <c r="F345" s="339" t="s">
        <v>905</v>
      </c>
      <c r="G345" s="340">
        <v>0</v>
      </c>
      <c r="H345" s="341" t="s">
        <v>494</v>
      </c>
      <c r="I345" s="342"/>
      <c r="J345" s="341"/>
      <c r="K345" s="48"/>
      <c r="L345" s="48"/>
      <c r="M345" s="48"/>
      <c r="N345" s="48"/>
      <c r="O345" s="48"/>
      <c r="P345" s="48"/>
      <c r="Q345" s="48"/>
      <c r="R345" s="48"/>
      <c r="S345" s="48"/>
      <c r="T345" s="48"/>
      <c r="U345" s="48"/>
      <c r="V345" s="48"/>
      <c r="W345" s="48"/>
      <c r="X345" s="48"/>
      <c r="Y345" s="48"/>
      <c r="Z345" s="48"/>
    </row>
    <row r="346" spans="1:26" ht="24" customHeight="1">
      <c r="A346" s="48"/>
      <c r="B346" s="326" t="s">
        <v>1009</v>
      </c>
      <c r="C346" s="346">
        <v>2370</v>
      </c>
      <c r="D346" s="346" t="s">
        <v>357</v>
      </c>
      <c r="E346" s="346" t="s">
        <v>907</v>
      </c>
      <c r="F346" s="346" t="s">
        <v>905</v>
      </c>
      <c r="G346" s="347">
        <v>260793.37</v>
      </c>
      <c r="H346" s="327" t="s">
        <v>504</v>
      </c>
      <c r="I346" s="348"/>
      <c r="J346" s="327"/>
      <c r="K346" s="48"/>
      <c r="L346" s="48"/>
      <c r="M346" s="48"/>
      <c r="N346" s="48"/>
      <c r="O346" s="48"/>
      <c r="P346" s="48"/>
      <c r="Q346" s="48"/>
      <c r="R346" s="48"/>
      <c r="S346" s="48"/>
      <c r="T346" s="48"/>
      <c r="U346" s="48"/>
      <c r="V346" s="48"/>
      <c r="W346" s="48"/>
      <c r="X346" s="48"/>
      <c r="Y346" s="48"/>
      <c r="Z346" s="48"/>
    </row>
    <row r="347" spans="1:26" ht="24" customHeight="1">
      <c r="A347" s="48"/>
      <c r="B347" s="338" t="s">
        <v>1009</v>
      </c>
      <c r="C347" s="339">
        <v>2370</v>
      </c>
      <c r="D347" s="339" t="s">
        <v>357</v>
      </c>
      <c r="E347" s="339" t="s">
        <v>908</v>
      </c>
      <c r="F347" s="339" t="s">
        <v>905</v>
      </c>
      <c r="G347" s="340">
        <v>3662</v>
      </c>
      <c r="H347" s="341" t="s">
        <v>494</v>
      </c>
      <c r="I347" s="342"/>
      <c r="J347" s="341"/>
      <c r="K347" s="48"/>
      <c r="L347" s="48"/>
      <c r="M347" s="48"/>
      <c r="N347" s="48"/>
      <c r="O347" s="48"/>
      <c r="P347" s="48"/>
      <c r="Q347" s="48"/>
      <c r="R347" s="48"/>
      <c r="S347" s="48"/>
      <c r="T347" s="48"/>
      <c r="U347" s="48"/>
      <c r="V347" s="48"/>
      <c r="W347" s="48"/>
      <c r="X347" s="48"/>
      <c r="Y347" s="48"/>
      <c r="Z347" s="48"/>
    </row>
    <row r="348" spans="1:26" ht="24" customHeight="1">
      <c r="A348" s="48"/>
      <c r="B348" s="326" t="s">
        <v>1010</v>
      </c>
      <c r="C348" s="346">
        <v>4621</v>
      </c>
      <c r="D348" s="346" t="s">
        <v>357</v>
      </c>
      <c r="E348" s="346" t="s">
        <v>907</v>
      </c>
      <c r="F348" s="346" t="s">
        <v>905</v>
      </c>
      <c r="G348" s="347">
        <v>138320.01</v>
      </c>
      <c r="H348" s="327" t="s">
        <v>504</v>
      </c>
      <c r="I348" s="348"/>
      <c r="J348" s="327"/>
      <c r="K348" s="48"/>
      <c r="L348" s="48"/>
      <c r="M348" s="48"/>
      <c r="N348" s="48"/>
      <c r="O348" s="48"/>
      <c r="P348" s="48"/>
      <c r="Q348" s="48"/>
      <c r="R348" s="48"/>
      <c r="S348" s="48"/>
      <c r="T348" s="48"/>
      <c r="U348" s="48"/>
      <c r="V348" s="48"/>
      <c r="W348" s="48"/>
      <c r="X348" s="48"/>
      <c r="Y348" s="48"/>
      <c r="Z348" s="48"/>
    </row>
    <row r="349" spans="1:26" ht="24" customHeight="1">
      <c r="A349" s="48"/>
      <c r="B349" s="338" t="s">
        <v>1010</v>
      </c>
      <c r="C349" s="339">
        <v>4621</v>
      </c>
      <c r="D349" s="339" t="s">
        <v>357</v>
      </c>
      <c r="E349" s="339" t="s">
        <v>908</v>
      </c>
      <c r="F349" s="339" t="s">
        <v>905</v>
      </c>
      <c r="G349" s="340">
        <v>0</v>
      </c>
      <c r="H349" s="341" t="s">
        <v>494</v>
      </c>
      <c r="I349" s="342"/>
      <c r="J349" s="341"/>
      <c r="K349" s="48"/>
      <c r="L349" s="48"/>
      <c r="M349" s="48"/>
      <c r="N349" s="48"/>
      <c r="O349" s="48"/>
      <c r="P349" s="48"/>
      <c r="Q349" s="48"/>
      <c r="R349" s="48"/>
      <c r="S349" s="48"/>
      <c r="T349" s="48"/>
      <c r="U349" s="48"/>
      <c r="V349" s="48"/>
      <c r="W349" s="48"/>
      <c r="X349" s="48"/>
      <c r="Y349" s="48"/>
      <c r="Z349" s="48"/>
    </row>
    <row r="350" spans="1:26" ht="24" customHeight="1">
      <c r="A350" s="48"/>
      <c r="B350" s="326" t="s">
        <v>1011</v>
      </c>
      <c r="C350" s="346">
        <v>5405</v>
      </c>
      <c r="D350" s="346" t="s">
        <v>357</v>
      </c>
      <c r="E350" s="346" t="s">
        <v>907</v>
      </c>
      <c r="F350" s="346" t="s">
        <v>905</v>
      </c>
      <c r="G350" s="347">
        <v>61567.839999999997</v>
      </c>
      <c r="H350" s="327" t="s">
        <v>504</v>
      </c>
      <c r="I350" s="348"/>
      <c r="J350" s="327"/>
      <c r="K350" s="48"/>
      <c r="L350" s="48"/>
      <c r="M350" s="48"/>
      <c r="N350" s="48"/>
      <c r="O350" s="48"/>
      <c r="P350" s="48"/>
      <c r="Q350" s="48"/>
      <c r="R350" s="48"/>
      <c r="S350" s="48"/>
      <c r="T350" s="48"/>
      <c r="U350" s="48"/>
      <c r="V350" s="48"/>
      <c r="W350" s="48"/>
      <c r="X350" s="48"/>
      <c r="Y350" s="48"/>
      <c r="Z350" s="48"/>
    </row>
    <row r="351" spans="1:26" ht="24" customHeight="1">
      <c r="A351" s="48"/>
      <c r="B351" s="338" t="s">
        <v>1011</v>
      </c>
      <c r="C351" s="339">
        <v>5405</v>
      </c>
      <c r="D351" s="339" t="s">
        <v>357</v>
      </c>
      <c r="E351" s="339" t="s">
        <v>908</v>
      </c>
      <c r="F351" s="339" t="s">
        <v>905</v>
      </c>
      <c r="G351" s="340">
        <v>1226</v>
      </c>
      <c r="H351" s="341" t="s">
        <v>494</v>
      </c>
      <c r="I351" s="342"/>
      <c r="J351" s="341"/>
      <c r="K351" s="48"/>
      <c r="L351" s="48"/>
      <c r="M351" s="48"/>
      <c r="N351" s="48"/>
      <c r="O351" s="48"/>
      <c r="P351" s="48"/>
      <c r="Q351" s="48"/>
      <c r="R351" s="48"/>
      <c r="S351" s="48"/>
      <c r="T351" s="48"/>
      <c r="U351" s="48"/>
      <c r="V351" s="48"/>
      <c r="W351" s="48"/>
      <c r="X351" s="48"/>
      <c r="Y351" s="48"/>
      <c r="Z351" s="48"/>
    </row>
    <row r="352" spans="1:26" ht="24" customHeight="1">
      <c r="A352" s="48"/>
      <c r="B352" s="326" t="s">
        <v>1012</v>
      </c>
      <c r="C352" s="346">
        <v>2367</v>
      </c>
      <c r="D352" s="346" t="s">
        <v>357</v>
      </c>
      <c r="E352" s="346" t="s">
        <v>907</v>
      </c>
      <c r="F352" s="346" t="s">
        <v>905</v>
      </c>
      <c r="G352" s="347">
        <v>924594.72</v>
      </c>
      <c r="H352" s="327" t="s">
        <v>504</v>
      </c>
      <c r="I352" s="348"/>
      <c r="J352" s="327"/>
      <c r="K352" s="48"/>
      <c r="L352" s="48"/>
      <c r="M352" s="48"/>
      <c r="N352" s="48"/>
      <c r="O352" s="48"/>
      <c r="P352" s="48"/>
      <c r="Q352" s="48"/>
      <c r="R352" s="48"/>
      <c r="S352" s="48"/>
      <c r="T352" s="48"/>
      <c r="U352" s="48"/>
      <c r="V352" s="48"/>
      <c r="W352" s="48"/>
      <c r="X352" s="48"/>
      <c r="Y352" s="48"/>
      <c r="Z352" s="48"/>
    </row>
    <row r="353" spans="1:26" ht="24" customHeight="1">
      <c r="A353" s="48"/>
      <c r="B353" s="338" t="s">
        <v>1012</v>
      </c>
      <c r="C353" s="339">
        <v>2367</v>
      </c>
      <c r="D353" s="339" t="s">
        <v>357</v>
      </c>
      <c r="E353" s="339" t="s">
        <v>908</v>
      </c>
      <c r="F353" s="339" t="s">
        <v>905</v>
      </c>
      <c r="G353" s="340">
        <v>14177</v>
      </c>
      <c r="H353" s="341" t="s">
        <v>494</v>
      </c>
      <c r="I353" s="342"/>
      <c r="J353" s="341"/>
      <c r="K353" s="48"/>
      <c r="L353" s="48"/>
      <c r="M353" s="48"/>
      <c r="N353" s="48"/>
      <c r="O353" s="48"/>
      <c r="P353" s="48"/>
      <c r="Q353" s="48"/>
      <c r="R353" s="48"/>
      <c r="S353" s="48"/>
      <c r="T353" s="48"/>
      <c r="U353" s="48"/>
      <c r="V353" s="48"/>
      <c r="W353" s="48"/>
      <c r="X353" s="48"/>
      <c r="Y353" s="48"/>
      <c r="Z353" s="48"/>
    </row>
    <row r="354" spans="1:26" ht="24" customHeight="1">
      <c r="A354" s="48"/>
      <c r="B354" s="326" t="s">
        <v>1013</v>
      </c>
      <c r="C354" s="346">
        <v>4002</v>
      </c>
      <c r="D354" s="346" t="s">
        <v>357</v>
      </c>
      <c r="E354" s="346" t="s">
        <v>907</v>
      </c>
      <c r="F354" s="346" t="s">
        <v>905</v>
      </c>
      <c r="G354" s="347">
        <v>0.26</v>
      </c>
      <c r="H354" s="327" t="s">
        <v>504</v>
      </c>
      <c r="I354" s="348"/>
      <c r="J354" s="327"/>
      <c r="K354" s="48"/>
      <c r="L354" s="48"/>
      <c r="M354" s="48"/>
      <c r="N354" s="48"/>
      <c r="O354" s="48"/>
      <c r="P354" s="48"/>
      <c r="Q354" s="48"/>
      <c r="R354" s="48"/>
      <c r="S354" s="48"/>
      <c r="T354" s="48"/>
      <c r="U354" s="48"/>
      <c r="V354" s="48"/>
      <c r="W354" s="48"/>
      <c r="X354" s="48"/>
      <c r="Y354" s="48"/>
      <c r="Z354" s="48"/>
    </row>
    <row r="355" spans="1:26" ht="24" customHeight="1">
      <c r="A355" s="48"/>
      <c r="B355" s="338" t="s">
        <v>1013</v>
      </c>
      <c r="C355" s="339">
        <v>4002</v>
      </c>
      <c r="D355" s="339" t="s">
        <v>357</v>
      </c>
      <c r="E355" s="339" t="s">
        <v>908</v>
      </c>
      <c r="F355" s="339" t="s">
        <v>905</v>
      </c>
      <c r="G355" s="340">
        <v>0</v>
      </c>
      <c r="H355" s="341" t="s">
        <v>494</v>
      </c>
      <c r="I355" s="342"/>
      <c r="J355" s="341"/>
      <c r="K355" s="48"/>
      <c r="L355" s="48"/>
      <c r="M355" s="48"/>
      <c r="N355" s="48"/>
      <c r="O355" s="48"/>
      <c r="P355" s="48"/>
      <c r="Q355" s="48"/>
      <c r="R355" s="48"/>
      <c r="S355" s="48"/>
      <c r="T355" s="48"/>
      <c r="U355" s="48"/>
      <c r="V355" s="48"/>
      <c r="W355" s="48"/>
      <c r="X355" s="48"/>
      <c r="Y355" s="48"/>
      <c r="Z355" s="48"/>
    </row>
    <row r="356" spans="1:26" ht="24" customHeight="1">
      <c r="A356" s="48"/>
      <c r="B356" s="326" t="s">
        <v>1013</v>
      </c>
      <c r="C356" s="346">
        <v>4002</v>
      </c>
      <c r="D356" s="346" t="s">
        <v>357</v>
      </c>
      <c r="E356" s="346" t="s">
        <v>904</v>
      </c>
      <c r="F356" s="346" t="s">
        <v>905</v>
      </c>
      <c r="G356" s="347">
        <v>0</v>
      </c>
      <c r="H356" s="327" t="s">
        <v>494</v>
      </c>
      <c r="I356" s="348"/>
      <c r="J356" s="327"/>
      <c r="K356" s="48"/>
      <c r="L356" s="48"/>
      <c r="M356" s="48"/>
      <c r="N356" s="48"/>
      <c r="O356" s="48"/>
      <c r="P356" s="48"/>
      <c r="Q356" s="48"/>
      <c r="R356" s="48"/>
      <c r="S356" s="48"/>
      <c r="T356" s="48"/>
      <c r="U356" s="48"/>
      <c r="V356" s="48"/>
      <c r="W356" s="48"/>
      <c r="X356" s="48"/>
      <c r="Y356" s="48"/>
      <c r="Z356" s="48"/>
    </row>
    <row r="357" spans="1:26" ht="24" customHeight="1">
      <c r="A357" s="48"/>
      <c r="B357" s="338" t="s">
        <v>1014</v>
      </c>
      <c r="C357" s="339">
        <v>1777</v>
      </c>
      <c r="D357" s="339" t="s">
        <v>357</v>
      </c>
      <c r="E357" s="339" t="s">
        <v>907</v>
      </c>
      <c r="F357" s="339" t="s">
        <v>905</v>
      </c>
      <c r="G357" s="340">
        <v>815.11</v>
      </c>
      <c r="H357" s="341" t="s">
        <v>504</v>
      </c>
      <c r="I357" s="342"/>
      <c r="J357" s="341"/>
      <c r="K357" s="48"/>
      <c r="L357" s="48"/>
      <c r="M357" s="48"/>
      <c r="N357" s="48"/>
      <c r="O357" s="48"/>
      <c r="P357" s="48"/>
      <c r="Q357" s="48"/>
      <c r="R357" s="48"/>
      <c r="S357" s="48"/>
      <c r="T357" s="48"/>
      <c r="U357" s="48"/>
      <c r="V357" s="48"/>
      <c r="W357" s="48"/>
      <c r="X357" s="48"/>
      <c r="Y357" s="48"/>
      <c r="Z357" s="48"/>
    </row>
    <row r="358" spans="1:26" ht="24" customHeight="1">
      <c r="A358" s="48"/>
      <c r="B358" s="326" t="s">
        <v>1014</v>
      </c>
      <c r="C358" s="346">
        <v>1777</v>
      </c>
      <c r="D358" s="346" t="s">
        <v>357</v>
      </c>
      <c r="E358" s="346" t="s">
        <v>908</v>
      </c>
      <c r="F358" s="346" t="s">
        <v>905</v>
      </c>
      <c r="G358" s="347">
        <v>2</v>
      </c>
      <c r="H358" s="327" t="s">
        <v>494</v>
      </c>
      <c r="I358" s="348"/>
      <c r="J358" s="327"/>
      <c r="K358" s="48"/>
      <c r="L358" s="48"/>
      <c r="M358" s="48"/>
      <c r="N358" s="48"/>
      <c r="O358" s="48"/>
      <c r="P358" s="48"/>
      <c r="Q358" s="48"/>
      <c r="R358" s="48"/>
      <c r="S358" s="48"/>
      <c r="T358" s="48"/>
      <c r="U358" s="48"/>
      <c r="V358" s="48"/>
      <c r="W358" s="48"/>
      <c r="X358" s="48"/>
      <c r="Y358" s="48"/>
      <c r="Z358" s="48"/>
    </row>
    <row r="359" spans="1:26" ht="24" customHeight="1">
      <c r="A359" s="48"/>
      <c r="B359" s="338" t="s">
        <v>1015</v>
      </c>
      <c r="C359" s="339">
        <v>2356</v>
      </c>
      <c r="D359" s="339" t="s">
        <v>357</v>
      </c>
      <c r="E359" s="339" t="s">
        <v>907</v>
      </c>
      <c r="F359" s="339" t="s">
        <v>905</v>
      </c>
      <c r="G359" s="340">
        <v>336731.1</v>
      </c>
      <c r="H359" s="341" t="s">
        <v>504</v>
      </c>
      <c r="I359" s="342"/>
      <c r="J359" s="341"/>
      <c r="K359" s="48"/>
      <c r="L359" s="48"/>
      <c r="M359" s="48"/>
      <c r="N359" s="48"/>
      <c r="O359" s="48"/>
      <c r="P359" s="48"/>
      <c r="Q359" s="48"/>
      <c r="R359" s="48"/>
      <c r="S359" s="48"/>
      <c r="T359" s="48"/>
      <c r="U359" s="48"/>
      <c r="V359" s="48"/>
      <c r="W359" s="48"/>
      <c r="X359" s="48"/>
      <c r="Y359" s="48"/>
      <c r="Z359" s="48"/>
    </row>
    <row r="360" spans="1:26" ht="24" customHeight="1">
      <c r="A360" s="48"/>
      <c r="B360" s="326" t="s">
        <v>1015</v>
      </c>
      <c r="C360" s="346">
        <v>2356</v>
      </c>
      <c r="D360" s="346" t="s">
        <v>357</v>
      </c>
      <c r="E360" s="346" t="s">
        <v>908</v>
      </c>
      <c r="F360" s="346" t="s">
        <v>905</v>
      </c>
      <c r="G360" s="347">
        <v>3246</v>
      </c>
      <c r="H360" s="327" t="s">
        <v>494</v>
      </c>
      <c r="I360" s="348"/>
      <c r="J360" s="327"/>
      <c r="K360" s="48"/>
      <c r="L360" s="48"/>
      <c r="M360" s="48"/>
      <c r="N360" s="48"/>
      <c r="O360" s="48"/>
      <c r="P360" s="48"/>
      <c r="Q360" s="48"/>
      <c r="R360" s="48"/>
      <c r="S360" s="48"/>
      <c r="T360" s="48"/>
      <c r="U360" s="48"/>
      <c r="V360" s="48"/>
      <c r="W360" s="48"/>
      <c r="X360" s="48"/>
      <c r="Y360" s="48"/>
      <c r="Z360" s="48"/>
    </row>
    <row r="361" spans="1:26" ht="24" customHeight="1">
      <c r="A361" s="48"/>
      <c r="B361" s="338" t="s">
        <v>1016</v>
      </c>
      <c r="C361" s="339">
        <v>5650</v>
      </c>
      <c r="D361" s="339" t="s">
        <v>357</v>
      </c>
      <c r="E361" s="339" t="s">
        <v>907</v>
      </c>
      <c r="F361" s="339" t="s">
        <v>905</v>
      </c>
      <c r="G361" s="340">
        <v>200956.97</v>
      </c>
      <c r="H361" s="341" t="s">
        <v>504</v>
      </c>
      <c r="I361" s="342"/>
      <c r="J361" s="341"/>
      <c r="K361" s="48"/>
      <c r="L361" s="48"/>
      <c r="M361" s="48"/>
      <c r="N361" s="48"/>
      <c r="O361" s="48"/>
      <c r="P361" s="48"/>
      <c r="Q361" s="48"/>
      <c r="R361" s="48"/>
      <c r="S361" s="48"/>
      <c r="T361" s="48"/>
      <c r="U361" s="48"/>
      <c r="V361" s="48"/>
      <c r="W361" s="48"/>
      <c r="X361" s="48"/>
      <c r="Y361" s="48"/>
      <c r="Z361" s="48"/>
    </row>
    <row r="362" spans="1:26" ht="24" customHeight="1">
      <c r="A362" s="48"/>
      <c r="B362" s="326" t="s">
        <v>1016</v>
      </c>
      <c r="C362" s="346">
        <v>5650</v>
      </c>
      <c r="D362" s="346" t="s">
        <v>357</v>
      </c>
      <c r="E362" s="346" t="s">
        <v>908</v>
      </c>
      <c r="F362" s="346" t="s">
        <v>905</v>
      </c>
      <c r="G362" s="347">
        <v>2676</v>
      </c>
      <c r="H362" s="327" t="s">
        <v>494</v>
      </c>
      <c r="I362" s="348"/>
      <c r="J362" s="327"/>
      <c r="K362" s="48"/>
      <c r="L362" s="48"/>
      <c r="M362" s="48"/>
      <c r="N362" s="48"/>
      <c r="O362" s="48"/>
      <c r="P362" s="48"/>
      <c r="Q362" s="48"/>
      <c r="R362" s="48"/>
      <c r="S362" s="48"/>
      <c r="T362" s="48"/>
      <c r="U362" s="48"/>
      <c r="V362" s="48"/>
      <c r="W362" s="48"/>
      <c r="X362" s="48"/>
      <c r="Y362" s="48"/>
      <c r="Z362" s="48"/>
    </row>
    <row r="363" spans="1:26" ht="24" customHeight="1">
      <c r="A363" s="48"/>
      <c r="B363" s="338" t="s">
        <v>1017</v>
      </c>
      <c r="C363" s="339">
        <v>1816</v>
      </c>
      <c r="D363" s="339" t="s">
        <v>357</v>
      </c>
      <c r="E363" s="339" t="s">
        <v>907</v>
      </c>
      <c r="F363" s="339" t="s">
        <v>905</v>
      </c>
      <c r="G363" s="340">
        <v>0</v>
      </c>
      <c r="H363" s="341" t="s">
        <v>504</v>
      </c>
      <c r="I363" s="342"/>
      <c r="J363" s="341"/>
      <c r="K363" s="48"/>
      <c r="L363" s="48"/>
      <c r="M363" s="48"/>
      <c r="N363" s="48"/>
      <c r="O363" s="48"/>
      <c r="P363" s="48"/>
      <c r="Q363" s="48"/>
      <c r="R363" s="48"/>
      <c r="S363" s="48"/>
      <c r="T363" s="48"/>
      <c r="U363" s="48"/>
      <c r="V363" s="48"/>
      <c r="W363" s="48"/>
      <c r="X363" s="48"/>
      <c r="Y363" s="48"/>
      <c r="Z363" s="48"/>
    </row>
    <row r="364" spans="1:26" ht="24" customHeight="1">
      <c r="A364" s="48"/>
      <c r="B364" s="326" t="s">
        <v>1017</v>
      </c>
      <c r="C364" s="346">
        <v>1816</v>
      </c>
      <c r="D364" s="346" t="s">
        <v>357</v>
      </c>
      <c r="E364" s="346" t="s">
        <v>908</v>
      </c>
      <c r="F364" s="346" t="s">
        <v>905</v>
      </c>
      <c r="G364" s="347">
        <v>0</v>
      </c>
      <c r="H364" s="327" t="s">
        <v>494</v>
      </c>
      <c r="I364" s="348"/>
      <c r="J364" s="327"/>
      <c r="K364" s="48"/>
      <c r="L364" s="48"/>
      <c r="M364" s="48"/>
      <c r="N364" s="48"/>
      <c r="O364" s="48"/>
      <c r="P364" s="48"/>
      <c r="Q364" s="48"/>
      <c r="R364" s="48"/>
      <c r="S364" s="48"/>
      <c r="T364" s="48"/>
      <c r="U364" s="48"/>
      <c r="V364" s="48"/>
      <c r="W364" s="48"/>
      <c r="X364" s="48"/>
      <c r="Y364" s="48"/>
      <c r="Z364" s="48"/>
    </row>
    <row r="365" spans="1:26" ht="24" customHeight="1">
      <c r="A365" s="48"/>
      <c r="B365" s="338" t="s">
        <v>1018</v>
      </c>
      <c r="C365" s="339">
        <v>2492</v>
      </c>
      <c r="D365" s="339" t="s">
        <v>357</v>
      </c>
      <c r="E365" s="339" t="s">
        <v>907</v>
      </c>
      <c r="F365" s="339" t="s">
        <v>905</v>
      </c>
      <c r="G365" s="340">
        <v>10008.41</v>
      </c>
      <c r="H365" s="341" t="s">
        <v>504</v>
      </c>
      <c r="I365" s="342"/>
      <c r="J365" s="341"/>
      <c r="K365" s="48"/>
      <c r="L365" s="48"/>
      <c r="M365" s="48"/>
      <c r="N365" s="48"/>
      <c r="O365" s="48"/>
      <c r="P365" s="48"/>
      <c r="Q365" s="48"/>
      <c r="R365" s="48"/>
      <c r="S365" s="48"/>
      <c r="T365" s="48"/>
      <c r="U365" s="48"/>
      <c r="V365" s="48"/>
      <c r="W365" s="48"/>
      <c r="X365" s="48"/>
      <c r="Y365" s="48"/>
      <c r="Z365" s="48"/>
    </row>
    <row r="366" spans="1:26" ht="24" customHeight="1">
      <c r="A366" s="48"/>
      <c r="B366" s="326" t="s">
        <v>1018</v>
      </c>
      <c r="C366" s="346">
        <v>2492</v>
      </c>
      <c r="D366" s="346" t="s">
        <v>357</v>
      </c>
      <c r="E366" s="346" t="s">
        <v>908</v>
      </c>
      <c r="F366" s="346" t="s">
        <v>905</v>
      </c>
      <c r="G366" s="347">
        <v>146</v>
      </c>
      <c r="H366" s="327" t="s">
        <v>494</v>
      </c>
      <c r="I366" s="348"/>
      <c r="J366" s="327"/>
      <c r="K366" s="48"/>
      <c r="L366" s="48"/>
      <c r="M366" s="48"/>
      <c r="N366" s="48"/>
      <c r="O366" s="48"/>
      <c r="P366" s="48"/>
      <c r="Q366" s="48"/>
      <c r="R366" s="48"/>
      <c r="S366" s="48"/>
      <c r="T366" s="48"/>
      <c r="U366" s="48"/>
      <c r="V366" s="48"/>
      <c r="W366" s="48"/>
      <c r="X366" s="48"/>
      <c r="Y366" s="48"/>
      <c r="Z366" s="48"/>
    </row>
    <row r="367" spans="1:26" ht="24" customHeight="1">
      <c r="A367" s="48"/>
      <c r="B367" s="338" t="s">
        <v>1018</v>
      </c>
      <c r="C367" s="339">
        <v>2492</v>
      </c>
      <c r="D367" s="339" t="s">
        <v>357</v>
      </c>
      <c r="E367" s="339" t="s">
        <v>904</v>
      </c>
      <c r="F367" s="339" t="s">
        <v>905</v>
      </c>
      <c r="G367" s="340">
        <v>0</v>
      </c>
      <c r="H367" s="341" t="s">
        <v>494</v>
      </c>
      <c r="I367" s="342"/>
      <c r="J367" s="341"/>
      <c r="K367" s="48"/>
      <c r="L367" s="48"/>
      <c r="M367" s="48"/>
      <c r="N367" s="48"/>
      <c r="O367" s="48"/>
      <c r="P367" s="48"/>
      <c r="Q367" s="48"/>
      <c r="R367" s="48"/>
      <c r="S367" s="48"/>
      <c r="T367" s="48"/>
      <c r="U367" s="48"/>
      <c r="V367" s="48"/>
      <c r="W367" s="48"/>
      <c r="X367" s="48"/>
      <c r="Y367" s="48"/>
      <c r="Z367" s="48"/>
    </row>
    <row r="368" spans="1:26" ht="24" customHeight="1">
      <c r="A368" s="48"/>
      <c r="B368" s="326" t="s">
        <v>1019</v>
      </c>
      <c r="C368" s="346">
        <v>1772</v>
      </c>
      <c r="D368" s="346" t="s">
        <v>357</v>
      </c>
      <c r="E368" s="346" t="s">
        <v>907</v>
      </c>
      <c r="F368" s="346" t="s">
        <v>905</v>
      </c>
      <c r="G368" s="347">
        <v>5902.48</v>
      </c>
      <c r="H368" s="327" t="s">
        <v>504</v>
      </c>
      <c r="I368" s="348"/>
      <c r="J368" s="327"/>
      <c r="K368" s="48"/>
      <c r="L368" s="48"/>
      <c r="M368" s="48"/>
      <c r="N368" s="48"/>
      <c r="O368" s="48"/>
      <c r="P368" s="48"/>
      <c r="Q368" s="48"/>
      <c r="R368" s="48"/>
      <c r="S368" s="48"/>
      <c r="T368" s="48"/>
      <c r="U368" s="48"/>
      <c r="V368" s="48"/>
      <c r="W368" s="48"/>
      <c r="X368" s="48"/>
      <c r="Y368" s="48"/>
      <c r="Z368" s="48"/>
    </row>
    <row r="369" spans="1:26" ht="24" customHeight="1">
      <c r="A369" s="48"/>
      <c r="B369" s="338" t="s">
        <v>1019</v>
      </c>
      <c r="C369" s="339">
        <v>1772</v>
      </c>
      <c r="D369" s="339" t="s">
        <v>357</v>
      </c>
      <c r="E369" s="339" t="s">
        <v>908</v>
      </c>
      <c r="F369" s="339" t="s">
        <v>905</v>
      </c>
      <c r="G369" s="340">
        <v>78</v>
      </c>
      <c r="H369" s="341" t="s">
        <v>494</v>
      </c>
      <c r="I369" s="342"/>
      <c r="J369" s="341"/>
      <c r="K369" s="48"/>
      <c r="L369" s="48"/>
      <c r="M369" s="48"/>
      <c r="N369" s="48"/>
      <c r="O369" s="48"/>
      <c r="P369" s="48"/>
      <c r="Q369" s="48"/>
      <c r="R369" s="48"/>
      <c r="S369" s="48"/>
      <c r="T369" s="48"/>
      <c r="U369" s="48"/>
      <c r="V369" s="48"/>
      <c r="W369" s="48"/>
      <c r="X369" s="48"/>
      <c r="Y369" s="48"/>
      <c r="Z369" s="48"/>
    </row>
    <row r="370" spans="1:26" ht="24" customHeight="1">
      <c r="A370" s="48"/>
      <c r="B370" s="326" t="s">
        <v>1020</v>
      </c>
      <c r="C370" s="346">
        <v>3342</v>
      </c>
      <c r="D370" s="346" t="s">
        <v>357</v>
      </c>
      <c r="E370" s="346" t="s">
        <v>907</v>
      </c>
      <c r="F370" s="346" t="s">
        <v>905</v>
      </c>
      <c r="G370" s="347">
        <v>26160.47</v>
      </c>
      <c r="H370" s="327" t="s">
        <v>504</v>
      </c>
      <c r="I370" s="348"/>
      <c r="J370" s="327"/>
      <c r="K370" s="48"/>
      <c r="L370" s="48"/>
      <c r="M370" s="48"/>
      <c r="N370" s="48"/>
      <c r="O370" s="48"/>
      <c r="P370" s="48"/>
      <c r="Q370" s="48"/>
      <c r="R370" s="48"/>
      <c r="S370" s="48"/>
      <c r="T370" s="48"/>
      <c r="U370" s="48"/>
      <c r="V370" s="48"/>
      <c r="W370" s="48"/>
      <c r="X370" s="48"/>
      <c r="Y370" s="48"/>
      <c r="Z370" s="48"/>
    </row>
    <row r="371" spans="1:26" ht="24" customHeight="1">
      <c r="A371" s="48"/>
      <c r="B371" s="338" t="s">
        <v>1020</v>
      </c>
      <c r="C371" s="339">
        <v>3342</v>
      </c>
      <c r="D371" s="339" t="s">
        <v>357</v>
      </c>
      <c r="E371" s="339" t="s">
        <v>908</v>
      </c>
      <c r="F371" s="339" t="s">
        <v>905</v>
      </c>
      <c r="G371" s="340">
        <v>319</v>
      </c>
      <c r="H371" s="341" t="s">
        <v>494</v>
      </c>
      <c r="I371" s="342"/>
      <c r="J371" s="341"/>
      <c r="K371" s="48"/>
      <c r="L371" s="48"/>
      <c r="M371" s="48"/>
      <c r="N371" s="48"/>
      <c r="O371" s="48"/>
      <c r="P371" s="48"/>
      <c r="Q371" s="48"/>
      <c r="R371" s="48"/>
      <c r="S371" s="48"/>
      <c r="T371" s="48"/>
      <c r="U371" s="48"/>
      <c r="V371" s="48"/>
      <c r="W371" s="48"/>
      <c r="X371" s="48"/>
      <c r="Y371" s="48"/>
      <c r="Z371" s="48"/>
    </row>
    <row r="372" spans="1:26" ht="24" customHeight="1">
      <c r="A372" s="48"/>
      <c r="B372" s="326" t="s">
        <v>1020</v>
      </c>
      <c r="C372" s="346">
        <v>3342</v>
      </c>
      <c r="D372" s="346" t="s">
        <v>357</v>
      </c>
      <c r="E372" s="346" t="s">
        <v>904</v>
      </c>
      <c r="F372" s="346" t="s">
        <v>905</v>
      </c>
      <c r="G372" s="347">
        <v>2447</v>
      </c>
      <c r="H372" s="327" t="s">
        <v>494</v>
      </c>
      <c r="I372" s="348"/>
      <c r="J372" s="327"/>
      <c r="K372" s="48"/>
      <c r="L372" s="48"/>
      <c r="M372" s="48"/>
      <c r="N372" s="48"/>
      <c r="O372" s="48"/>
      <c r="P372" s="48"/>
      <c r="Q372" s="48"/>
      <c r="R372" s="48"/>
      <c r="S372" s="48"/>
      <c r="T372" s="48"/>
      <c r="U372" s="48"/>
      <c r="V372" s="48"/>
      <c r="W372" s="48"/>
      <c r="X372" s="48"/>
      <c r="Y372" s="48"/>
      <c r="Z372" s="48"/>
    </row>
    <row r="373" spans="1:26" ht="24" customHeight="1">
      <c r="A373" s="48"/>
      <c r="B373" s="338" t="s">
        <v>1021</v>
      </c>
      <c r="C373" s="339">
        <v>5649</v>
      </c>
      <c r="D373" s="339" t="s">
        <v>357</v>
      </c>
      <c r="E373" s="339" t="s">
        <v>908</v>
      </c>
      <c r="F373" s="339" t="s">
        <v>905</v>
      </c>
      <c r="G373" s="340">
        <v>0</v>
      </c>
      <c r="H373" s="341" t="s">
        <v>494</v>
      </c>
      <c r="I373" s="342"/>
      <c r="J373" s="341"/>
      <c r="K373" s="48"/>
      <c r="L373" s="48"/>
      <c r="M373" s="48"/>
      <c r="N373" s="48"/>
      <c r="O373" s="48"/>
      <c r="P373" s="48"/>
      <c r="Q373" s="48"/>
      <c r="R373" s="48"/>
      <c r="S373" s="48"/>
      <c r="T373" s="48"/>
      <c r="U373" s="48"/>
      <c r="V373" s="48"/>
      <c r="W373" s="48"/>
      <c r="X373" s="48"/>
      <c r="Y373" s="48"/>
      <c r="Z373" s="48"/>
    </row>
    <row r="374" spans="1:26" ht="24" customHeight="1">
      <c r="A374" s="48"/>
      <c r="B374" s="326" t="s">
        <v>1021</v>
      </c>
      <c r="C374" s="346">
        <v>5649</v>
      </c>
      <c r="D374" s="346" t="s">
        <v>357</v>
      </c>
      <c r="E374" s="346" t="s">
        <v>904</v>
      </c>
      <c r="F374" s="346" t="s">
        <v>905</v>
      </c>
      <c r="G374" s="347">
        <v>0</v>
      </c>
      <c r="H374" s="327" t="s">
        <v>494</v>
      </c>
      <c r="I374" s="348"/>
      <c r="J374" s="327"/>
      <c r="K374" s="48"/>
      <c r="L374" s="48"/>
      <c r="M374" s="48"/>
      <c r="N374" s="48"/>
      <c r="O374" s="48"/>
      <c r="P374" s="48"/>
      <c r="Q374" s="48"/>
      <c r="R374" s="48"/>
      <c r="S374" s="48"/>
      <c r="T374" s="48"/>
      <c r="U374" s="48"/>
      <c r="V374" s="48"/>
      <c r="W374" s="48"/>
      <c r="X374" s="48"/>
      <c r="Y374" s="48"/>
      <c r="Z374" s="48"/>
    </row>
    <row r="375" spans="1:26" ht="24" customHeight="1">
      <c r="A375" s="48"/>
      <c r="B375" s="338" t="s">
        <v>1022</v>
      </c>
      <c r="C375" s="339">
        <v>6516</v>
      </c>
      <c r="D375" s="339" t="s">
        <v>357</v>
      </c>
      <c r="E375" s="339" t="s">
        <v>907</v>
      </c>
      <c r="F375" s="339" t="s">
        <v>905</v>
      </c>
      <c r="G375" s="340">
        <v>6005.38</v>
      </c>
      <c r="H375" s="341" t="s">
        <v>504</v>
      </c>
      <c r="I375" s="342"/>
      <c r="J375" s="341"/>
      <c r="K375" s="48"/>
      <c r="L375" s="48"/>
      <c r="M375" s="48"/>
      <c r="N375" s="48"/>
      <c r="O375" s="48"/>
      <c r="P375" s="48"/>
      <c r="Q375" s="48"/>
      <c r="R375" s="48"/>
      <c r="S375" s="48"/>
      <c r="T375" s="48"/>
      <c r="U375" s="48"/>
      <c r="V375" s="48"/>
      <c r="W375" s="48"/>
      <c r="X375" s="48"/>
      <c r="Y375" s="48"/>
      <c r="Z375" s="48"/>
    </row>
    <row r="376" spans="1:26" ht="24" customHeight="1">
      <c r="A376" s="48"/>
      <c r="B376" s="326" t="s">
        <v>1022</v>
      </c>
      <c r="C376" s="346">
        <v>6516</v>
      </c>
      <c r="D376" s="346" t="s">
        <v>357</v>
      </c>
      <c r="E376" s="346" t="s">
        <v>908</v>
      </c>
      <c r="F376" s="346" t="s">
        <v>905</v>
      </c>
      <c r="G376" s="347">
        <v>71</v>
      </c>
      <c r="H376" s="327" t="s">
        <v>494</v>
      </c>
      <c r="I376" s="348"/>
      <c r="J376" s="327"/>
      <c r="K376" s="48"/>
      <c r="L376" s="48"/>
      <c r="M376" s="48"/>
      <c r="N376" s="48"/>
      <c r="O376" s="48"/>
      <c r="P376" s="48"/>
      <c r="Q376" s="48"/>
      <c r="R376" s="48"/>
      <c r="S376" s="48"/>
      <c r="T376" s="48"/>
      <c r="U376" s="48"/>
      <c r="V376" s="48"/>
      <c r="W376" s="48"/>
      <c r="X376" s="48"/>
      <c r="Y376" s="48"/>
      <c r="Z376" s="48"/>
    </row>
    <row r="377" spans="1:26" ht="24" customHeight="1">
      <c r="A377" s="48"/>
      <c r="B377" s="338" t="s">
        <v>1022</v>
      </c>
      <c r="C377" s="339">
        <v>6516</v>
      </c>
      <c r="D377" s="339" t="s">
        <v>357</v>
      </c>
      <c r="E377" s="339" t="s">
        <v>904</v>
      </c>
      <c r="F377" s="339" t="s">
        <v>905</v>
      </c>
      <c r="G377" s="340">
        <v>0</v>
      </c>
      <c r="H377" s="341" t="s">
        <v>494</v>
      </c>
      <c r="I377" s="342"/>
      <c r="J377" s="341"/>
      <c r="K377" s="48"/>
      <c r="L377" s="48"/>
      <c r="M377" s="48"/>
      <c r="N377" s="48"/>
      <c r="O377" s="48"/>
      <c r="P377" s="48"/>
      <c r="Q377" s="48"/>
      <c r="R377" s="48"/>
      <c r="S377" s="48"/>
      <c r="T377" s="48"/>
      <c r="U377" s="48"/>
      <c r="V377" s="48"/>
      <c r="W377" s="48"/>
      <c r="X377" s="48"/>
      <c r="Y377" s="48"/>
      <c r="Z377" s="48"/>
    </row>
    <row r="378" spans="1:26" ht="24" customHeight="1">
      <c r="A378" s="48"/>
      <c r="B378" s="326" t="s">
        <v>1023</v>
      </c>
      <c r="C378" s="346">
        <v>6097</v>
      </c>
      <c r="D378" s="346" t="s">
        <v>357</v>
      </c>
      <c r="E378" s="346" t="s">
        <v>907</v>
      </c>
      <c r="F378" s="346" t="s">
        <v>905</v>
      </c>
      <c r="G378" s="347">
        <v>303329.68</v>
      </c>
      <c r="H378" s="327" t="s">
        <v>504</v>
      </c>
      <c r="I378" s="348"/>
      <c r="J378" s="327"/>
      <c r="K378" s="48"/>
      <c r="L378" s="48"/>
      <c r="M378" s="48"/>
      <c r="N378" s="48"/>
      <c r="O378" s="48"/>
      <c r="P378" s="48"/>
      <c r="Q378" s="48"/>
      <c r="R378" s="48"/>
      <c r="S378" s="48"/>
      <c r="T378" s="48"/>
      <c r="U378" s="48"/>
      <c r="V378" s="48"/>
      <c r="W378" s="48"/>
      <c r="X378" s="48"/>
      <c r="Y378" s="48"/>
      <c r="Z378" s="48"/>
    </row>
    <row r="379" spans="1:26" ht="24" customHeight="1">
      <c r="A379" s="48"/>
      <c r="B379" s="338" t="s">
        <v>1023</v>
      </c>
      <c r="C379" s="339">
        <v>6097</v>
      </c>
      <c r="D379" s="339" t="s">
        <v>357</v>
      </c>
      <c r="E379" s="339" t="s">
        <v>908</v>
      </c>
      <c r="F379" s="339" t="s">
        <v>905</v>
      </c>
      <c r="G379" s="340">
        <v>3410</v>
      </c>
      <c r="H379" s="341" t="s">
        <v>494</v>
      </c>
      <c r="I379" s="342"/>
      <c r="J379" s="341"/>
      <c r="K379" s="48"/>
      <c r="L379" s="48"/>
      <c r="M379" s="48"/>
      <c r="N379" s="48"/>
      <c r="O379" s="48"/>
      <c r="P379" s="48"/>
      <c r="Q379" s="48"/>
      <c r="R379" s="48"/>
      <c r="S379" s="48"/>
      <c r="T379" s="48"/>
      <c r="U379" s="48"/>
      <c r="V379" s="48"/>
      <c r="W379" s="48"/>
      <c r="X379" s="48"/>
      <c r="Y379" s="48"/>
      <c r="Z379" s="48"/>
    </row>
    <row r="380" spans="1:26" ht="24" customHeight="1">
      <c r="A380" s="48"/>
      <c r="B380" s="326" t="s">
        <v>1024</v>
      </c>
      <c r="C380" s="346">
        <v>2273</v>
      </c>
      <c r="D380" s="346" t="s">
        <v>357</v>
      </c>
      <c r="E380" s="346" t="s">
        <v>907</v>
      </c>
      <c r="F380" s="346" t="s">
        <v>905</v>
      </c>
      <c r="G380" s="347">
        <v>21551.98</v>
      </c>
      <c r="H380" s="327" t="s">
        <v>504</v>
      </c>
      <c r="I380" s="348"/>
      <c r="J380" s="327"/>
      <c r="K380" s="48"/>
      <c r="L380" s="48"/>
      <c r="M380" s="48"/>
      <c r="N380" s="48"/>
      <c r="O380" s="48"/>
      <c r="P380" s="48"/>
      <c r="Q380" s="48"/>
      <c r="R380" s="48"/>
      <c r="S380" s="48"/>
      <c r="T380" s="48"/>
      <c r="U380" s="48"/>
      <c r="V380" s="48"/>
      <c r="W380" s="48"/>
      <c r="X380" s="48"/>
      <c r="Y380" s="48"/>
      <c r="Z380" s="48"/>
    </row>
    <row r="381" spans="1:26" ht="24" customHeight="1">
      <c r="A381" s="48"/>
      <c r="B381" s="338" t="s">
        <v>1024</v>
      </c>
      <c r="C381" s="339">
        <v>2273</v>
      </c>
      <c r="D381" s="339" t="s">
        <v>357</v>
      </c>
      <c r="E381" s="339" t="s">
        <v>908</v>
      </c>
      <c r="F381" s="339" t="s">
        <v>905</v>
      </c>
      <c r="G381" s="340">
        <v>0</v>
      </c>
      <c r="H381" s="341" t="s">
        <v>494</v>
      </c>
      <c r="I381" s="342"/>
      <c r="J381" s="341"/>
      <c r="K381" s="48"/>
      <c r="L381" s="48"/>
      <c r="M381" s="48"/>
      <c r="N381" s="48"/>
      <c r="O381" s="48"/>
      <c r="P381" s="48"/>
      <c r="Q381" s="48"/>
      <c r="R381" s="48"/>
      <c r="S381" s="48"/>
      <c r="T381" s="48"/>
      <c r="U381" s="48"/>
      <c r="V381" s="48"/>
      <c r="W381" s="48"/>
      <c r="X381" s="48"/>
      <c r="Y381" s="48"/>
      <c r="Z381" s="48"/>
    </row>
    <row r="382" spans="1:26" ht="24" customHeight="1">
      <c r="A382" s="48"/>
      <c r="B382" s="326" t="s">
        <v>1025</v>
      </c>
      <c r="C382" s="346">
        <v>3117</v>
      </c>
      <c r="D382" s="346" t="s">
        <v>357</v>
      </c>
      <c r="E382" s="346" t="s">
        <v>907</v>
      </c>
      <c r="F382" s="346" t="s">
        <v>905</v>
      </c>
      <c r="G382" s="347">
        <v>5229</v>
      </c>
      <c r="H382" s="327" t="s">
        <v>504</v>
      </c>
      <c r="I382" s="348"/>
      <c r="J382" s="327"/>
      <c r="K382" s="48"/>
      <c r="L382" s="48"/>
      <c r="M382" s="48"/>
      <c r="N382" s="48"/>
      <c r="O382" s="48"/>
      <c r="P382" s="48"/>
      <c r="Q382" s="48"/>
      <c r="R382" s="48"/>
      <c r="S382" s="48"/>
      <c r="T382" s="48"/>
      <c r="U382" s="48"/>
      <c r="V382" s="48"/>
      <c r="W382" s="48"/>
      <c r="X382" s="48"/>
      <c r="Y382" s="48"/>
      <c r="Z382" s="48"/>
    </row>
    <row r="383" spans="1:26" ht="24" customHeight="1">
      <c r="A383" s="48"/>
      <c r="B383" s="338" t="s">
        <v>1025</v>
      </c>
      <c r="C383" s="339">
        <v>3117</v>
      </c>
      <c r="D383" s="339" t="s">
        <v>357</v>
      </c>
      <c r="E383" s="339" t="s">
        <v>908</v>
      </c>
      <c r="F383" s="339" t="s">
        <v>905</v>
      </c>
      <c r="G383" s="340">
        <v>581</v>
      </c>
      <c r="H383" s="341" t="s">
        <v>494</v>
      </c>
      <c r="I383" s="342"/>
      <c r="J383" s="341"/>
      <c r="K383" s="48"/>
      <c r="L383" s="48"/>
      <c r="M383" s="48"/>
      <c r="N383" s="48"/>
      <c r="O383" s="48"/>
      <c r="P383" s="48"/>
      <c r="Q383" s="48"/>
      <c r="R383" s="48"/>
      <c r="S383" s="48"/>
      <c r="T383" s="48"/>
      <c r="U383" s="48"/>
      <c r="V383" s="48"/>
      <c r="W383" s="48"/>
      <c r="X383" s="48"/>
      <c r="Y383" s="48"/>
      <c r="Z383" s="48"/>
    </row>
    <row r="384" spans="1:26" ht="24" customHeight="1">
      <c r="A384" s="48"/>
      <c r="B384" s="326" t="s">
        <v>1025</v>
      </c>
      <c r="C384" s="346">
        <v>3117</v>
      </c>
      <c r="D384" s="346" t="s">
        <v>357</v>
      </c>
      <c r="E384" s="346" t="s">
        <v>904</v>
      </c>
      <c r="F384" s="346" t="s">
        <v>905</v>
      </c>
      <c r="G384" s="347">
        <v>1.36</v>
      </c>
      <c r="H384" s="327" t="s">
        <v>504</v>
      </c>
      <c r="I384" s="348"/>
      <c r="J384" s="327"/>
      <c r="K384" s="48"/>
      <c r="L384" s="48"/>
      <c r="M384" s="48"/>
      <c r="N384" s="48"/>
      <c r="O384" s="48"/>
      <c r="P384" s="48"/>
      <c r="Q384" s="48"/>
      <c r="R384" s="48"/>
      <c r="S384" s="48"/>
      <c r="T384" s="48"/>
      <c r="U384" s="48"/>
      <c r="V384" s="48"/>
      <c r="W384" s="48"/>
      <c r="X384" s="48"/>
      <c r="Y384" s="48"/>
      <c r="Z384" s="48"/>
    </row>
    <row r="385" spans="1:26" ht="24" customHeight="1">
      <c r="A385" s="48"/>
      <c r="B385" s="338" t="s">
        <v>1026</v>
      </c>
      <c r="C385" s="339">
        <v>1776</v>
      </c>
      <c r="D385" s="339" t="s">
        <v>357</v>
      </c>
      <c r="E385" s="339" t="s">
        <v>907</v>
      </c>
      <c r="F385" s="339" t="s">
        <v>905</v>
      </c>
      <c r="G385" s="340">
        <v>19.440000000000001</v>
      </c>
      <c r="H385" s="341" t="s">
        <v>504</v>
      </c>
      <c r="I385" s="342"/>
      <c r="J385" s="341"/>
      <c r="K385" s="48"/>
      <c r="L385" s="48"/>
      <c r="M385" s="48"/>
      <c r="N385" s="48"/>
      <c r="O385" s="48"/>
      <c r="P385" s="48"/>
      <c r="Q385" s="48"/>
      <c r="R385" s="48"/>
      <c r="S385" s="48"/>
      <c r="T385" s="48"/>
      <c r="U385" s="48"/>
      <c r="V385" s="48"/>
      <c r="W385" s="48"/>
      <c r="X385" s="48"/>
      <c r="Y385" s="48"/>
      <c r="Z385" s="48"/>
    </row>
    <row r="386" spans="1:26" ht="24" customHeight="1">
      <c r="A386" s="48"/>
      <c r="B386" s="326" t="s">
        <v>1026</v>
      </c>
      <c r="C386" s="346">
        <v>1776</v>
      </c>
      <c r="D386" s="346" t="s">
        <v>357</v>
      </c>
      <c r="E386" s="346" t="s">
        <v>908</v>
      </c>
      <c r="F386" s="346" t="s">
        <v>905</v>
      </c>
      <c r="G386" s="347">
        <v>0</v>
      </c>
      <c r="H386" s="327" t="s">
        <v>494</v>
      </c>
      <c r="I386" s="348"/>
      <c r="J386" s="327"/>
      <c r="K386" s="48"/>
      <c r="L386" s="48"/>
      <c r="M386" s="48"/>
      <c r="N386" s="48"/>
      <c r="O386" s="48"/>
      <c r="P386" s="48"/>
      <c r="Q386" s="48"/>
      <c r="R386" s="48"/>
      <c r="S386" s="48"/>
      <c r="T386" s="48"/>
      <c r="U386" s="48"/>
      <c r="V386" s="48"/>
      <c r="W386" s="48"/>
      <c r="X386" s="48"/>
      <c r="Y386" s="48"/>
      <c r="Z386" s="48"/>
    </row>
    <row r="387" spans="1:26" ht="24" customHeight="1">
      <c r="A387" s="48"/>
      <c r="B387" s="338" t="s">
        <v>1027</v>
      </c>
      <c r="C387" s="339">
        <v>2594</v>
      </c>
      <c r="D387" s="339" t="s">
        <v>357</v>
      </c>
      <c r="E387" s="339" t="s">
        <v>907</v>
      </c>
      <c r="F387" s="339" t="s">
        <v>905</v>
      </c>
      <c r="G387" s="340">
        <v>4293.63</v>
      </c>
      <c r="H387" s="341" t="s">
        <v>504</v>
      </c>
      <c r="I387" s="342"/>
      <c r="J387" s="341"/>
      <c r="K387" s="48"/>
      <c r="L387" s="48"/>
      <c r="M387" s="48"/>
      <c r="N387" s="48"/>
      <c r="O387" s="48"/>
      <c r="P387" s="48"/>
      <c r="Q387" s="48"/>
      <c r="R387" s="48"/>
      <c r="S387" s="48"/>
      <c r="T387" s="48"/>
      <c r="U387" s="48"/>
      <c r="V387" s="48"/>
      <c r="W387" s="48"/>
      <c r="X387" s="48"/>
      <c r="Y387" s="48"/>
      <c r="Z387" s="48"/>
    </row>
    <row r="388" spans="1:26" ht="24" customHeight="1">
      <c r="A388" s="48"/>
      <c r="B388" s="326" t="s">
        <v>1027</v>
      </c>
      <c r="C388" s="346">
        <v>2594</v>
      </c>
      <c r="D388" s="346" t="s">
        <v>357</v>
      </c>
      <c r="E388" s="346" t="s">
        <v>908</v>
      </c>
      <c r="F388" s="346" t="s">
        <v>905</v>
      </c>
      <c r="G388" s="347">
        <v>51</v>
      </c>
      <c r="H388" s="327" t="s">
        <v>494</v>
      </c>
      <c r="I388" s="348"/>
      <c r="J388" s="327"/>
      <c r="K388" s="48"/>
      <c r="L388" s="48"/>
      <c r="M388" s="48"/>
      <c r="N388" s="48"/>
      <c r="O388" s="48"/>
      <c r="P388" s="48"/>
      <c r="Q388" s="48"/>
      <c r="R388" s="48"/>
      <c r="S388" s="48"/>
      <c r="T388" s="48"/>
      <c r="U388" s="48"/>
      <c r="V388" s="48"/>
      <c r="W388" s="48"/>
      <c r="X388" s="48"/>
      <c r="Y388" s="48"/>
      <c r="Z388" s="48"/>
    </row>
    <row r="389" spans="1:26" ht="24" customHeight="1">
      <c r="A389" s="48"/>
      <c r="B389" s="338" t="s">
        <v>1028</v>
      </c>
      <c r="C389" s="339">
        <v>4003</v>
      </c>
      <c r="D389" s="339" t="s">
        <v>357</v>
      </c>
      <c r="E389" s="339" t="s">
        <v>907</v>
      </c>
      <c r="F389" s="339" t="s">
        <v>905</v>
      </c>
      <c r="G389" s="340">
        <v>0</v>
      </c>
      <c r="H389" s="341" t="s">
        <v>504</v>
      </c>
      <c r="I389" s="342"/>
      <c r="J389" s="341"/>
      <c r="K389" s="48"/>
      <c r="L389" s="48"/>
      <c r="M389" s="48"/>
      <c r="N389" s="48"/>
      <c r="O389" s="48"/>
      <c r="P389" s="48"/>
      <c r="Q389" s="48"/>
      <c r="R389" s="48"/>
      <c r="S389" s="48"/>
      <c r="T389" s="48"/>
      <c r="U389" s="48"/>
      <c r="V389" s="48"/>
      <c r="W389" s="48"/>
      <c r="X389" s="48"/>
      <c r="Y389" s="48"/>
      <c r="Z389" s="48"/>
    </row>
    <row r="390" spans="1:26" ht="24" customHeight="1">
      <c r="A390" s="48"/>
      <c r="B390" s="326" t="s">
        <v>1028</v>
      </c>
      <c r="C390" s="346">
        <v>4003</v>
      </c>
      <c r="D390" s="346" t="s">
        <v>357</v>
      </c>
      <c r="E390" s="346" t="s">
        <v>908</v>
      </c>
      <c r="F390" s="346" t="s">
        <v>905</v>
      </c>
      <c r="G390" s="347">
        <v>0</v>
      </c>
      <c r="H390" s="327" t="s">
        <v>494</v>
      </c>
      <c r="I390" s="348"/>
      <c r="J390" s="327"/>
      <c r="K390" s="48"/>
      <c r="L390" s="48"/>
      <c r="M390" s="48"/>
      <c r="N390" s="48"/>
      <c r="O390" s="48"/>
      <c r="P390" s="48"/>
      <c r="Q390" s="48"/>
      <c r="R390" s="48"/>
      <c r="S390" s="48"/>
      <c r="T390" s="48"/>
      <c r="U390" s="48"/>
      <c r="V390" s="48"/>
      <c r="W390" s="48"/>
      <c r="X390" s="48"/>
      <c r="Y390" s="48"/>
      <c r="Z390" s="48"/>
    </row>
    <row r="391" spans="1:26" ht="24" customHeight="1">
      <c r="A391" s="48"/>
      <c r="B391" s="338" t="s">
        <v>1029</v>
      </c>
      <c r="C391" s="339">
        <v>2369</v>
      </c>
      <c r="D391" s="339" t="s">
        <v>357</v>
      </c>
      <c r="E391" s="339" t="s">
        <v>907</v>
      </c>
      <c r="F391" s="339" t="s">
        <v>905</v>
      </c>
      <c r="G391" s="340">
        <v>285606.88</v>
      </c>
      <c r="H391" s="341" t="s">
        <v>504</v>
      </c>
      <c r="I391" s="342"/>
      <c r="J391" s="341"/>
      <c r="K391" s="48"/>
      <c r="L391" s="48"/>
      <c r="M391" s="48"/>
      <c r="N391" s="48"/>
      <c r="O391" s="48"/>
      <c r="P391" s="48"/>
      <c r="Q391" s="48"/>
      <c r="R391" s="48"/>
      <c r="S391" s="48"/>
      <c r="T391" s="48"/>
      <c r="U391" s="48"/>
      <c r="V391" s="48"/>
      <c r="W391" s="48"/>
      <c r="X391" s="48"/>
      <c r="Y391" s="48"/>
      <c r="Z391" s="48"/>
    </row>
    <row r="392" spans="1:26" ht="24" customHeight="1">
      <c r="A392" s="48"/>
      <c r="B392" s="326" t="s">
        <v>1029</v>
      </c>
      <c r="C392" s="346">
        <v>2369</v>
      </c>
      <c r="D392" s="346" t="s">
        <v>357</v>
      </c>
      <c r="E392" s="346" t="s">
        <v>908</v>
      </c>
      <c r="F392" s="346" t="s">
        <v>905</v>
      </c>
      <c r="G392" s="347">
        <v>3717</v>
      </c>
      <c r="H392" s="327" t="s">
        <v>494</v>
      </c>
      <c r="I392" s="348"/>
      <c r="J392" s="327"/>
      <c r="K392" s="48"/>
      <c r="L392" s="48"/>
      <c r="M392" s="48"/>
      <c r="N392" s="48"/>
      <c r="O392" s="48"/>
      <c r="P392" s="48"/>
      <c r="Q392" s="48"/>
      <c r="R392" s="48"/>
      <c r="S392" s="48"/>
      <c r="T392" s="48"/>
      <c r="U392" s="48"/>
      <c r="V392" s="48"/>
      <c r="W392" s="48"/>
      <c r="X392" s="48"/>
      <c r="Y392" s="48"/>
      <c r="Z392" s="48"/>
    </row>
    <row r="393" spans="1:26" ht="24" customHeight="1">
      <c r="A393" s="48"/>
      <c r="B393" s="338" t="s">
        <v>1030</v>
      </c>
      <c r="C393" s="339">
        <v>2343</v>
      </c>
      <c r="D393" s="339" t="s">
        <v>357</v>
      </c>
      <c r="E393" s="339" t="s">
        <v>907</v>
      </c>
      <c r="F393" s="339" t="s">
        <v>905</v>
      </c>
      <c r="G393" s="340">
        <v>816973.91</v>
      </c>
      <c r="H393" s="341" t="s">
        <v>504</v>
      </c>
      <c r="I393" s="342"/>
      <c r="J393" s="341"/>
      <c r="K393" s="48"/>
      <c r="L393" s="48"/>
      <c r="M393" s="48"/>
      <c r="N393" s="48"/>
      <c r="O393" s="48"/>
      <c r="P393" s="48"/>
      <c r="Q393" s="48"/>
      <c r="R393" s="48"/>
      <c r="S393" s="48"/>
      <c r="T393" s="48"/>
      <c r="U393" s="48"/>
      <c r="V393" s="48"/>
      <c r="W393" s="48"/>
      <c r="X393" s="48"/>
      <c r="Y393" s="48"/>
      <c r="Z393" s="48"/>
    </row>
    <row r="394" spans="1:26" ht="24" customHeight="1">
      <c r="A394" s="48"/>
      <c r="B394" s="326" t="s">
        <v>1030</v>
      </c>
      <c r="C394" s="346">
        <v>2343</v>
      </c>
      <c r="D394" s="346" t="s">
        <v>357</v>
      </c>
      <c r="E394" s="346" t="s">
        <v>908</v>
      </c>
      <c r="F394" s="346" t="s">
        <v>905</v>
      </c>
      <c r="G394" s="347">
        <v>10198</v>
      </c>
      <c r="H394" s="327" t="s">
        <v>494</v>
      </c>
      <c r="I394" s="348"/>
      <c r="J394" s="327"/>
      <c r="K394" s="48"/>
      <c r="L394" s="48"/>
      <c r="M394" s="48"/>
      <c r="N394" s="48"/>
      <c r="O394" s="48"/>
      <c r="P394" s="48"/>
      <c r="Q394" s="48"/>
      <c r="R394" s="48"/>
      <c r="S394" s="48"/>
      <c r="T394" s="48"/>
      <c r="U394" s="48"/>
      <c r="V394" s="48"/>
      <c r="W394" s="48"/>
      <c r="X394" s="48"/>
      <c r="Y394" s="48"/>
      <c r="Z394" s="48"/>
    </row>
    <row r="395" spans="1:26" ht="24" customHeight="1">
      <c r="A395" s="48"/>
      <c r="B395" s="338" t="s">
        <v>1031</v>
      </c>
      <c r="C395" s="339">
        <v>6289</v>
      </c>
      <c r="D395" s="339" t="s">
        <v>357</v>
      </c>
      <c r="E395" s="339" t="s">
        <v>907</v>
      </c>
      <c r="F395" s="339" t="s">
        <v>905</v>
      </c>
      <c r="G395" s="340">
        <v>9.69</v>
      </c>
      <c r="H395" s="341" t="s">
        <v>504</v>
      </c>
      <c r="I395" s="342"/>
      <c r="J395" s="341"/>
      <c r="K395" s="48"/>
      <c r="L395" s="48"/>
      <c r="M395" s="48"/>
      <c r="N395" s="48"/>
      <c r="O395" s="48"/>
      <c r="P395" s="48"/>
      <c r="Q395" s="48"/>
      <c r="R395" s="48"/>
      <c r="S395" s="48"/>
      <c r="T395" s="48"/>
      <c r="U395" s="48"/>
      <c r="V395" s="48"/>
      <c r="W395" s="48"/>
      <c r="X395" s="48"/>
      <c r="Y395" s="48"/>
      <c r="Z395" s="48"/>
    </row>
    <row r="396" spans="1:26" ht="24" customHeight="1">
      <c r="A396" s="48"/>
      <c r="B396" s="326" t="s">
        <v>1031</v>
      </c>
      <c r="C396" s="346">
        <v>6289</v>
      </c>
      <c r="D396" s="346" t="s">
        <v>357</v>
      </c>
      <c r="E396" s="346" t="s">
        <v>904</v>
      </c>
      <c r="F396" s="346" t="s">
        <v>905</v>
      </c>
      <c r="G396" s="347">
        <v>64</v>
      </c>
      <c r="H396" s="327" t="s">
        <v>494</v>
      </c>
      <c r="I396" s="348"/>
      <c r="J396" s="327"/>
      <c r="K396" s="48"/>
      <c r="L396" s="48"/>
      <c r="M396" s="48"/>
      <c r="N396" s="48"/>
      <c r="O396" s="48"/>
      <c r="P396" s="48"/>
      <c r="Q396" s="48"/>
      <c r="R396" s="48"/>
      <c r="S396" s="48"/>
      <c r="T396" s="48"/>
      <c r="U396" s="48"/>
      <c r="V396" s="48"/>
      <c r="W396" s="48"/>
      <c r="X396" s="48"/>
      <c r="Y396" s="48"/>
      <c r="Z396" s="48"/>
    </row>
    <row r="397" spans="1:26" ht="24" customHeight="1">
      <c r="A397" s="48"/>
      <c r="B397" s="338" t="s">
        <v>1032</v>
      </c>
      <c r="C397" s="339">
        <v>4165</v>
      </c>
      <c r="D397" s="339" t="s">
        <v>357</v>
      </c>
      <c r="E397" s="339" t="s">
        <v>907</v>
      </c>
      <c r="F397" s="339" t="s">
        <v>905</v>
      </c>
      <c r="G397" s="340">
        <v>1813.28</v>
      </c>
      <c r="H397" s="341" t="s">
        <v>504</v>
      </c>
      <c r="I397" s="342"/>
      <c r="J397" s="341"/>
      <c r="K397" s="48"/>
      <c r="L397" s="48"/>
      <c r="M397" s="48"/>
      <c r="N397" s="48"/>
      <c r="O397" s="48"/>
      <c r="P397" s="48"/>
      <c r="Q397" s="48"/>
      <c r="R397" s="48"/>
      <c r="S397" s="48"/>
      <c r="T397" s="48"/>
      <c r="U397" s="48"/>
      <c r="V397" s="48"/>
      <c r="W397" s="48"/>
      <c r="X397" s="48"/>
      <c r="Y397" s="48"/>
      <c r="Z397" s="48"/>
    </row>
    <row r="398" spans="1:26" ht="24" customHeight="1">
      <c r="A398" s="48"/>
      <c r="B398" s="326" t="s">
        <v>1032</v>
      </c>
      <c r="C398" s="346">
        <v>4165</v>
      </c>
      <c r="D398" s="346" t="s">
        <v>357</v>
      </c>
      <c r="E398" s="346" t="s">
        <v>908</v>
      </c>
      <c r="F398" s="346" t="s">
        <v>905</v>
      </c>
      <c r="G398" s="347">
        <v>93</v>
      </c>
      <c r="H398" s="327" t="s">
        <v>494</v>
      </c>
      <c r="I398" s="348"/>
      <c r="J398" s="327"/>
      <c r="K398" s="48"/>
      <c r="L398" s="48"/>
      <c r="M398" s="48"/>
      <c r="N398" s="48"/>
      <c r="O398" s="48"/>
      <c r="P398" s="48"/>
      <c r="Q398" s="48"/>
      <c r="R398" s="48"/>
      <c r="S398" s="48"/>
      <c r="T398" s="48"/>
      <c r="U398" s="48"/>
      <c r="V398" s="48"/>
      <c r="W398" s="48"/>
      <c r="X398" s="48"/>
      <c r="Y398" s="48"/>
      <c r="Z398" s="48"/>
    </row>
    <row r="399" spans="1:26" ht="24" customHeight="1">
      <c r="A399" s="48"/>
      <c r="B399" s="338" t="s">
        <v>1033</v>
      </c>
      <c r="C399" s="339">
        <v>5009</v>
      </c>
      <c r="D399" s="339" t="s">
        <v>357</v>
      </c>
      <c r="E399" s="339" t="s">
        <v>907</v>
      </c>
      <c r="F399" s="339" t="s">
        <v>905</v>
      </c>
      <c r="G399" s="340">
        <v>23141.59</v>
      </c>
      <c r="H399" s="341" t="s">
        <v>504</v>
      </c>
      <c r="I399" s="342"/>
      <c r="J399" s="341"/>
      <c r="K399" s="48"/>
      <c r="L399" s="48"/>
      <c r="M399" s="48"/>
      <c r="N399" s="48"/>
      <c r="O399" s="48"/>
      <c r="P399" s="48"/>
      <c r="Q399" s="48"/>
      <c r="R399" s="48"/>
      <c r="S399" s="48"/>
      <c r="T399" s="48"/>
      <c r="U399" s="48"/>
      <c r="V399" s="48"/>
      <c r="W399" s="48"/>
      <c r="X399" s="48"/>
      <c r="Y399" s="48"/>
      <c r="Z399" s="48"/>
    </row>
    <row r="400" spans="1:26" ht="24" customHeight="1">
      <c r="A400" s="48"/>
      <c r="B400" s="326" t="s">
        <v>1033</v>
      </c>
      <c r="C400" s="346">
        <v>5009</v>
      </c>
      <c r="D400" s="346" t="s">
        <v>357</v>
      </c>
      <c r="E400" s="346" t="s">
        <v>908</v>
      </c>
      <c r="F400" s="346" t="s">
        <v>905</v>
      </c>
      <c r="G400" s="347">
        <v>1866</v>
      </c>
      <c r="H400" s="327" t="s">
        <v>494</v>
      </c>
      <c r="I400" s="348"/>
      <c r="J400" s="327"/>
      <c r="K400" s="48"/>
      <c r="L400" s="48"/>
      <c r="M400" s="48"/>
      <c r="N400" s="48"/>
      <c r="O400" s="48"/>
      <c r="P400" s="48"/>
      <c r="Q400" s="48"/>
      <c r="R400" s="48"/>
      <c r="S400" s="48"/>
      <c r="T400" s="48"/>
      <c r="U400" s="48"/>
      <c r="V400" s="48"/>
      <c r="W400" s="48"/>
      <c r="X400" s="48"/>
      <c r="Y400" s="48"/>
      <c r="Z400" s="48"/>
    </row>
    <row r="401" spans="1:26" ht="24" customHeight="1">
      <c r="A401" s="48"/>
      <c r="B401" s="338" t="s">
        <v>1033</v>
      </c>
      <c r="C401" s="339">
        <v>5009</v>
      </c>
      <c r="D401" s="339" t="s">
        <v>357</v>
      </c>
      <c r="E401" s="339" t="s">
        <v>904</v>
      </c>
      <c r="F401" s="339" t="s">
        <v>905</v>
      </c>
      <c r="G401" s="340">
        <v>0</v>
      </c>
      <c r="H401" s="341" t="s">
        <v>494</v>
      </c>
      <c r="I401" s="342"/>
      <c r="J401" s="341"/>
      <c r="K401" s="48"/>
      <c r="L401" s="48"/>
      <c r="M401" s="48"/>
      <c r="N401" s="48"/>
      <c r="O401" s="48"/>
      <c r="P401" s="48"/>
      <c r="Q401" s="48"/>
      <c r="R401" s="48"/>
      <c r="S401" s="48"/>
      <c r="T401" s="48"/>
      <c r="U401" s="48"/>
      <c r="V401" s="48"/>
      <c r="W401" s="48"/>
      <c r="X401" s="48"/>
      <c r="Y401" s="48"/>
      <c r="Z401" s="48"/>
    </row>
    <row r="402" spans="1:26" ht="24" customHeight="1">
      <c r="A402" s="48"/>
      <c r="B402" s="326" t="s">
        <v>1034</v>
      </c>
      <c r="C402" s="346">
        <v>3116</v>
      </c>
      <c r="D402" s="346" t="s">
        <v>357</v>
      </c>
      <c r="E402" s="346" t="s">
        <v>907</v>
      </c>
      <c r="F402" s="346" t="s">
        <v>905</v>
      </c>
      <c r="G402" s="347">
        <v>365</v>
      </c>
      <c r="H402" s="327" t="s">
        <v>504</v>
      </c>
      <c r="I402" s="348"/>
      <c r="J402" s="327"/>
      <c r="K402" s="48"/>
      <c r="L402" s="48"/>
      <c r="M402" s="48"/>
      <c r="N402" s="48"/>
      <c r="O402" s="48"/>
      <c r="P402" s="48"/>
      <c r="Q402" s="48"/>
      <c r="R402" s="48"/>
      <c r="S402" s="48"/>
      <c r="T402" s="48"/>
      <c r="U402" s="48"/>
      <c r="V402" s="48"/>
      <c r="W402" s="48"/>
      <c r="X402" s="48"/>
      <c r="Y402" s="48"/>
      <c r="Z402" s="48"/>
    </row>
    <row r="403" spans="1:26" ht="24" customHeight="1">
      <c r="A403" s="48"/>
      <c r="B403" s="338" t="s">
        <v>1034</v>
      </c>
      <c r="C403" s="339">
        <v>3116</v>
      </c>
      <c r="D403" s="339" t="s">
        <v>357</v>
      </c>
      <c r="E403" s="339" t="s">
        <v>908</v>
      </c>
      <c r="F403" s="339" t="s">
        <v>905</v>
      </c>
      <c r="G403" s="340">
        <v>3</v>
      </c>
      <c r="H403" s="341" t="s">
        <v>494</v>
      </c>
      <c r="I403" s="342"/>
      <c r="J403" s="341"/>
      <c r="K403" s="48"/>
      <c r="L403" s="48"/>
      <c r="M403" s="48"/>
      <c r="N403" s="48"/>
      <c r="O403" s="48"/>
      <c r="P403" s="48"/>
      <c r="Q403" s="48"/>
      <c r="R403" s="48"/>
      <c r="S403" s="48"/>
      <c r="T403" s="48"/>
      <c r="U403" s="48"/>
      <c r="V403" s="48"/>
      <c r="W403" s="48"/>
      <c r="X403" s="48"/>
      <c r="Y403" s="48"/>
      <c r="Z403" s="48"/>
    </row>
    <row r="404" spans="1:26" ht="24" customHeight="1">
      <c r="A404" s="48"/>
      <c r="B404" s="326" t="s">
        <v>1034</v>
      </c>
      <c r="C404" s="346">
        <v>3116</v>
      </c>
      <c r="D404" s="346" t="s">
        <v>357</v>
      </c>
      <c r="E404" s="346" t="s">
        <v>904</v>
      </c>
      <c r="F404" s="346" t="s">
        <v>905</v>
      </c>
      <c r="G404" s="347">
        <v>17</v>
      </c>
      <c r="H404" s="327" t="s">
        <v>494</v>
      </c>
      <c r="I404" s="348"/>
      <c r="J404" s="327"/>
      <c r="K404" s="48"/>
      <c r="L404" s="48"/>
      <c r="M404" s="48"/>
      <c r="N404" s="48"/>
      <c r="O404" s="48"/>
      <c r="P404" s="48"/>
      <c r="Q404" s="48"/>
      <c r="R404" s="48"/>
      <c r="S404" s="48"/>
      <c r="T404" s="48"/>
      <c r="U404" s="48"/>
      <c r="V404" s="48"/>
      <c r="W404" s="48"/>
      <c r="X404" s="48"/>
      <c r="Y404" s="48"/>
      <c r="Z404" s="48"/>
    </row>
    <row r="405" spans="1:26" ht="24" customHeight="1">
      <c r="A405" s="48"/>
      <c r="B405" s="338" t="s">
        <v>1035</v>
      </c>
      <c r="C405" s="339">
        <v>3341</v>
      </c>
      <c r="D405" s="339" t="s">
        <v>357</v>
      </c>
      <c r="E405" s="339" t="s">
        <v>907</v>
      </c>
      <c r="F405" s="339" t="s">
        <v>905</v>
      </c>
      <c r="G405" s="340">
        <v>50705</v>
      </c>
      <c r="H405" s="341" t="s">
        <v>504</v>
      </c>
      <c r="I405" s="342"/>
      <c r="J405" s="341"/>
      <c r="K405" s="48"/>
      <c r="L405" s="48"/>
      <c r="M405" s="48"/>
      <c r="N405" s="48"/>
      <c r="O405" s="48"/>
      <c r="P405" s="48"/>
      <c r="Q405" s="48"/>
      <c r="R405" s="48"/>
      <c r="S405" s="48"/>
      <c r="T405" s="48"/>
      <c r="U405" s="48"/>
      <c r="V405" s="48"/>
      <c r="W405" s="48"/>
      <c r="X405" s="48"/>
      <c r="Y405" s="48"/>
      <c r="Z405" s="48"/>
    </row>
    <row r="406" spans="1:26" ht="24" customHeight="1">
      <c r="A406" s="48"/>
      <c r="B406" s="326" t="s">
        <v>1035</v>
      </c>
      <c r="C406" s="346">
        <v>3341</v>
      </c>
      <c r="D406" s="346" t="s">
        <v>357</v>
      </c>
      <c r="E406" s="346" t="s">
        <v>908</v>
      </c>
      <c r="F406" s="346" t="s">
        <v>905</v>
      </c>
      <c r="G406" s="347">
        <v>803</v>
      </c>
      <c r="H406" s="327" t="s">
        <v>494</v>
      </c>
      <c r="I406" s="348"/>
      <c r="J406" s="327"/>
      <c r="K406" s="48"/>
      <c r="L406" s="48"/>
      <c r="M406" s="48"/>
      <c r="N406" s="48"/>
      <c r="O406" s="48"/>
      <c r="P406" s="48"/>
      <c r="Q406" s="48"/>
      <c r="R406" s="48"/>
      <c r="S406" s="48"/>
      <c r="T406" s="48"/>
      <c r="U406" s="48"/>
      <c r="V406" s="48"/>
      <c r="W406" s="48"/>
      <c r="X406" s="48"/>
      <c r="Y406" s="48"/>
      <c r="Z406" s="48"/>
    </row>
    <row r="407" spans="1:26" ht="24" customHeight="1">
      <c r="A407" s="48"/>
      <c r="B407" s="338" t="s">
        <v>1035</v>
      </c>
      <c r="C407" s="339">
        <v>3341</v>
      </c>
      <c r="D407" s="339" t="s">
        <v>357</v>
      </c>
      <c r="E407" s="339" t="s">
        <v>904</v>
      </c>
      <c r="F407" s="339" t="s">
        <v>905</v>
      </c>
      <c r="G407" s="340">
        <v>5</v>
      </c>
      <c r="H407" s="341" t="s">
        <v>494</v>
      </c>
      <c r="I407" s="342"/>
      <c r="J407" s="341"/>
      <c r="K407" s="48"/>
      <c r="L407" s="48"/>
      <c r="M407" s="48"/>
      <c r="N407" s="48"/>
      <c r="O407" s="48"/>
      <c r="P407" s="48"/>
      <c r="Q407" s="48"/>
      <c r="R407" s="48"/>
      <c r="S407" s="48"/>
      <c r="T407" s="48"/>
      <c r="U407" s="48"/>
      <c r="V407" s="48"/>
      <c r="W407" s="48"/>
      <c r="X407" s="48"/>
      <c r="Y407" s="48"/>
      <c r="Z407" s="48"/>
    </row>
    <row r="408" spans="1:26" ht="24" customHeight="1">
      <c r="A408" s="48"/>
      <c r="B408" s="326" t="s">
        <v>1036</v>
      </c>
      <c r="C408" s="346">
        <v>5408</v>
      </c>
      <c r="D408" s="346" t="s">
        <v>357</v>
      </c>
      <c r="E408" s="346" t="s">
        <v>907</v>
      </c>
      <c r="F408" s="346" t="s">
        <v>905</v>
      </c>
      <c r="G408" s="347">
        <v>418913</v>
      </c>
      <c r="H408" s="327" t="s">
        <v>494</v>
      </c>
      <c r="I408" s="348"/>
      <c r="J408" s="327"/>
      <c r="K408" s="48"/>
      <c r="L408" s="48"/>
      <c r="M408" s="48"/>
      <c r="N408" s="48"/>
      <c r="O408" s="48"/>
      <c r="P408" s="48"/>
      <c r="Q408" s="48"/>
      <c r="R408" s="48"/>
      <c r="S408" s="48"/>
      <c r="T408" s="48"/>
      <c r="U408" s="48"/>
      <c r="V408" s="48"/>
      <c r="W408" s="48"/>
      <c r="X408" s="48"/>
      <c r="Y408" s="48"/>
      <c r="Z408" s="48"/>
    </row>
    <row r="409" spans="1:26" ht="24" customHeight="1">
      <c r="A409" s="48"/>
      <c r="B409" s="338" t="s">
        <v>1036</v>
      </c>
      <c r="C409" s="339">
        <v>5408</v>
      </c>
      <c r="D409" s="339" t="s">
        <v>357</v>
      </c>
      <c r="E409" s="339" t="s">
        <v>908</v>
      </c>
      <c r="F409" s="339" t="s">
        <v>905</v>
      </c>
      <c r="G409" s="340">
        <v>0</v>
      </c>
      <c r="H409" s="341" t="s">
        <v>494</v>
      </c>
      <c r="I409" s="342"/>
      <c r="J409" s="341"/>
      <c r="K409" s="48"/>
      <c r="L409" s="48"/>
      <c r="M409" s="48"/>
      <c r="N409" s="48"/>
      <c r="O409" s="48"/>
      <c r="P409" s="48"/>
      <c r="Q409" s="48"/>
      <c r="R409" s="48"/>
      <c r="S409" s="48"/>
      <c r="T409" s="48"/>
      <c r="U409" s="48"/>
      <c r="V409" s="48"/>
      <c r="W409" s="48"/>
      <c r="X409" s="48"/>
      <c r="Y409" s="48"/>
      <c r="Z409" s="48"/>
    </row>
    <row r="410" spans="1:26" ht="24" customHeight="1">
      <c r="A410" s="48"/>
      <c r="B410" s="326" t="s">
        <v>1037</v>
      </c>
      <c r="C410" s="346">
        <v>5253</v>
      </c>
      <c r="D410" s="346" t="s">
        <v>357</v>
      </c>
      <c r="E410" s="346" t="s">
        <v>907</v>
      </c>
      <c r="F410" s="346" t="s">
        <v>905</v>
      </c>
      <c r="G410" s="347">
        <v>385.59</v>
      </c>
      <c r="H410" s="327" t="s">
        <v>504</v>
      </c>
      <c r="I410" s="348"/>
      <c r="J410" s="327"/>
      <c r="K410" s="48"/>
      <c r="L410" s="48"/>
      <c r="M410" s="48"/>
      <c r="N410" s="48"/>
      <c r="O410" s="48"/>
      <c r="P410" s="48"/>
      <c r="Q410" s="48"/>
      <c r="R410" s="48"/>
      <c r="S410" s="48"/>
      <c r="T410" s="48"/>
      <c r="U410" s="48"/>
      <c r="V410" s="48"/>
      <c r="W410" s="48"/>
      <c r="X410" s="48"/>
      <c r="Y410" s="48"/>
      <c r="Z410" s="48"/>
    </row>
    <row r="411" spans="1:26" ht="24" customHeight="1">
      <c r="A411" s="48"/>
      <c r="B411" s="338" t="s">
        <v>1037</v>
      </c>
      <c r="C411" s="339">
        <v>5253</v>
      </c>
      <c r="D411" s="339" t="s">
        <v>357</v>
      </c>
      <c r="E411" s="339" t="s">
        <v>908</v>
      </c>
      <c r="F411" s="339" t="s">
        <v>905</v>
      </c>
      <c r="G411" s="340">
        <v>0</v>
      </c>
      <c r="H411" s="341" t="s">
        <v>494</v>
      </c>
      <c r="I411" s="342"/>
      <c r="J411" s="341"/>
      <c r="K411" s="48"/>
      <c r="L411" s="48"/>
      <c r="M411" s="48"/>
      <c r="N411" s="48"/>
      <c r="O411" s="48"/>
      <c r="P411" s="48"/>
      <c r="Q411" s="48"/>
      <c r="R411" s="48"/>
      <c r="S411" s="48"/>
      <c r="T411" s="48"/>
      <c r="U411" s="48"/>
      <c r="V411" s="48"/>
      <c r="W411" s="48"/>
      <c r="X411" s="48"/>
      <c r="Y411" s="48"/>
      <c r="Z411" s="48"/>
    </row>
    <row r="412" spans="1:26" ht="24" customHeight="1">
      <c r="A412" s="48"/>
      <c r="B412" s="326" t="s">
        <v>1037</v>
      </c>
      <c r="C412" s="346">
        <v>5253</v>
      </c>
      <c r="D412" s="346" t="s">
        <v>357</v>
      </c>
      <c r="E412" s="346" t="s">
        <v>904</v>
      </c>
      <c r="F412" s="346" t="s">
        <v>905</v>
      </c>
      <c r="G412" s="347">
        <v>0</v>
      </c>
      <c r="H412" s="327" t="s">
        <v>494</v>
      </c>
      <c r="I412" s="348"/>
      <c r="J412" s="327"/>
      <c r="K412" s="48"/>
      <c r="L412" s="48"/>
      <c r="M412" s="48"/>
      <c r="N412" s="48"/>
      <c r="O412" s="48"/>
      <c r="P412" s="48"/>
      <c r="Q412" s="48"/>
      <c r="R412" s="48"/>
      <c r="S412" s="48"/>
      <c r="T412" s="48"/>
      <c r="U412" s="48"/>
      <c r="V412" s="48"/>
      <c r="W412" s="48"/>
      <c r="X412" s="48"/>
      <c r="Y412" s="48"/>
      <c r="Z412" s="48"/>
    </row>
    <row r="413" spans="1:26" ht="24" customHeight="1">
      <c r="A413" s="48"/>
      <c r="B413" s="338" t="s">
        <v>1038</v>
      </c>
      <c r="C413" s="339">
        <v>5407</v>
      </c>
      <c r="D413" s="339" t="s">
        <v>357</v>
      </c>
      <c r="E413" s="339" t="s">
        <v>907</v>
      </c>
      <c r="F413" s="339" t="s">
        <v>905</v>
      </c>
      <c r="G413" s="340">
        <v>0</v>
      </c>
      <c r="H413" s="341" t="s">
        <v>504</v>
      </c>
      <c r="I413" s="342"/>
      <c r="J413" s="341"/>
      <c r="K413" s="48"/>
      <c r="L413" s="48"/>
      <c r="M413" s="48"/>
      <c r="N413" s="48"/>
      <c r="O413" s="48"/>
      <c r="P413" s="48"/>
      <c r="Q413" s="48"/>
      <c r="R413" s="48"/>
      <c r="S413" s="48"/>
      <c r="T413" s="48"/>
      <c r="U413" s="48"/>
      <c r="V413" s="48"/>
      <c r="W413" s="48"/>
      <c r="X413" s="48"/>
      <c r="Y413" s="48"/>
      <c r="Z413" s="48"/>
    </row>
    <row r="414" spans="1:26" ht="24" customHeight="1">
      <c r="A414" s="48"/>
      <c r="B414" s="326" t="s">
        <v>1038</v>
      </c>
      <c r="C414" s="346">
        <v>5407</v>
      </c>
      <c r="D414" s="346" t="s">
        <v>357</v>
      </c>
      <c r="E414" s="346" t="s">
        <v>908</v>
      </c>
      <c r="F414" s="346" t="s">
        <v>905</v>
      </c>
      <c r="G414" s="347">
        <v>0</v>
      </c>
      <c r="H414" s="327" t="s">
        <v>494</v>
      </c>
      <c r="I414" s="348"/>
      <c r="J414" s="327"/>
      <c r="K414" s="48"/>
      <c r="L414" s="48"/>
      <c r="M414" s="48"/>
      <c r="N414" s="48"/>
      <c r="O414" s="48"/>
      <c r="P414" s="48"/>
      <c r="Q414" s="48"/>
      <c r="R414" s="48"/>
      <c r="S414" s="48"/>
      <c r="T414" s="48"/>
      <c r="U414" s="48"/>
      <c r="V414" s="48"/>
      <c r="W414" s="48"/>
      <c r="X414" s="48"/>
      <c r="Y414" s="48"/>
      <c r="Z414" s="48"/>
    </row>
    <row r="415" spans="1:26" ht="24" customHeight="1">
      <c r="A415" s="48"/>
      <c r="B415" s="338" t="s">
        <v>1039</v>
      </c>
      <c r="C415" s="339">
        <v>2653</v>
      </c>
      <c r="D415" s="339" t="s">
        <v>357</v>
      </c>
      <c r="E415" s="339" t="s">
        <v>907</v>
      </c>
      <c r="F415" s="339" t="s">
        <v>905</v>
      </c>
      <c r="G415" s="340">
        <v>139077.94</v>
      </c>
      <c r="H415" s="341" t="s">
        <v>504</v>
      </c>
      <c r="I415" s="342"/>
      <c r="J415" s="341"/>
      <c r="K415" s="48"/>
      <c r="L415" s="48"/>
      <c r="M415" s="48"/>
      <c r="N415" s="48"/>
      <c r="O415" s="48"/>
      <c r="P415" s="48"/>
      <c r="Q415" s="48"/>
      <c r="R415" s="48"/>
      <c r="S415" s="48"/>
      <c r="T415" s="48"/>
      <c r="U415" s="48"/>
      <c r="V415" s="48"/>
      <c r="W415" s="48"/>
      <c r="X415" s="48"/>
      <c r="Y415" s="48"/>
      <c r="Z415" s="48"/>
    </row>
    <row r="416" spans="1:26" ht="24" customHeight="1">
      <c r="A416" s="48"/>
      <c r="B416" s="326" t="s">
        <v>1039</v>
      </c>
      <c r="C416" s="346">
        <v>2653</v>
      </c>
      <c r="D416" s="346" t="s">
        <v>357</v>
      </c>
      <c r="E416" s="346" t="s">
        <v>908</v>
      </c>
      <c r="F416" s="346" t="s">
        <v>905</v>
      </c>
      <c r="G416" s="347">
        <v>6298</v>
      </c>
      <c r="H416" s="327" t="s">
        <v>494</v>
      </c>
      <c r="I416" s="348"/>
      <c r="J416" s="327"/>
      <c r="K416" s="48"/>
      <c r="L416" s="48"/>
      <c r="M416" s="48"/>
      <c r="N416" s="48"/>
      <c r="O416" s="48"/>
      <c r="P416" s="48"/>
      <c r="Q416" s="48"/>
      <c r="R416" s="48"/>
      <c r="S416" s="48"/>
      <c r="T416" s="48"/>
      <c r="U416" s="48"/>
      <c r="V416" s="48"/>
      <c r="W416" s="48"/>
      <c r="X416" s="48"/>
      <c r="Y416" s="48"/>
      <c r="Z416" s="48"/>
    </row>
    <row r="417" spans="1:26" ht="24" customHeight="1">
      <c r="A417" s="48"/>
      <c r="B417" s="338" t="s">
        <v>1039</v>
      </c>
      <c r="C417" s="339">
        <v>2653</v>
      </c>
      <c r="D417" s="339" t="s">
        <v>357</v>
      </c>
      <c r="E417" s="339" t="s">
        <v>904</v>
      </c>
      <c r="F417" s="339" t="s">
        <v>905</v>
      </c>
      <c r="G417" s="340">
        <v>1646</v>
      </c>
      <c r="H417" s="341" t="s">
        <v>494</v>
      </c>
      <c r="I417" s="342"/>
      <c r="J417" s="341"/>
      <c r="K417" s="48"/>
      <c r="L417" s="48"/>
      <c r="M417" s="48"/>
      <c r="N417" s="48"/>
      <c r="O417" s="48"/>
      <c r="P417" s="48"/>
      <c r="Q417" s="48"/>
      <c r="R417" s="48"/>
      <c r="S417" s="48"/>
      <c r="T417" s="48"/>
      <c r="U417" s="48"/>
      <c r="V417" s="48"/>
      <c r="W417" s="48"/>
      <c r="X417" s="48"/>
      <c r="Y417" s="48"/>
      <c r="Z417" s="48"/>
    </row>
    <row r="418" spans="1:26" ht="24" customHeight="1">
      <c r="A418" s="48"/>
      <c r="B418" s="326" t="s">
        <v>1040</v>
      </c>
      <c r="C418" s="346">
        <v>2354</v>
      </c>
      <c r="D418" s="346" t="s">
        <v>357</v>
      </c>
      <c r="E418" s="346" t="s">
        <v>907</v>
      </c>
      <c r="F418" s="346" t="s">
        <v>905</v>
      </c>
      <c r="G418" s="347">
        <v>2718.54</v>
      </c>
      <c r="H418" s="327" t="s">
        <v>504</v>
      </c>
      <c r="I418" s="348"/>
      <c r="J418" s="327"/>
      <c r="K418" s="48"/>
      <c r="L418" s="48"/>
      <c r="M418" s="48"/>
      <c r="N418" s="48"/>
      <c r="O418" s="48"/>
      <c r="P418" s="48"/>
      <c r="Q418" s="48"/>
      <c r="R418" s="48"/>
      <c r="S418" s="48"/>
      <c r="T418" s="48"/>
      <c r="U418" s="48"/>
      <c r="V418" s="48"/>
      <c r="W418" s="48"/>
      <c r="X418" s="48"/>
      <c r="Y418" s="48"/>
      <c r="Z418" s="48"/>
    </row>
    <row r="419" spans="1:26" ht="24" customHeight="1">
      <c r="A419" s="48"/>
      <c r="B419" s="338" t="s">
        <v>1041</v>
      </c>
      <c r="C419" s="339">
        <v>2350</v>
      </c>
      <c r="D419" s="339" t="s">
        <v>357</v>
      </c>
      <c r="E419" s="339" t="s">
        <v>907</v>
      </c>
      <c r="F419" s="339" t="s">
        <v>905</v>
      </c>
      <c r="G419" s="340">
        <v>57872.87</v>
      </c>
      <c r="H419" s="341" t="s">
        <v>504</v>
      </c>
      <c r="I419" s="342"/>
      <c r="J419" s="341"/>
      <c r="K419" s="48"/>
      <c r="L419" s="48"/>
      <c r="M419" s="48"/>
      <c r="N419" s="48"/>
      <c r="O419" s="48"/>
      <c r="P419" s="48"/>
      <c r="Q419" s="48"/>
      <c r="R419" s="48"/>
      <c r="S419" s="48"/>
      <c r="T419" s="48"/>
      <c r="U419" s="48"/>
      <c r="V419" s="48"/>
      <c r="W419" s="48"/>
      <c r="X419" s="48"/>
      <c r="Y419" s="48"/>
      <c r="Z419" s="48"/>
    </row>
    <row r="420" spans="1:26" ht="24" customHeight="1">
      <c r="A420" s="48"/>
      <c r="B420" s="326" t="s">
        <v>1041</v>
      </c>
      <c r="C420" s="346">
        <v>2350</v>
      </c>
      <c r="D420" s="346" t="s">
        <v>357</v>
      </c>
      <c r="E420" s="346" t="s">
        <v>908</v>
      </c>
      <c r="F420" s="346" t="s">
        <v>905</v>
      </c>
      <c r="G420" s="347">
        <v>560</v>
      </c>
      <c r="H420" s="327" t="s">
        <v>494</v>
      </c>
      <c r="I420" s="348"/>
      <c r="J420" s="327"/>
      <c r="K420" s="48"/>
      <c r="L420" s="48"/>
      <c r="M420" s="48"/>
      <c r="N420" s="48"/>
      <c r="O420" s="48"/>
      <c r="P420" s="48"/>
      <c r="Q420" s="48"/>
      <c r="R420" s="48"/>
      <c r="S420" s="48"/>
      <c r="T420" s="48"/>
      <c r="U420" s="48"/>
      <c r="V420" s="48"/>
      <c r="W420" s="48"/>
      <c r="X420" s="48"/>
      <c r="Y420" s="48"/>
      <c r="Z420" s="48"/>
    </row>
    <row r="421" spans="1:26" ht="24" customHeight="1">
      <c r="A421" s="48"/>
      <c r="B421" s="338" t="s">
        <v>1042</v>
      </c>
      <c r="C421" s="339">
        <v>3118</v>
      </c>
      <c r="D421" s="339" t="s">
        <v>357</v>
      </c>
      <c r="E421" s="339" t="s">
        <v>907</v>
      </c>
      <c r="F421" s="339" t="s">
        <v>905</v>
      </c>
      <c r="G421" s="340">
        <v>93606</v>
      </c>
      <c r="H421" s="341" t="s">
        <v>504</v>
      </c>
      <c r="I421" s="342"/>
      <c r="J421" s="341"/>
      <c r="K421" s="48"/>
      <c r="L421" s="48"/>
      <c r="M421" s="48"/>
      <c r="N421" s="48"/>
      <c r="O421" s="48"/>
      <c r="P421" s="48"/>
      <c r="Q421" s="48"/>
      <c r="R421" s="48"/>
      <c r="S421" s="48"/>
      <c r="T421" s="48"/>
      <c r="U421" s="48"/>
      <c r="V421" s="48"/>
      <c r="W421" s="48"/>
      <c r="X421" s="48"/>
      <c r="Y421" s="48"/>
      <c r="Z421" s="48"/>
    </row>
    <row r="422" spans="1:26" ht="24" customHeight="1">
      <c r="A422" s="48"/>
      <c r="B422" s="326" t="s">
        <v>1042</v>
      </c>
      <c r="C422" s="346">
        <v>3118</v>
      </c>
      <c r="D422" s="346" t="s">
        <v>357</v>
      </c>
      <c r="E422" s="346" t="s">
        <v>908</v>
      </c>
      <c r="F422" s="346" t="s">
        <v>905</v>
      </c>
      <c r="G422" s="347">
        <v>899</v>
      </c>
      <c r="H422" s="327" t="s">
        <v>494</v>
      </c>
      <c r="I422" s="348"/>
      <c r="J422" s="327"/>
      <c r="K422" s="48"/>
      <c r="L422" s="48"/>
      <c r="M422" s="48"/>
      <c r="N422" s="48"/>
      <c r="O422" s="48"/>
      <c r="P422" s="48"/>
      <c r="Q422" s="48"/>
      <c r="R422" s="48"/>
      <c r="S422" s="48"/>
      <c r="T422" s="48"/>
      <c r="U422" s="48"/>
      <c r="V422" s="48"/>
      <c r="W422" s="48"/>
      <c r="X422" s="48"/>
      <c r="Y422" s="48"/>
      <c r="Z422" s="48"/>
    </row>
    <row r="423" spans="1:26" ht="24" customHeight="1">
      <c r="A423" s="48"/>
      <c r="B423" s="338" t="s">
        <v>1042</v>
      </c>
      <c r="C423" s="339">
        <v>3118</v>
      </c>
      <c r="D423" s="339" t="s">
        <v>357</v>
      </c>
      <c r="E423" s="339" t="s">
        <v>904</v>
      </c>
      <c r="F423" s="339" t="s">
        <v>905</v>
      </c>
      <c r="G423" s="340">
        <v>0</v>
      </c>
      <c r="H423" s="341" t="s">
        <v>494</v>
      </c>
      <c r="I423" s="342"/>
      <c r="J423" s="341"/>
      <c r="K423" s="48"/>
      <c r="L423" s="48"/>
      <c r="M423" s="48"/>
      <c r="N423" s="48"/>
      <c r="O423" s="48"/>
      <c r="P423" s="48"/>
      <c r="Q423" s="48"/>
      <c r="R423" s="48"/>
      <c r="S423" s="48"/>
      <c r="T423" s="48"/>
      <c r="U423" s="48"/>
      <c r="V423" s="48"/>
      <c r="W423" s="48"/>
      <c r="X423" s="48"/>
      <c r="Y423" s="48"/>
      <c r="Z423" s="48"/>
    </row>
    <row r="424" spans="1:26" ht="24" customHeight="1">
      <c r="A424" s="48"/>
      <c r="B424" s="326" t="s">
        <v>1043</v>
      </c>
      <c r="C424" s="346">
        <v>5011</v>
      </c>
      <c r="D424" s="346" t="s">
        <v>357</v>
      </c>
      <c r="E424" s="346" t="s">
        <v>907</v>
      </c>
      <c r="F424" s="346" t="s">
        <v>905</v>
      </c>
      <c r="G424" s="347">
        <v>67907</v>
      </c>
      <c r="H424" s="327" t="s">
        <v>504</v>
      </c>
      <c r="I424" s="348"/>
      <c r="J424" s="327"/>
      <c r="K424" s="48"/>
      <c r="L424" s="48"/>
      <c r="M424" s="48"/>
      <c r="N424" s="48"/>
      <c r="O424" s="48"/>
      <c r="P424" s="48"/>
      <c r="Q424" s="48"/>
      <c r="R424" s="48"/>
      <c r="S424" s="48"/>
      <c r="T424" s="48"/>
      <c r="U424" s="48"/>
      <c r="V424" s="48"/>
      <c r="W424" s="48"/>
      <c r="X424" s="48"/>
      <c r="Y424" s="48"/>
      <c r="Z424" s="48"/>
    </row>
    <row r="425" spans="1:26" ht="24" customHeight="1">
      <c r="A425" s="48"/>
      <c r="B425" s="338" t="s">
        <v>1043</v>
      </c>
      <c r="C425" s="339">
        <v>5011</v>
      </c>
      <c r="D425" s="339" t="s">
        <v>357</v>
      </c>
      <c r="E425" s="339" t="s">
        <v>908</v>
      </c>
      <c r="F425" s="339" t="s">
        <v>905</v>
      </c>
      <c r="G425" s="340">
        <v>2310</v>
      </c>
      <c r="H425" s="341" t="s">
        <v>494</v>
      </c>
      <c r="I425" s="342"/>
      <c r="J425" s="341"/>
      <c r="K425" s="48"/>
      <c r="L425" s="48"/>
      <c r="M425" s="48"/>
      <c r="N425" s="48"/>
      <c r="O425" s="48"/>
      <c r="P425" s="48"/>
      <c r="Q425" s="48"/>
      <c r="R425" s="48"/>
      <c r="S425" s="48"/>
      <c r="T425" s="48"/>
      <c r="U425" s="48"/>
      <c r="V425" s="48"/>
      <c r="W425" s="48"/>
      <c r="X425" s="48"/>
      <c r="Y425" s="48"/>
      <c r="Z425" s="48"/>
    </row>
    <row r="426" spans="1:26" ht="24" customHeight="1">
      <c r="A426" s="48"/>
      <c r="B426" s="326" t="s">
        <v>1043</v>
      </c>
      <c r="C426" s="346">
        <v>5011</v>
      </c>
      <c r="D426" s="346" t="s">
        <v>357</v>
      </c>
      <c r="E426" s="346" t="s">
        <v>904</v>
      </c>
      <c r="F426" s="346" t="s">
        <v>905</v>
      </c>
      <c r="G426" s="347">
        <v>2858</v>
      </c>
      <c r="H426" s="327" t="s">
        <v>494</v>
      </c>
      <c r="I426" s="348"/>
      <c r="J426" s="327"/>
      <c r="K426" s="48"/>
      <c r="L426" s="48"/>
      <c r="M426" s="48"/>
      <c r="N426" s="48"/>
      <c r="O426" s="48"/>
      <c r="P426" s="48"/>
      <c r="Q426" s="48"/>
      <c r="R426" s="48"/>
      <c r="S426" s="48"/>
      <c r="T426" s="48"/>
      <c r="U426" s="48"/>
      <c r="V426" s="48"/>
      <c r="W426" s="48"/>
      <c r="X426" s="48"/>
      <c r="Y426" s="48"/>
      <c r="Z426" s="48"/>
    </row>
    <row r="427" spans="1:26" ht="24" customHeight="1">
      <c r="A427" s="48"/>
      <c r="B427" s="338" t="s">
        <v>1044</v>
      </c>
      <c r="C427" s="339">
        <v>2371</v>
      </c>
      <c r="D427" s="339" t="s">
        <v>357</v>
      </c>
      <c r="E427" s="339" t="s">
        <v>907</v>
      </c>
      <c r="F427" s="339" t="s">
        <v>905</v>
      </c>
      <c r="G427" s="340">
        <v>22453.82</v>
      </c>
      <c r="H427" s="341" t="s">
        <v>504</v>
      </c>
      <c r="I427" s="342"/>
      <c r="J427" s="341"/>
      <c r="K427" s="48"/>
      <c r="L427" s="48"/>
      <c r="M427" s="48"/>
      <c r="N427" s="48"/>
      <c r="O427" s="48"/>
      <c r="P427" s="48"/>
      <c r="Q427" s="48"/>
      <c r="R427" s="48"/>
      <c r="S427" s="48"/>
      <c r="T427" s="48"/>
      <c r="U427" s="48"/>
      <c r="V427" s="48"/>
      <c r="W427" s="48"/>
      <c r="X427" s="48"/>
      <c r="Y427" s="48"/>
      <c r="Z427" s="48"/>
    </row>
    <row r="428" spans="1:26" ht="24" customHeight="1">
      <c r="A428" s="48"/>
      <c r="B428" s="326" t="s">
        <v>1044</v>
      </c>
      <c r="C428" s="346">
        <v>2371</v>
      </c>
      <c r="D428" s="346" t="s">
        <v>357</v>
      </c>
      <c r="E428" s="346" t="s">
        <v>908</v>
      </c>
      <c r="F428" s="346" t="s">
        <v>905</v>
      </c>
      <c r="G428" s="347">
        <v>366</v>
      </c>
      <c r="H428" s="327" t="s">
        <v>494</v>
      </c>
      <c r="I428" s="348"/>
      <c r="J428" s="327"/>
      <c r="K428" s="48"/>
      <c r="L428" s="48"/>
      <c r="M428" s="48"/>
      <c r="N428" s="48"/>
      <c r="O428" s="48"/>
      <c r="P428" s="48"/>
      <c r="Q428" s="48"/>
      <c r="R428" s="48"/>
      <c r="S428" s="48"/>
      <c r="T428" s="48"/>
      <c r="U428" s="48"/>
      <c r="V428" s="48"/>
      <c r="W428" s="48"/>
      <c r="X428" s="48"/>
      <c r="Y428" s="48"/>
      <c r="Z428" s="48"/>
    </row>
    <row r="429" spans="1:26" ht="24" customHeight="1">
      <c r="A429" s="48"/>
      <c r="B429" s="338" t="s">
        <v>1044</v>
      </c>
      <c r="C429" s="339">
        <v>2371</v>
      </c>
      <c r="D429" s="339" t="s">
        <v>357</v>
      </c>
      <c r="E429" s="339" t="s">
        <v>904</v>
      </c>
      <c r="F429" s="339" t="s">
        <v>905</v>
      </c>
      <c r="G429" s="340">
        <v>0</v>
      </c>
      <c r="H429" s="341" t="s">
        <v>494</v>
      </c>
      <c r="I429" s="342"/>
      <c r="J429" s="341"/>
      <c r="K429" s="48"/>
      <c r="L429" s="48"/>
      <c r="M429" s="48"/>
      <c r="N429" s="48"/>
      <c r="O429" s="48"/>
      <c r="P429" s="48"/>
      <c r="Q429" s="48"/>
      <c r="R429" s="48"/>
      <c r="S429" s="48"/>
      <c r="T429" s="48"/>
      <c r="U429" s="48"/>
      <c r="V429" s="48"/>
      <c r="W429" s="48"/>
      <c r="X429" s="48"/>
      <c r="Y429" s="48"/>
      <c r="Z429" s="48"/>
    </row>
    <row r="430" spans="1:26" ht="24" customHeight="1">
      <c r="A430" s="48"/>
      <c r="B430" s="326" t="s">
        <v>1045</v>
      </c>
      <c r="C430" s="346">
        <v>2271</v>
      </c>
      <c r="D430" s="346" t="s">
        <v>357</v>
      </c>
      <c r="E430" s="346" t="s">
        <v>907</v>
      </c>
      <c r="F430" s="346" t="s">
        <v>905</v>
      </c>
      <c r="G430" s="347">
        <v>1790213.49</v>
      </c>
      <c r="H430" s="327" t="s">
        <v>504</v>
      </c>
      <c r="I430" s="348"/>
      <c r="J430" s="327"/>
      <c r="K430" s="48"/>
      <c r="L430" s="48"/>
      <c r="M430" s="48"/>
      <c r="N430" s="48"/>
      <c r="O430" s="48"/>
      <c r="P430" s="48"/>
      <c r="Q430" s="48"/>
      <c r="R430" s="48"/>
      <c r="S430" s="48"/>
      <c r="T430" s="48"/>
      <c r="U430" s="48"/>
      <c r="V430" s="48"/>
      <c r="W430" s="48"/>
      <c r="X430" s="48"/>
      <c r="Y430" s="48"/>
      <c r="Z430" s="48"/>
    </row>
    <row r="431" spans="1:26" ht="24" customHeight="1">
      <c r="A431" s="48"/>
      <c r="B431" s="338" t="s">
        <v>1045</v>
      </c>
      <c r="C431" s="339">
        <v>2271</v>
      </c>
      <c r="D431" s="339" t="s">
        <v>357</v>
      </c>
      <c r="E431" s="339" t="s">
        <v>908</v>
      </c>
      <c r="F431" s="339" t="s">
        <v>905</v>
      </c>
      <c r="G431" s="340">
        <v>1164</v>
      </c>
      <c r="H431" s="341" t="s">
        <v>494</v>
      </c>
      <c r="I431" s="342"/>
      <c r="J431" s="341"/>
      <c r="K431" s="48"/>
      <c r="L431" s="48"/>
      <c r="M431" s="48"/>
      <c r="N431" s="48"/>
      <c r="O431" s="48"/>
      <c r="P431" s="48"/>
      <c r="Q431" s="48"/>
      <c r="R431" s="48"/>
      <c r="S431" s="48"/>
      <c r="T431" s="48"/>
      <c r="U431" s="48"/>
      <c r="V431" s="48"/>
      <c r="W431" s="48"/>
      <c r="X431" s="48"/>
      <c r="Y431" s="48"/>
      <c r="Z431" s="48"/>
    </row>
    <row r="432" spans="1:26" ht="24" customHeight="1">
      <c r="A432" s="48"/>
      <c r="B432" s="326" t="s">
        <v>1046</v>
      </c>
      <c r="C432" s="346">
        <v>4001</v>
      </c>
      <c r="D432" s="346" t="s">
        <v>357</v>
      </c>
      <c r="E432" s="346" t="s">
        <v>907</v>
      </c>
      <c r="F432" s="346" t="s">
        <v>905</v>
      </c>
      <c r="G432" s="347">
        <v>20.54</v>
      </c>
      <c r="H432" s="327" t="s">
        <v>504</v>
      </c>
      <c r="I432" s="348"/>
      <c r="J432" s="327"/>
      <c r="K432" s="48"/>
      <c r="L432" s="48"/>
      <c r="M432" s="48"/>
      <c r="N432" s="48"/>
      <c r="O432" s="48"/>
      <c r="P432" s="48"/>
      <c r="Q432" s="48"/>
      <c r="R432" s="48"/>
      <c r="S432" s="48"/>
      <c r="T432" s="48"/>
      <c r="U432" s="48"/>
      <c r="V432" s="48"/>
      <c r="W432" s="48"/>
      <c r="X432" s="48"/>
      <c r="Y432" s="48"/>
      <c r="Z432" s="48"/>
    </row>
    <row r="433" spans="1:26" ht="24" customHeight="1">
      <c r="A433" s="48"/>
      <c r="B433" s="338" t="s">
        <v>1046</v>
      </c>
      <c r="C433" s="339">
        <v>4001</v>
      </c>
      <c r="D433" s="339" t="s">
        <v>357</v>
      </c>
      <c r="E433" s="339" t="s">
        <v>908</v>
      </c>
      <c r="F433" s="339" t="s">
        <v>905</v>
      </c>
      <c r="G433" s="340">
        <v>0</v>
      </c>
      <c r="H433" s="341" t="s">
        <v>494</v>
      </c>
      <c r="I433" s="342"/>
      <c r="J433" s="341"/>
      <c r="K433" s="48"/>
      <c r="L433" s="48"/>
      <c r="M433" s="48"/>
      <c r="N433" s="48"/>
      <c r="O433" s="48"/>
      <c r="P433" s="48"/>
      <c r="Q433" s="48"/>
      <c r="R433" s="48"/>
      <c r="S433" s="48"/>
      <c r="T433" s="48"/>
      <c r="U433" s="48"/>
      <c r="V433" s="48"/>
      <c r="W433" s="48"/>
      <c r="X433" s="48"/>
      <c r="Y433" s="48"/>
      <c r="Z433" s="48"/>
    </row>
    <row r="434" spans="1:26" ht="24" customHeight="1">
      <c r="A434" s="48"/>
      <c r="B434" s="326" t="s">
        <v>1046</v>
      </c>
      <c r="C434" s="346">
        <v>4001</v>
      </c>
      <c r="D434" s="346" t="s">
        <v>357</v>
      </c>
      <c r="E434" s="346" t="s">
        <v>904</v>
      </c>
      <c r="F434" s="346" t="s">
        <v>905</v>
      </c>
      <c r="G434" s="347">
        <v>0</v>
      </c>
      <c r="H434" s="327" t="s">
        <v>494</v>
      </c>
      <c r="I434" s="348"/>
      <c r="J434" s="327"/>
      <c r="K434" s="48"/>
      <c r="L434" s="48"/>
      <c r="M434" s="48"/>
      <c r="N434" s="48"/>
      <c r="O434" s="48"/>
      <c r="P434" s="48"/>
      <c r="Q434" s="48"/>
      <c r="R434" s="48"/>
      <c r="S434" s="48"/>
      <c r="T434" s="48"/>
      <c r="U434" s="48"/>
      <c r="V434" s="48"/>
      <c r="W434" s="48"/>
      <c r="X434" s="48"/>
      <c r="Y434" s="48"/>
      <c r="Z434" s="48"/>
    </row>
    <row r="435" spans="1:26" ht="24" customHeight="1">
      <c r="A435" s="48"/>
      <c r="B435" s="338" t="s">
        <v>1047</v>
      </c>
      <c r="C435" s="339">
        <v>4290</v>
      </c>
      <c r="D435" s="339" t="s">
        <v>357</v>
      </c>
      <c r="E435" s="339" t="s">
        <v>907</v>
      </c>
      <c r="F435" s="339" t="s">
        <v>905</v>
      </c>
      <c r="G435" s="340">
        <v>140496.28</v>
      </c>
      <c r="H435" s="341" t="s">
        <v>504</v>
      </c>
      <c r="I435" s="342"/>
      <c r="J435" s="341"/>
      <c r="K435" s="48"/>
      <c r="L435" s="48"/>
      <c r="M435" s="48"/>
      <c r="N435" s="48"/>
      <c r="O435" s="48"/>
      <c r="P435" s="48"/>
      <c r="Q435" s="48"/>
      <c r="R435" s="48"/>
      <c r="S435" s="48"/>
      <c r="T435" s="48"/>
      <c r="U435" s="48"/>
      <c r="V435" s="48"/>
      <c r="W435" s="48"/>
      <c r="X435" s="48"/>
      <c r="Y435" s="48"/>
      <c r="Z435" s="48"/>
    </row>
    <row r="436" spans="1:26" ht="24" customHeight="1">
      <c r="A436" s="48"/>
      <c r="B436" s="326" t="s">
        <v>1047</v>
      </c>
      <c r="C436" s="346">
        <v>4290</v>
      </c>
      <c r="D436" s="346" t="s">
        <v>357</v>
      </c>
      <c r="E436" s="346" t="s">
        <v>908</v>
      </c>
      <c r="F436" s="346" t="s">
        <v>905</v>
      </c>
      <c r="G436" s="347">
        <v>5098</v>
      </c>
      <c r="H436" s="327" t="s">
        <v>494</v>
      </c>
      <c r="I436" s="348"/>
      <c r="J436" s="327"/>
      <c r="K436" s="48"/>
      <c r="L436" s="48"/>
      <c r="M436" s="48"/>
      <c r="N436" s="48"/>
      <c r="O436" s="48"/>
      <c r="P436" s="48"/>
      <c r="Q436" s="48"/>
      <c r="R436" s="48"/>
      <c r="S436" s="48"/>
      <c r="T436" s="48"/>
      <c r="U436" s="48"/>
      <c r="V436" s="48"/>
      <c r="W436" s="48"/>
      <c r="X436" s="48"/>
      <c r="Y436" s="48"/>
      <c r="Z436" s="48"/>
    </row>
    <row r="437" spans="1:26" ht="24" customHeight="1">
      <c r="A437" s="48"/>
      <c r="B437" s="338" t="s">
        <v>1047</v>
      </c>
      <c r="C437" s="339">
        <v>4290</v>
      </c>
      <c r="D437" s="339" t="s">
        <v>357</v>
      </c>
      <c r="E437" s="339" t="s">
        <v>904</v>
      </c>
      <c r="F437" s="339" t="s">
        <v>905</v>
      </c>
      <c r="G437" s="340">
        <v>488</v>
      </c>
      <c r="H437" s="341" t="s">
        <v>494</v>
      </c>
      <c r="I437" s="342"/>
      <c r="J437" s="341"/>
      <c r="K437" s="48"/>
      <c r="L437" s="48"/>
      <c r="M437" s="48"/>
      <c r="N437" s="48"/>
      <c r="O437" s="48"/>
      <c r="P437" s="48"/>
      <c r="Q437" s="48"/>
      <c r="R437" s="48"/>
      <c r="S437" s="48"/>
      <c r="T437" s="48"/>
      <c r="U437" s="48"/>
      <c r="V437" s="48"/>
      <c r="W437" s="48"/>
      <c r="X437" s="48"/>
      <c r="Y437" s="48"/>
      <c r="Z437" s="48"/>
    </row>
    <row r="438" spans="1:26" ht="24" customHeight="1">
      <c r="A438" s="48"/>
      <c r="B438" s="326" t="s">
        <v>1048</v>
      </c>
      <c r="C438" s="346">
        <v>6517</v>
      </c>
      <c r="D438" s="346" t="s">
        <v>357</v>
      </c>
      <c r="E438" s="346" t="s">
        <v>907</v>
      </c>
      <c r="F438" s="346" t="s">
        <v>905</v>
      </c>
      <c r="G438" s="347">
        <v>8388.64</v>
      </c>
      <c r="H438" s="327" t="s">
        <v>504</v>
      </c>
      <c r="I438" s="348"/>
      <c r="J438" s="327"/>
      <c r="K438" s="48"/>
      <c r="L438" s="48"/>
      <c r="M438" s="48"/>
      <c r="N438" s="48"/>
      <c r="O438" s="48"/>
      <c r="P438" s="48"/>
      <c r="Q438" s="48"/>
      <c r="R438" s="48"/>
      <c r="S438" s="48"/>
      <c r="T438" s="48"/>
      <c r="U438" s="48"/>
      <c r="V438" s="48"/>
      <c r="W438" s="48"/>
      <c r="X438" s="48"/>
      <c r="Y438" s="48"/>
      <c r="Z438" s="48"/>
    </row>
    <row r="439" spans="1:26" ht="24" customHeight="1">
      <c r="A439" s="48"/>
      <c r="B439" s="338" t="s">
        <v>1048</v>
      </c>
      <c r="C439" s="339">
        <v>6517</v>
      </c>
      <c r="D439" s="339" t="s">
        <v>357</v>
      </c>
      <c r="E439" s="339" t="s">
        <v>908</v>
      </c>
      <c r="F439" s="339" t="s">
        <v>905</v>
      </c>
      <c r="G439" s="340">
        <v>0</v>
      </c>
      <c r="H439" s="341" t="s">
        <v>494</v>
      </c>
      <c r="I439" s="342"/>
      <c r="J439" s="341"/>
      <c r="K439" s="48"/>
      <c r="L439" s="48"/>
      <c r="M439" s="48"/>
      <c r="N439" s="48"/>
      <c r="O439" s="48"/>
      <c r="P439" s="48"/>
      <c r="Q439" s="48"/>
      <c r="R439" s="48"/>
      <c r="S439" s="48"/>
      <c r="T439" s="48"/>
      <c r="U439" s="48"/>
      <c r="V439" s="48"/>
      <c r="W439" s="48"/>
      <c r="X439" s="48"/>
      <c r="Y439" s="48"/>
      <c r="Z439" s="48"/>
    </row>
    <row r="440" spans="1:26" ht="24" customHeight="1">
      <c r="A440" s="48"/>
      <c r="B440" s="326" t="s">
        <v>1048</v>
      </c>
      <c r="C440" s="346">
        <v>6517</v>
      </c>
      <c r="D440" s="346" t="s">
        <v>357</v>
      </c>
      <c r="E440" s="346" t="s">
        <v>904</v>
      </c>
      <c r="F440" s="346" t="s">
        <v>905</v>
      </c>
      <c r="G440" s="347">
        <v>0</v>
      </c>
      <c r="H440" s="327" t="s">
        <v>494</v>
      </c>
      <c r="I440" s="348"/>
      <c r="J440" s="327"/>
      <c r="K440" s="48"/>
      <c r="L440" s="48"/>
      <c r="M440" s="48"/>
      <c r="N440" s="48"/>
      <c r="O440" s="48"/>
      <c r="P440" s="48"/>
      <c r="Q440" s="48"/>
      <c r="R440" s="48"/>
      <c r="S440" s="48"/>
      <c r="T440" s="48"/>
      <c r="U440" s="48"/>
      <c r="V440" s="48"/>
      <c r="W440" s="48"/>
      <c r="X440" s="48"/>
      <c r="Y440" s="48"/>
      <c r="Z440" s="48"/>
    </row>
    <row r="441" spans="1:26" ht="24" customHeight="1">
      <c r="A441" s="48"/>
      <c r="B441" s="338" t="s">
        <v>1049</v>
      </c>
      <c r="C441" s="339">
        <v>6600</v>
      </c>
      <c r="D441" s="339" t="s">
        <v>357</v>
      </c>
      <c r="E441" s="339" t="s">
        <v>907</v>
      </c>
      <c r="F441" s="339" t="s">
        <v>905</v>
      </c>
      <c r="G441" s="340">
        <v>0</v>
      </c>
      <c r="H441" s="341" t="s">
        <v>504</v>
      </c>
      <c r="I441" s="342"/>
      <c r="J441" s="341"/>
      <c r="K441" s="48"/>
      <c r="L441" s="48"/>
      <c r="M441" s="48"/>
      <c r="N441" s="48"/>
      <c r="O441" s="48"/>
      <c r="P441" s="48"/>
      <c r="Q441" s="48"/>
      <c r="R441" s="48"/>
      <c r="S441" s="48"/>
      <c r="T441" s="48"/>
      <c r="U441" s="48"/>
      <c r="V441" s="48"/>
      <c r="W441" s="48"/>
      <c r="X441" s="48"/>
      <c r="Y441" s="48"/>
      <c r="Z441" s="48"/>
    </row>
    <row r="442" spans="1:26" ht="24" customHeight="1">
      <c r="A442" s="48"/>
      <c r="B442" s="326" t="s">
        <v>1049</v>
      </c>
      <c r="C442" s="346">
        <v>6600</v>
      </c>
      <c r="D442" s="346" t="s">
        <v>357</v>
      </c>
      <c r="E442" s="346" t="s">
        <v>908</v>
      </c>
      <c r="F442" s="346" t="s">
        <v>905</v>
      </c>
      <c r="G442" s="347">
        <v>0</v>
      </c>
      <c r="H442" s="327" t="s">
        <v>494</v>
      </c>
      <c r="I442" s="348"/>
      <c r="J442" s="327"/>
      <c r="K442" s="48"/>
      <c r="L442" s="48"/>
      <c r="M442" s="48"/>
      <c r="N442" s="48"/>
      <c r="O442" s="48"/>
      <c r="P442" s="48"/>
      <c r="Q442" s="48"/>
      <c r="R442" s="48"/>
      <c r="S442" s="48"/>
      <c r="T442" s="48"/>
      <c r="U442" s="48"/>
      <c r="V442" s="48"/>
      <c r="W442" s="48"/>
      <c r="X442" s="48"/>
      <c r="Y442" s="48"/>
      <c r="Z442" s="48"/>
    </row>
    <row r="443" spans="1:26" ht="24" customHeight="1">
      <c r="A443" s="48"/>
      <c r="B443" s="338" t="s">
        <v>1050</v>
      </c>
      <c r="C443" s="339">
        <v>4871</v>
      </c>
      <c r="D443" s="339" t="s">
        <v>357</v>
      </c>
      <c r="E443" s="339" t="s">
        <v>907</v>
      </c>
      <c r="F443" s="339" t="s">
        <v>905</v>
      </c>
      <c r="G443" s="340">
        <v>103.69</v>
      </c>
      <c r="H443" s="341" t="s">
        <v>504</v>
      </c>
      <c r="I443" s="342"/>
      <c r="J443" s="341"/>
      <c r="K443" s="48"/>
      <c r="L443" s="48"/>
      <c r="M443" s="48"/>
      <c r="N443" s="48"/>
      <c r="O443" s="48"/>
      <c r="P443" s="48"/>
      <c r="Q443" s="48"/>
      <c r="R443" s="48"/>
      <c r="S443" s="48"/>
      <c r="T443" s="48"/>
      <c r="U443" s="48"/>
      <c r="V443" s="48"/>
      <c r="W443" s="48"/>
      <c r="X443" s="48"/>
      <c r="Y443" s="48"/>
      <c r="Z443" s="48"/>
    </row>
    <row r="444" spans="1:26" ht="24" customHeight="1">
      <c r="A444" s="48"/>
      <c r="B444" s="326" t="s">
        <v>1050</v>
      </c>
      <c r="C444" s="346">
        <v>4871</v>
      </c>
      <c r="D444" s="346" t="s">
        <v>357</v>
      </c>
      <c r="E444" s="346" t="s">
        <v>908</v>
      </c>
      <c r="F444" s="346" t="s">
        <v>905</v>
      </c>
      <c r="G444" s="347">
        <v>0</v>
      </c>
      <c r="H444" s="327" t="s">
        <v>494</v>
      </c>
      <c r="I444" s="348"/>
      <c r="J444" s="327"/>
      <c r="K444" s="48"/>
      <c r="L444" s="48"/>
      <c r="M444" s="48"/>
      <c r="N444" s="48"/>
      <c r="O444" s="48"/>
      <c r="P444" s="48"/>
      <c r="Q444" s="48"/>
      <c r="R444" s="48"/>
      <c r="S444" s="48"/>
      <c r="T444" s="48"/>
      <c r="U444" s="48"/>
      <c r="V444" s="48"/>
      <c r="W444" s="48"/>
      <c r="X444" s="48"/>
      <c r="Y444" s="48"/>
      <c r="Z444" s="48"/>
    </row>
    <row r="445" spans="1:26" ht="24" customHeight="1">
      <c r="A445" s="48"/>
      <c r="B445" s="338" t="s">
        <v>1051</v>
      </c>
      <c r="C445" s="339">
        <v>6630</v>
      </c>
      <c r="D445" s="339" t="s">
        <v>357</v>
      </c>
      <c r="E445" s="339" t="s">
        <v>907</v>
      </c>
      <c r="F445" s="339" t="s">
        <v>905</v>
      </c>
      <c r="G445" s="340">
        <v>0</v>
      </c>
      <c r="H445" s="341" t="s">
        <v>504</v>
      </c>
      <c r="I445" s="342"/>
      <c r="J445" s="341"/>
      <c r="K445" s="48"/>
      <c r="L445" s="48"/>
      <c r="M445" s="48"/>
      <c r="N445" s="48"/>
      <c r="O445" s="48"/>
      <c r="P445" s="48"/>
      <c r="Q445" s="48"/>
      <c r="R445" s="48"/>
      <c r="S445" s="48"/>
      <c r="T445" s="48"/>
      <c r="U445" s="48"/>
      <c r="V445" s="48"/>
      <c r="W445" s="48"/>
      <c r="X445" s="48"/>
      <c r="Y445" s="48"/>
      <c r="Z445" s="48"/>
    </row>
    <row r="446" spans="1:26" ht="24" customHeight="1">
      <c r="A446" s="48"/>
      <c r="B446" s="326" t="s">
        <v>1051</v>
      </c>
      <c r="C446" s="346">
        <v>6630</v>
      </c>
      <c r="D446" s="346" t="s">
        <v>357</v>
      </c>
      <c r="E446" s="346" t="s">
        <v>908</v>
      </c>
      <c r="F446" s="346" t="s">
        <v>905</v>
      </c>
      <c r="G446" s="347">
        <v>0</v>
      </c>
      <c r="H446" s="327" t="s">
        <v>494</v>
      </c>
      <c r="I446" s="348"/>
      <c r="J446" s="327"/>
      <c r="K446" s="48"/>
      <c r="L446" s="48"/>
      <c r="M446" s="48"/>
      <c r="N446" s="48"/>
      <c r="O446" s="48"/>
      <c r="P446" s="48"/>
      <c r="Q446" s="48"/>
      <c r="R446" s="48"/>
      <c r="S446" s="48"/>
      <c r="T446" s="48"/>
      <c r="U446" s="48"/>
      <c r="V446" s="48"/>
      <c r="W446" s="48"/>
      <c r="X446" s="48"/>
      <c r="Y446" s="48"/>
      <c r="Z446" s="48"/>
    </row>
    <row r="447" spans="1:26" ht="24" customHeight="1">
      <c r="A447" s="48"/>
      <c r="B447" s="338" t="s">
        <v>1052</v>
      </c>
      <c r="C447" s="339">
        <v>5046</v>
      </c>
      <c r="D447" s="339" t="s">
        <v>357</v>
      </c>
      <c r="E447" s="339" t="s">
        <v>907</v>
      </c>
      <c r="F447" s="339" t="s">
        <v>905</v>
      </c>
      <c r="G447" s="340">
        <v>122.1</v>
      </c>
      <c r="H447" s="341" t="s">
        <v>504</v>
      </c>
      <c r="I447" s="342"/>
      <c r="J447" s="341"/>
      <c r="K447" s="48"/>
      <c r="L447" s="48"/>
      <c r="M447" s="48"/>
      <c r="N447" s="48"/>
      <c r="O447" s="48"/>
      <c r="P447" s="48"/>
      <c r="Q447" s="48"/>
      <c r="R447" s="48"/>
      <c r="S447" s="48"/>
      <c r="T447" s="48"/>
      <c r="U447" s="48"/>
      <c r="V447" s="48"/>
      <c r="W447" s="48"/>
      <c r="X447" s="48"/>
      <c r="Y447" s="48"/>
      <c r="Z447" s="48"/>
    </row>
    <row r="448" spans="1:26" ht="24" customHeight="1">
      <c r="A448" s="48"/>
      <c r="B448" s="326" t="s">
        <v>1052</v>
      </c>
      <c r="C448" s="346">
        <v>5046</v>
      </c>
      <c r="D448" s="346" t="s">
        <v>357</v>
      </c>
      <c r="E448" s="346" t="s">
        <v>908</v>
      </c>
      <c r="F448" s="346" t="s">
        <v>905</v>
      </c>
      <c r="G448" s="347">
        <v>0</v>
      </c>
      <c r="H448" s="327" t="s">
        <v>494</v>
      </c>
      <c r="I448" s="348"/>
      <c r="J448" s="327"/>
      <c r="K448" s="48"/>
      <c r="L448" s="48"/>
      <c r="M448" s="48"/>
      <c r="N448" s="48"/>
      <c r="O448" s="48"/>
      <c r="P448" s="48"/>
      <c r="Q448" s="48"/>
      <c r="R448" s="48"/>
      <c r="S448" s="48"/>
      <c r="T448" s="48"/>
      <c r="U448" s="48"/>
      <c r="V448" s="48"/>
      <c r="W448" s="48"/>
      <c r="X448" s="48"/>
      <c r="Y448" s="48"/>
      <c r="Z448" s="48"/>
    </row>
    <row r="449" spans="1:26" ht="24" customHeight="1">
      <c r="A449" s="48"/>
      <c r="B449" s="338" t="s">
        <v>1053</v>
      </c>
      <c r="C449" s="339">
        <v>4808</v>
      </c>
      <c r="D449" s="339" t="s">
        <v>357</v>
      </c>
      <c r="E449" s="339" t="s">
        <v>907</v>
      </c>
      <c r="F449" s="339" t="s">
        <v>905</v>
      </c>
      <c r="G449" s="340">
        <v>29881.46</v>
      </c>
      <c r="H449" s="341" t="s">
        <v>504</v>
      </c>
      <c r="I449" s="342"/>
      <c r="J449" s="341"/>
      <c r="K449" s="48"/>
      <c r="L449" s="48"/>
      <c r="M449" s="48"/>
      <c r="N449" s="48"/>
      <c r="O449" s="48"/>
      <c r="P449" s="48"/>
      <c r="Q449" s="48"/>
      <c r="R449" s="48"/>
      <c r="S449" s="48"/>
      <c r="T449" s="48"/>
      <c r="U449" s="48"/>
      <c r="V449" s="48"/>
      <c r="W449" s="48"/>
      <c r="X449" s="48"/>
      <c r="Y449" s="48"/>
      <c r="Z449" s="48"/>
    </row>
    <row r="450" spans="1:26" ht="24" customHeight="1">
      <c r="A450" s="48"/>
      <c r="B450" s="326" t="s">
        <v>1053</v>
      </c>
      <c r="C450" s="346">
        <v>4808</v>
      </c>
      <c r="D450" s="346" t="s">
        <v>357</v>
      </c>
      <c r="E450" s="346" t="s">
        <v>908</v>
      </c>
      <c r="F450" s="346" t="s">
        <v>905</v>
      </c>
      <c r="G450" s="347">
        <v>1194</v>
      </c>
      <c r="H450" s="327" t="s">
        <v>494</v>
      </c>
      <c r="I450" s="348"/>
      <c r="J450" s="327"/>
      <c r="K450" s="48"/>
      <c r="L450" s="48"/>
      <c r="M450" s="48"/>
      <c r="N450" s="48"/>
      <c r="O450" s="48"/>
      <c r="P450" s="48"/>
      <c r="Q450" s="48"/>
      <c r="R450" s="48"/>
      <c r="S450" s="48"/>
      <c r="T450" s="48"/>
      <c r="U450" s="48"/>
      <c r="V450" s="48"/>
      <c r="W450" s="48"/>
      <c r="X450" s="48"/>
      <c r="Y450" s="48"/>
      <c r="Z450" s="48"/>
    </row>
    <row r="451" spans="1:26" ht="24" customHeight="1">
      <c r="A451" s="48"/>
      <c r="B451" s="338" t="s">
        <v>1054</v>
      </c>
      <c r="C451" s="339">
        <v>4992</v>
      </c>
      <c r="D451" s="339" t="s">
        <v>357</v>
      </c>
      <c r="E451" s="339" t="s">
        <v>907</v>
      </c>
      <c r="F451" s="339" t="s">
        <v>905</v>
      </c>
      <c r="G451" s="340">
        <v>23012.97</v>
      </c>
      <c r="H451" s="341" t="s">
        <v>504</v>
      </c>
      <c r="I451" s="342"/>
      <c r="J451" s="341"/>
      <c r="K451" s="48"/>
      <c r="L451" s="48"/>
      <c r="M451" s="48"/>
      <c r="N451" s="48"/>
      <c r="O451" s="48"/>
      <c r="P451" s="48"/>
      <c r="Q451" s="48"/>
      <c r="R451" s="48"/>
      <c r="S451" s="48"/>
      <c r="T451" s="48"/>
      <c r="U451" s="48"/>
      <c r="V451" s="48"/>
      <c r="W451" s="48"/>
      <c r="X451" s="48"/>
      <c r="Y451" s="48"/>
      <c r="Z451" s="48"/>
    </row>
    <row r="452" spans="1:26" ht="24" customHeight="1">
      <c r="A452" s="48"/>
      <c r="B452" s="326" t="s">
        <v>1054</v>
      </c>
      <c r="C452" s="346">
        <v>4992</v>
      </c>
      <c r="D452" s="346" t="s">
        <v>357</v>
      </c>
      <c r="E452" s="346" t="s">
        <v>908</v>
      </c>
      <c r="F452" s="346" t="s">
        <v>905</v>
      </c>
      <c r="G452" s="347">
        <v>1639</v>
      </c>
      <c r="H452" s="327" t="s">
        <v>494</v>
      </c>
      <c r="I452" s="348"/>
      <c r="J452" s="327"/>
      <c r="K452" s="48"/>
      <c r="L452" s="48"/>
      <c r="M452" s="48"/>
      <c r="N452" s="48"/>
      <c r="O452" s="48"/>
      <c r="P452" s="48"/>
      <c r="Q452" s="48"/>
      <c r="R452" s="48"/>
      <c r="S452" s="48"/>
      <c r="T452" s="48"/>
      <c r="U452" s="48"/>
      <c r="V452" s="48"/>
      <c r="W452" s="48"/>
      <c r="X452" s="48"/>
      <c r="Y452" s="48"/>
      <c r="Z452" s="48"/>
    </row>
    <row r="453" spans="1:26" ht="24" customHeight="1">
      <c r="A453" s="48"/>
      <c r="B453" s="338" t="s">
        <v>1055</v>
      </c>
      <c r="C453" s="339">
        <v>4932</v>
      </c>
      <c r="D453" s="339" t="s">
        <v>357</v>
      </c>
      <c r="E453" s="339" t="s">
        <v>907</v>
      </c>
      <c r="F453" s="339" t="s">
        <v>905</v>
      </c>
      <c r="G453" s="340">
        <v>0</v>
      </c>
      <c r="H453" s="341" t="s">
        <v>504</v>
      </c>
      <c r="I453" s="342"/>
      <c r="J453" s="341"/>
      <c r="K453" s="48"/>
      <c r="L453" s="48"/>
      <c r="M453" s="48"/>
      <c r="N453" s="48"/>
      <c r="O453" s="48"/>
      <c r="P453" s="48"/>
      <c r="Q453" s="48"/>
      <c r="R453" s="48"/>
      <c r="S453" s="48"/>
      <c r="T453" s="48"/>
      <c r="U453" s="48"/>
      <c r="V453" s="48"/>
      <c r="W453" s="48"/>
      <c r="X453" s="48"/>
      <c r="Y453" s="48"/>
      <c r="Z453" s="48"/>
    </row>
    <row r="454" spans="1:26" ht="24" customHeight="1">
      <c r="A454" s="48"/>
      <c r="B454" s="326" t="s">
        <v>1055</v>
      </c>
      <c r="C454" s="346">
        <v>4932</v>
      </c>
      <c r="D454" s="346" t="s">
        <v>357</v>
      </c>
      <c r="E454" s="346" t="s">
        <v>908</v>
      </c>
      <c r="F454" s="346" t="s">
        <v>905</v>
      </c>
      <c r="G454" s="347">
        <v>0</v>
      </c>
      <c r="H454" s="327" t="s">
        <v>494</v>
      </c>
      <c r="I454" s="348"/>
      <c r="J454" s="327"/>
      <c r="K454" s="48"/>
      <c r="L454" s="48"/>
      <c r="M454" s="48"/>
      <c r="N454" s="48"/>
      <c r="O454" s="48"/>
      <c r="P454" s="48"/>
      <c r="Q454" s="48"/>
      <c r="R454" s="48"/>
      <c r="S454" s="48"/>
      <c r="T454" s="48"/>
      <c r="U454" s="48"/>
      <c r="V454" s="48"/>
      <c r="W454" s="48"/>
      <c r="X454" s="48"/>
      <c r="Y454" s="48"/>
      <c r="Z454" s="48"/>
    </row>
    <row r="455" spans="1:26" ht="24" customHeight="1">
      <c r="A455" s="48"/>
      <c r="B455" s="338" t="s">
        <v>1055</v>
      </c>
      <c r="C455" s="339">
        <v>4932</v>
      </c>
      <c r="D455" s="339" t="s">
        <v>357</v>
      </c>
      <c r="E455" s="339" t="s">
        <v>904</v>
      </c>
      <c r="F455" s="339" t="s">
        <v>905</v>
      </c>
      <c r="G455" s="340">
        <v>0</v>
      </c>
      <c r="H455" s="341" t="s">
        <v>494</v>
      </c>
      <c r="I455" s="342"/>
      <c r="J455" s="341"/>
      <c r="K455" s="48"/>
      <c r="L455" s="48"/>
      <c r="M455" s="48"/>
      <c r="N455" s="48"/>
      <c r="O455" s="48"/>
      <c r="P455" s="48"/>
      <c r="Q455" s="48"/>
      <c r="R455" s="48"/>
      <c r="S455" s="48"/>
      <c r="T455" s="48"/>
      <c r="U455" s="48"/>
      <c r="V455" s="48"/>
      <c r="W455" s="48"/>
      <c r="X455" s="48"/>
      <c r="Y455" s="48"/>
      <c r="Z455" s="48"/>
    </row>
    <row r="456" spans="1:26" ht="24" customHeight="1">
      <c r="A456" s="48"/>
      <c r="B456" s="326" t="s">
        <v>1056</v>
      </c>
      <c r="C456" s="346">
        <v>4946</v>
      </c>
      <c r="D456" s="346" t="s">
        <v>357</v>
      </c>
      <c r="E456" s="346" t="s">
        <v>907</v>
      </c>
      <c r="F456" s="346" t="s">
        <v>905</v>
      </c>
      <c r="G456" s="347">
        <v>6652.71</v>
      </c>
      <c r="H456" s="327" t="s">
        <v>504</v>
      </c>
      <c r="I456" s="348"/>
      <c r="J456" s="327"/>
      <c r="K456" s="48"/>
      <c r="L456" s="48"/>
      <c r="M456" s="48"/>
      <c r="N456" s="48"/>
      <c r="O456" s="48"/>
      <c r="P456" s="48"/>
      <c r="Q456" s="48"/>
      <c r="R456" s="48"/>
      <c r="S456" s="48"/>
      <c r="T456" s="48"/>
      <c r="U456" s="48"/>
      <c r="V456" s="48"/>
      <c r="W456" s="48"/>
      <c r="X456" s="48"/>
      <c r="Y456" s="48"/>
      <c r="Z456" s="48"/>
    </row>
    <row r="457" spans="1:26" ht="24" customHeight="1">
      <c r="A457" s="48"/>
      <c r="B457" s="338" t="s">
        <v>1056</v>
      </c>
      <c r="C457" s="339">
        <v>4946</v>
      </c>
      <c r="D457" s="339" t="s">
        <v>357</v>
      </c>
      <c r="E457" s="339" t="s">
        <v>908</v>
      </c>
      <c r="F457" s="339" t="s">
        <v>905</v>
      </c>
      <c r="G457" s="340">
        <v>28</v>
      </c>
      <c r="H457" s="341" t="s">
        <v>494</v>
      </c>
      <c r="I457" s="342"/>
      <c r="J457" s="341"/>
      <c r="K457" s="48"/>
      <c r="L457" s="48"/>
      <c r="M457" s="48"/>
      <c r="N457" s="48"/>
      <c r="O457" s="48"/>
      <c r="P457" s="48"/>
      <c r="Q457" s="48"/>
      <c r="R457" s="48"/>
      <c r="S457" s="48"/>
      <c r="T457" s="48"/>
      <c r="U457" s="48"/>
      <c r="V457" s="48"/>
      <c r="W457" s="48"/>
      <c r="X457" s="48"/>
      <c r="Y457" s="48"/>
      <c r="Z457" s="48"/>
    </row>
    <row r="458" spans="1:26" ht="24" customHeight="1">
      <c r="A458" s="48"/>
      <c r="B458" s="326" t="s">
        <v>1056</v>
      </c>
      <c r="C458" s="346">
        <v>4946</v>
      </c>
      <c r="D458" s="346" t="s">
        <v>357</v>
      </c>
      <c r="E458" s="346" t="s">
        <v>904</v>
      </c>
      <c r="F458" s="346" t="s">
        <v>905</v>
      </c>
      <c r="G458" s="347">
        <v>0</v>
      </c>
      <c r="H458" s="327" t="s">
        <v>494</v>
      </c>
      <c r="I458" s="348"/>
      <c r="J458" s="327"/>
      <c r="K458" s="48"/>
      <c r="L458" s="48"/>
      <c r="M458" s="48"/>
      <c r="N458" s="48"/>
      <c r="O458" s="48"/>
      <c r="P458" s="48"/>
      <c r="Q458" s="48"/>
      <c r="R458" s="48"/>
      <c r="S458" s="48"/>
      <c r="T458" s="48"/>
      <c r="U458" s="48"/>
      <c r="V458" s="48"/>
      <c r="W458" s="48"/>
      <c r="X458" s="48"/>
      <c r="Y458" s="48"/>
      <c r="Z458" s="48"/>
    </row>
    <row r="459" spans="1:26" ht="24" customHeight="1">
      <c r="A459" s="48"/>
      <c r="B459" s="338" t="s">
        <v>1057</v>
      </c>
      <c r="C459" s="339">
        <v>4991</v>
      </c>
      <c r="D459" s="339" t="s">
        <v>357</v>
      </c>
      <c r="E459" s="339" t="s">
        <v>907</v>
      </c>
      <c r="F459" s="339" t="s">
        <v>905</v>
      </c>
      <c r="G459" s="340">
        <v>0</v>
      </c>
      <c r="H459" s="341" t="s">
        <v>504</v>
      </c>
      <c r="I459" s="342"/>
      <c r="J459" s="341"/>
      <c r="K459" s="48"/>
      <c r="L459" s="48"/>
      <c r="M459" s="48"/>
      <c r="N459" s="48"/>
      <c r="O459" s="48"/>
      <c r="P459" s="48"/>
      <c r="Q459" s="48"/>
      <c r="R459" s="48"/>
      <c r="S459" s="48"/>
      <c r="T459" s="48"/>
      <c r="U459" s="48"/>
      <c r="V459" s="48"/>
      <c r="W459" s="48"/>
      <c r="X459" s="48"/>
      <c r="Y459" s="48"/>
      <c r="Z459" s="48"/>
    </row>
    <row r="460" spans="1:26" ht="24" customHeight="1">
      <c r="A460" s="48"/>
      <c r="B460" s="326" t="s">
        <v>1057</v>
      </c>
      <c r="C460" s="346">
        <v>4991</v>
      </c>
      <c r="D460" s="346" t="s">
        <v>357</v>
      </c>
      <c r="E460" s="346" t="s">
        <v>908</v>
      </c>
      <c r="F460" s="346" t="s">
        <v>905</v>
      </c>
      <c r="G460" s="347">
        <v>0</v>
      </c>
      <c r="H460" s="327" t="s">
        <v>494</v>
      </c>
      <c r="I460" s="348"/>
      <c r="J460" s="327"/>
      <c r="K460" s="48"/>
      <c r="L460" s="48"/>
      <c r="M460" s="48"/>
      <c r="N460" s="48"/>
      <c r="O460" s="48"/>
      <c r="P460" s="48"/>
      <c r="Q460" s="48"/>
      <c r="R460" s="48"/>
      <c r="S460" s="48"/>
      <c r="T460" s="48"/>
      <c r="U460" s="48"/>
      <c r="V460" s="48"/>
      <c r="W460" s="48"/>
      <c r="X460" s="48"/>
      <c r="Y460" s="48"/>
      <c r="Z460" s="48"/>
    </row>
    <row r="461" spans="1:26" ht="24" customHeight="1">
      <c r="A461" s="48"/>
      <c r="B461" s="338" t="s">
        <v>1057</v>
      </c>
      <c r="C461" s="339">
        <v>4991</v>
      </c>
      <c r="D461" s="339" t="s">
        <v>357</v>
      </c>
      <c r="E461" s="339" t="s">
        <v>904</v>
      </c>
      <c r="F461" s="339" t="s">
        <v>905</v>
      </c>
      <c r="G461" s="340">
        <v>0</v>
      </c>
      <c r="H461" s="341" t="s">
        <v>494</v>
      </c>
      <c r="I461" s="342"/>
      <c r="J461" s="341"/>
      <c r="K461" s="48"/>
      <c r="L461" s="48"/>
      <c r="M461" s="48"/>
      <c r="N461" s="48"/>
      <c r="O461" s="48"/>
      <c r="P461" s="48"/>
      <c r="Q461" s="48"/>
      <c r="R461" s="48"/>
      <c r="S461" s="48"/>
      <c r="T461" s="48"/>
      <c r="U461" s="48"/>
      <c r="V461" s="48"/>
      <c r="W461" s="48"/>
      <c r="X461" s="48"/>
      <c r="Y461" s="48"/>
      <c r="Z461" s="48"/>
    </row>
    <row r="462" spans="1:26" ht="24" customHeight="1">
      <c r="A462" s="48"/>
      <c r="B462" s="326" t="s">
        <v>1058</v>
      </c>
      <c r="C462" s="346">
        <v>4804</v>
      </c>
      <c r="D462" s="346" t="s">
        <v>357</v>
      </c>
      <c r="E462" s="346" t="s">
        <v>907</v>
      </c>
      <c r="F462" s="346" t="s">
        <v>905</v>
      </c>
      <c r="G462" s="347">
        <v>834.21</v>
      </c>
      <c r="H462" s="327" t="s">
        <v>504</v>
      </c>
      <c r="I462" s="348"/>
      <c r="J462" s="327"/>
      <c r="K462" s="48"/>
      <c r="L462" s="48"/>
      <c r="M462" s="48"/>
      <c r="N462" s="48"/>
      <c r="O462" s="48"/>
      <c r="P462" s="48"/>
      <c r="Q462" s="48"/>
      <c r="R462" s="48"/>
      <c r="S462" s="48"/>
      <c r="T462" s="48"/>
      <c r="U462" s="48"/>
      <c r="V462" s="48"/>
      <c r="W462" s="48"/>
      <c r="X462" s="48"/>
      <c r="Y462" s="48"/>
      <c r="Z462" s="48"/>
    </row>
    <row r="463" spans="1:26" ht="24" customHeight="1">
      <c r="A463" s="48"/>
      <c r="B463" s="338" t="s">
        <v>1058</v>
      </c>
      <c r="C463" s="339">
        <v>4804</v>
      </c>
      <c r="D463" s="339" t="s">
        <v>357</v>
      </c>
      <c r="E463" s="339" t="s">
        <v>908</v>
      </c>
      <c r="F463" s="339" t="s">
        <v>905</v>
      </c>
      <c r="G463" s="340">
        <v>18</v>
      </c>
      <c r="H463" s="341" t="s">
        <v>494</v>
      </c>
      <c r="I463" s="342"/>
      <c r="J463" s="341"/>
      <c r="K463" s="48"/>
      <c r="L463" s="48"/>
      <c r="M463" s="48"/>
      <c r="N463" s="48"/>
      <c r="O463" s="48"/>
      <c r="P463" s="48"/>
      <c r="Q463" s="48"/>
      <c r="R463" s="48"/>
      <c r="S463" s="48"/>
      <c r="T463" s="48"/>
      <c r="U463" s="48"/>
      <c r="V463" s="48"/>
      <c r="W463" s="48"/>
      <c r="X463" s="48"/>
      <c r="Y463" s="48"/>
      <c r="Z463" s="48"/>
    </row>
    <row r="464" spans="1:26" ht="24" customHeight="1">
      <c r="A464" s="48"/>
      <c r="B464" s="326" t="s">
        <v>1058</v>
      </c>
      <c r="C464" s="346">
        <v>4804</v>
      </c>
      <c r="D464" s="346" t="s">
        <v>357</v>
      </c>
      <c r="E464" s="346" t="s">
        <v>904</v>
      </c>
      <c r="F464" s="346" t="s">
        <v>905</v>
      </c>
      <c r="G464" s="347">
        <v>0</v>
      </c>
      <c r="H464" s="327" t="s">
        <v>494</v>
      </c>
      <c r="I464" s="348"/>
      <c r="J464" s="327"/>
      <c r="K464" s="48"/>
      <c r="L464" s="48"/>
      <c r="M464" s="48"/>
      <c r="N464" s="48"/>
      <c r="O464" s="48"/>
      <c r="P464" s="48"/>
      <c r="Q464" s="48"/>
      <c r="R464" s="48"/>
      <c r="S464" s="48"/>
      <c r="T464" s="48"/>
      <c r="U464" s="48"/>
      <c r="V464" s="48"/>
      <c r="W464" s="48"/>
      <c r="X464" s="48"/>
      <c r="Y464" s="48"/>
      <c r="Z464" s="48"/>
    </row>
    <row r="465" spans="1:26" ht="24" customHeight="1">
      <c r="A465" s="48"/>
      <c r="B465" s="338" t="s">
        <v>1059</v>
      </c>
      <c r="C465" s="339">
        <v>4810</v>
      </c>
      <c r="D465" s="339" t="s">
        <v>357</v>
      </c>
      <c r="E465" s="339" t="s">
        <v>907</v>
      </c>
      <c r="F465" s="339" t="s">
        <v>905</v>
      </c>
      <c r="G465" s="340">
        <v>0</v>
      </c>
      <c r="H465" s="341" t="s">
        <v>504</v>
      </c>
      <c r="I465" s="342"/>
      <c r="J465" s="341"/>
      <c r="K465" s="48"/>
      <c r="L465" s="48"/>
      <c r="M465" s="48"/>
      <c r="N465" s="48"/>
      <c r="O465" s="48"/>
      <c r="P465" s="48"/>
      <c r="Q465" s="48"/>
      <c r="R465" s="48"/>
      <c r="S465" s="48"/>
      <c r="T465" s="48"/>
      <c r="U465" s="48"/>
      <c r="V465" s="48"/>
      <c r="W465" s="48"/>
      <c r="X465" s="48"/>
      <c r="Y465" s="48"/>
      <c r="Z465" s="48"/>
    </row>
    <row r="466" spans="1:26" ht="24" customHeight="1">
      <c r="A466" s="48"/>
      <c r="B466" s="326" t="s">
        <v>1060</v>
      </c>
      <c r="C466" s="346">
        <v>4811</v>
      </c>
      <c r="D466" s="346" t="s">
        <v>357</v>
      </c>
      <c r="E466" s="346" t="s">
        <v>907</v>
      </c>
      <c r="F466" s="346" t="s">
        <v>905</v>
      </c>
      <c r="G466" s="347">
        <v>22053.91</v>
      </c>
      <c r="H466" s="327" t="s">
        <v>504</v>
      </c>
      <c r="I466" s="348"/>
      <c r="J466" s="327"/>
      <c r="K466" s="48"/>
      <c r="L466" s="48"/>
      <c r="M466" s="48"/>
      <c r="N466" s="48"/>
      <c r="O466" s="48"/>
      <c r="P466" s="48"/>
      <c r="Q466" s="48"/>
      <c r="R466" s="48"/>
      <c r="S466" s="48"/>
      <c r="T466" s="48"/>
      <c r="U466" s="48"/>
      <c r="V466" s="48"/>
      <c r="W466" s="48"/>
      <c r="X466" s="48"/>
      <c r="Y466" s="48"/>
      <c r="Z466" s="48"/>
    </row>
    <row r="467" spans="1:26" ht="24" customHeight="1">
      <c r="A467" s="48"/>
      <c r="B467" s="338" t="s">
        <v>1060</v>
      </c>
      <c r="C467" s="339">
        <v>4811</v>
      </c>
      <c r="D467" s="339" t="s">
        <v>357</v>
      </c>
      <c r="E467" s="339" t="s">
        <v>908</v>
      </c>
      <c r="F467" s="339" t="s">
        <v>905</v>
      </c>
      <c r="G467" s="340">
        <v>270</v>
      </c>
      <c r="H467" s="341" t="s">
        <v>494</v>
      </c>
      <c r="I467" s="342"/>
      <c r="J467" s="341"/>
      <c r="K467" s="48"/>
      <c r="L467" s="48"/>
      <c r="M467" s="48"/>
      <c r="N467" s="48"/>
      <c r="O467" s="48"/>
      <c r="P467" s="48"/>
      <c r="Q467" s="48"/>
      <c r="R467" s="48"/>
      <c r="S467" s="48"/>
      <c r="T467" s="48"/>
      <c r="U467" s="48"/>
      <c r="V467" s="48"/>
      <c r="W467" s="48"/>
      <c r="X467" s="48"/>
      <c r="Y467" s="48"/>
      <c r="Z467" s="48"/>
    </row>
    <row r="468" spans="1:26" ht="24" customHeight="1">
      <c r="A468" s="48"/>
      <c r="B468" s="326" t="s">
        <v>1061</v>
      </c>
      <c r="C468" s="346">
        <v>4658</v>
      </c>
      <c r="D468" s="346" t="s">
        <v>357</v>
      </c>
      <c r="E468" s="346" t="s">
        <v>907</v>
      </c>
      <c r="F468" s="346" t="s">
        <v>905</v>
      </c>
      <c r="G468" s="347">
        <v>0</v>
      </c>
      <c r="H468" s="327" t="s">
        <v>504</v>
      </c>
      <c r="I468" s="348"/>
      <c r="J468" s="327"/>
      <c r="K468" s="48"/>
      <c r="L468" s="48"/>
      <c r="M468" s="48"/>
      <c r="N468" s="48"/>
      <c r="O468" s="48"/>
      <c r="P468" s="48"/>
      <c r="Q468" s="48"/>
      <c r="R468" s="48"/>
      <c r="S468" s="48"/>
      <c r="T468" s="48"/>
      <c r="U468" s="48"/>
      <c r="V468" s="48"/>
      <c r="W468" s="48"/>
      <c r="X468" s="48"/>
      <c r="Y468" s="48"/>
      <c r="Z468" s="48"/>
    </row>
    <row r="469" spans="1:26" ht="24" customHeight="1">
      <c r="A469" s="48"/>
      <c r="B469" s="338" t="s">
        <v>1062</v>
      </c>
      <c r="C469" s="339">
        <v>4620</v>
      </c>
      <c r="D469" s="339" t="s">
        <v>357</v>
      </c>
      <c r="E469" s="339" t="s">
        <v>907</v>
      </c>
      <c r="F469" s="339" t="s">
        <v>905</v>
      </c>
      <c r="G469" s="340">
        <v>44.98</v>
      </c>
      <c r="H469" s="341" t="s">
        <v>504</v>
      </c>
      <c r="I469" s="342"/>
      <c r="J469" s="341"/>
      <c r="K469" s="48"/>
      <c r="L469" s="48"/>
      <c r="M469" s="48"/>
      <c r="N469" s="48"/>
      <c r="O469" s="48"/>
      <c r="P469" s="48"/>
      <c r="Q469" s="48"/>
      <c r="R469" s="48"/>
      <c r="S469" s="48"/>
      <c r="T469" s="48"/>
      <c r="U469" s="48"/>
      <c r="V469" s="48"/>
      <c r="W469" s="48"/>
      <c r="X469" s="48"/>
      <c r="Y469" s="48"/>
      <c r="Z469" s="48"/>
    </row>
    <row r="470" spans="1:26" ht="24" customHeight="1">
      <c r="A470" s="48"/>
      <c r="B470" s="326" t="s">
        <v>1062</v>
      </c>
      <c r="C470" s="346">
        <v>4620</v>
      </c>
      <c r="D470" s="346" t="s">
        <v>357</v>
      </c>
      <c r="E470" s="346" t="s">
        <v>908</v>
      </c>
      <c r="F470" s="346" t="s">
        <v>905</v>
      </c>
      <c r="G470" s="347">
        <v>0</v>
      </c>
      <c r="H470" s="327" t="s">
        <v>494</v>
      </c>
      <c r="I470" s="348"/>
      <c r="J470" s="327"/>
      <c r="K470" s="48"/>
      <c r="L470" s="48"/>
      <c r="M470" s="48"/>
      <c r="N470" s="48"/>
      <c r="O470" s="48"/>
      <c r="P470" s="48"/>
      <c r="Q470" s="48"/>
      <c r="R470" s="48"/>
      <c r="S470" s="48"/>
      <c r="T470" s="48"/>
      <c r="U470" s="48"/>
      <c r="V470" s="48"/>
      <c r="W470" s="48"/>
      <c r="X470" s="48"/>
      <c r="Y470" s="48"/>
      <c r="Z470" s="48"/>
    </row>
    <row r="471" spans="1:26" ht="24" customHeight="1">
      <c r="A471" s="48"/>
      <c r="B471" s="338" t="s">
        <v>1063</v>
      </c>
      <c r="C471" s="339">
        <v>5035</v>
      </c>
      <c r="D471" s="339" t="s">
        <v>357</v>
      </c>
      <c r="E471" s="339" t="s">
        <v>907</v>
      </c>
      <c r="F471" s="339" t="s">
        <v>905</v>
      </c>
      <c r="G471" s="340">
        <v>0</v>
      </c>
      <c r="H471" s="341" t="s">
        <v>504</v>
      </c>
      <c r="I471" s="342"/>
      <c r="J471" s="341"/>
      <c r="K471" s="48"/>
      <c r="L471" s="48"/>
      <c r="M471" s="48"/>
      <c r="N471" s="48"/>
      <c r="O471" s="48"/>
      <c r="P471" s="48"/>
      <c r="Q471" s="48"/>
      <c r="R471" s="48"/>
      <c r="S471" s="48"/>
      <c r="T471" s="48"/>
      <c r="U471" s="48"/>
      <c r="V471" s="48"/>
      <c r="W471" s="48"/>
      <c r="X471" s="48"/>
      <c r="Y471" s="48"/>
      <c r="Z471" s="48"/>
    </row>
    <row r="472" spans="1:26" ht="24" customHeight="1">
      <c r="A472" s="48"/>
      <c r="B472" s="326" t="s">
        <v>1063</v>
      </c>
      <c r="C472" s="346">
        <v>5035</v>
      </c>
      <c r="D472" s="346" t="s">
        <v>357</v>
      </c>
      <c r="E472" s="346" t="s">
        <v>908</v>
      </c>
      <c r="F472" s="346" t="s">
        <v>905</v>
      </c>
      <c r="G472" s="347">
        <v>0</v>
      </c>
      <c r="H472" s="327" t="s">
        <v>494</v>
      </c>
      <c r="I472" s="348"/>
      <c r="J472" s="327"/>
      <c r="K472" s="48"/>
      <c r="L472" s="48"/>
      <c r="M472" s="48"/>
      <c r="N472" s="48"/>
      <c r="O472" s="48"/>
      <c r="P472" s="48"/>
      <c r="Q472" s="48"/>
      <c r="R472" s="48"/>
      <c r="S472" s="48"/>
      <c r="T472" s="48"/>
      <c r="U472" s="48"/>
      <c r="V472" s="48"/>
      <c r="W472" s="48"/>
      <c r="X472" s="48"/>
      <c r="Y472" s="48"/>
      <c r="Z472" s="48"/>
    </row>
    <row r="473" spans="1:26" ht="24" customHeight="1">
      <c r="A473" s="48"/>
      <c r="B473" s="338" t="s">
        <v>1064</v>
      </c>
      <c r="C473" s="339">
        <v>5036</v>
      </c>
      <c r="D473" s="339" t="s">
        <v>357</v>
      </c>
      <c r="E473" s="339" t="s">
        <v>907</v>
      </c>
      <c r="F473" s="339" t="s">
        <v>905</v>
      </c>
      <c r="G473" s="340">
        <v>0</v>
      </c>
      <c r="H473" s="341" t="s">
        <v>504</v>
      </c>
      <c r="I473" s="342"/>
      <c r="J473" s="341"/>
      <c r="K473" s="48"/>
      <c r="L473" s="48"/>
      <c r="M473" s="48"/>
      <c r="N473" s="48"/>
      <c r="O473" s="48"/>
      <c r="P473" s="48"/>
      <c r="Q473" s="48"/>
      <c r="R473" s="48"/>
      <c r="S473" s="48"/>
      <c r="T473" s="48"/>
      <c r="U473" s="48"/>
      <c r="V473" s="48"/>
      <c r="W473" s="48"/>
      <c r="X473" s="48"/>
      <c r="Y473" s="48"/>
      <c r="Z473" s="48"/>
    </row>
    <row r="474" spans="1:26" ht="24" customHeight="1">
      <c r="A474" s="48"/>
      <c r="B474" s="326" t="s">
        <v>1064</v>
      </c>
      <c r="C474" s="346">
        <v>5036</v>
      </c>
      <c r="D474" s="346" t="s">
        <v>357</v>
      </c>
      <c r="E474" s="346" t="s">
        <v>908</v>
      </c>
      <c r="F474" s="346" t="s">
        <v>905</v>
      </c>
      <c r="G474" s="347">
        <v>0</v>
      </c>
      <c r="H474" s="327" t="s">
        <v>494</v>
      </c>
      <c r="I474" s="348"/>
      <c r="J474" s="327"/>
      <c r="K474" s="48"/>
      <c r="L474" s="48"/>
      <c r="M474" s="48"/>
      <c r="N474" s="48"/>
      <c r="O474" s="48"/>
      <c r="P474" s="48"/>
      <c r="Q474" s="48"/>
      <c r="R474" s="48"/>
      <c r="S474" s="48"/>
      <c r="T474" s="48"/>
      <c r="U474" s="48"/>
      <c r="V474" s="48"/>
      <c r="W474" s="48"/>
      <c r="X474" s="48"/>
      <c r="Y474" s="48"/>
      <c r="Z474" s="48"/>
    </row>
    <row r="475" spans="1:26" ht="24" customHeight="1">
      <c r="A475" s="48"/>
      <c r="B475" s="338" t="s">
        <v>1065</v>
      </c>
      <c r="C475" s="339">
        <v>5057</v>
      </c>
      <c r="D475" s="339" t="s">
        <v>357</v>
      </c>
      <c r="E475" s="339" t="s">
        <v>907</v>
      </c>
      <c r="F475" s="339" t="s">
        <v>905</v>
      </c>
      <c r="G475" s="340">
        <v>0</v>
      </c>
      <c r="H475" s="341" t="s">
        <v>504</v>
      </c>
      <c r="I475" s="342"/>
      <c r="J475" s="341"/>
      <c r="K475" s="48"/>
      <c r="L475" s="48"/>
      <c r="M475" s="48"/>
      <c r="N475" s="48"/>
      <c r="O475" s="48"/>
      <c r="P475" s="48"/>
      <c r="Q475" s="48"/>
      <c r="R475" s="48"/>
      <c r="S475" s="48"/>
      <c r="T475" s="48"/>
      <c r="U475" s="48"/>
      <c r="V475" s="48"/>
      <c r="W475" s="48"/>
      <c r="X475" s="48"/>
      <c r="Y475" s="48"/>
      <c r="Z475" s="48"/>
    </row>
    <row r="476" spans="1:26" ht="24" customHeight="1">
      <c r="A476" s="48"/>
      <c r="B476" s="326" t="s">
        <v>1066</v>
      </c>
      <c r="C476" s="346">
        <v>4590</v>
      </c>
      <c r="D476" s="346" t="s">
        <v>357</v>
      </c>
      <c r="E476" s="346" t="s">
        <v>907</v>
      </c>
      <c r="F476" s="346" t="s">
        <v>905</v>
      </c>
      <c r="G476" s="347">
        <v>0</v>
      </c>
      <c r="H476" s="327" t="s">
        <v>504</v>
      </c>
      <c r="I476" s="348"/>
      <c r="J476" s="327"/>
      <c r="K476" s="48"/>
      <c r="L476" s="48"/>
      <c r="M476" s="48"/>
      <c r="N476" s="48"/>
      <c r="O476" s="48"/>
      <c r="P476" s="48"/>
      <c r="Q476" s="48"/>
      <c r="R476" s="48"/>
      <c r="S476" s="48"/>
      <c r="T476" s="48"/>
      <c r="U476" s="48"/>
      <c r="V476" s="48"/>
      <c r="W476" s="48"/>
      <c r="X476" s="48"/>
      <c r="Y476" s="48"/>
      <c r="Z476" s="48"/>
    </row>
    <row r="477" spans="1:26" ht="24" customHeight="1">
      <c r="A477" s="48"/>
      <c r="B477" s="338" t="s">
        <v>1066</v>
      </c>
      <c r="C477" s="339">
        <v>4590</v>
      </c>
      <c r="D477" s="339" t="s">
        <v>357</v>
      </c>
      <c r="E477" s="339" t="s">
        <v>908</v>
      </c>
      <c r="F477" s="339" t="s">
        <v>905</v>
      </c>
      <c r="G477" s="340">
        <v>0</v>
      </c>
      <c r="H477" s="341" t="s">
        <v>494</v>
      </c>
      <c r="I477" s="342"/>
      <c r="J477" s="341"/>
      <c r="K477" s="48"/>
      <c r="L477" s="48"/>
      <c r="M477" s="48"/>
      <c r="N477" s="48"/>
      <c r="O477" s="48"/>
      <c r="P477" s="48"/>
      <c r="Q477" s="48"/>
      <c r="R477" s="48"/>
      <c r="S477" s="48"/>
      <c r="T477" s="48"/>
      <c r="U477" s="48"/>
      <c r="V477" s="48"/>
      <c r="W477" s="48"/>
      <c r="X477" s="48"/>
      <c r="Y477" s="48"/>
      <c r="Z477" s="48"/>
    </row>
    <row r="478" spans="1:26" ht="24" customHeight="1">
      <c r="A478" s="48"/>
      <c r="B478" s="326" t="s">
        <v>1067</v>
      </c>
      <c r="C478" s="346">
        <v>2102</v>
      </c>
      <c r="D478" s="346" t="s">
        <v>357</v>
      </c>
      <c r="E478" s="346" t="s">
        <v>907</v>
      </c>
      <c r="F478" s="346" t="s">
        <v>905</v>
      </c>
      <c r="G478" s="347">
        <v>79960.08</v>
      </c>
      <c r="H478" s="327" t="s">
        <v>504</v>
      </c>
      <c r="I478" s="348"/>
      <c r="J478" s="327"/>
      <c r="K478" s="48"/>
      <c r="L478" s="48"/>
      <c r="M478" s="48"/>
      <c r="N478" s="48"/>
      <c r="O478" s="48"/>
      <c r="P478" s="48"/>
      <c r="Q478" s="48"/>
      <c r="R478" s="48"/>
      <c r="S478" s="48"/>
      <c r="T478" s="48"/>
      <c r="U478" s="48"/>
      <c r="V478" s="48"/>
      <c r="W478" s="48"/>
      <c r="X478" s="48"/>
      <c r="Y478" s="48"/>
      <c r="Z478" s="48"/>
    </row>
    <row r="479" spans="1:26" ht="24" customHeight="1">
      <c r="A479" s="48"/>
      <c r="B479" s="338" t="s">
        <v>1067</v>
      </c>
      <c r="C479" s="339">
        <v>2102</v>
      </c>
      <c r="D479" s="339" t="s">
        <v>357</v>
      </c>
      <c r="E479" s="339" t="s">
        <v>908</v>
      </c>
      <c r="F479" s="339" t="s">
        <v>905</v>
      </c>
      <c r="G479" s="340">
        <v>4038</v>
      </c>
      <c r="H479" s="341" t="s">
        <v>494</v>
      </c>
      <c r="I479" s="342"/>
      <c r="J479" s="341"/>
      <c r="K479" s="48"/>
      <c r="L479" s="48"/>
      <c r="M479" s="48"/>
      <c r="N479" s="48"/>
      <c r="O479" s="48"/>
      <c r="P479" s="48"/>
      <c r="Q479" s="48"/>
      <c r="R479" s="48"/>
      <c r="S479" s="48"/>
      <c r="T479" s="48"/>
      <c r="U479" s="48"/>
      <c r="V479" s="48"/>
      <c r="W479" s="48"/>
      <c r="X479" s="48"/>
      <c r="Y479" s="48"/>
      <c r="Z479" s="48"/>
    </row>
    <row r="480" spans="1:26" ht="24" customHeight="1">
      <c r="A480" s="48"/>
      <c r="B480" s="326" t="s">
        <v>1068</v>
      </c>
      <c r="C480" s="346">
        <v>5404</v>
      </c>
      <c r="D480" s="346" t="s">
        <v>357</v>
      </c>
      <c r="E480" s="346" t="s">
        <v>907</v>
      </c>
      <c r="F480" s="346" t="s">
        <v>905</v>
      </c>
      <c r="G480" s="347">
        <v>5597.48</v>
      </c>
      <c r="H480" s="327" t="s">
        <v>504</v>
      </c>
      <c r="I480" s="348"/>
      <c r="J480" s="327"/>
      <c r="K480" s="48"/>
      <c r="L480" s="48"/>
      <c r="M480" s="48"/>
      <c r="N480" s="48"/>
      <c r="O480" s="48"/>
      <c r="P480" s="48"/>
      <c r="Q480" s="48"/>
      <c r="R480" s="48"/>
      <c r="S480" s="48"/>
      <c r="T480" s="48"/>
      <c r="U480" s="48"/>
      <c r="V480" s="48"/>
      <c r="W480" s="48"/>
      <c r="X480" s="48"/>
      <c r="Y480" s="48"/>
      <c r="Z480" s="48"/>
    </row>
    <row r="481" spans="1:26" ht="24" customHeight="1">
      <c r="A481" s="48"/>
      <c r="B481" s="338" t="s">
        <v>1068</v>
      </c>
      <c r="C481" s="339">
        <v>5404</v>
      </c>
      <c r="D481" s="339" t="s">
        <v>357</v>
      </c>
      <c r="E481" s="339" t="s">
        <v>908</v>
      </c>
      <c r="F481" s="339" t="s">
        <v>905</v>
      </c>
      <c r="G481" s="340">
        <v>899</v>
      </c>
      <c r="H481" s="341" t="s">
        <v>494</v>
      </c>
      <c r="I481" s="342"/>
      <c r="J481" s="341"/>
      <c r="K481" s="48"/>
      <c r="L481" s="48"/>
      <c r="M481" s="48"/>
      <c r="N481" s="48"/>
      <c r="O481" s="48"/>
      <c r="P481" s="48"/>
      <c r="Q481" s="48"/>
      <c r="R481" s="48"/>
      <c r="S481" s="48"/>
      <c r="T481" s="48"/>
      <c r="U481" s="48"/>
      <c r="V481" s="48"/>
      <c r="W481" s="48"/>
      <c r="X481" s="48"/>
      <c r="Y481" s="48"/>
      <c r="Z481" s="48"/>
    </row>
    <row r="482" spans="1:26" ht="24" customHeight="1">
      <c r="A482" s="48"/>
      <c r="B482" s="326" t="s">
        <v>1068</v>
      </c>
      <c r="C482" s="346">
        <v>5404</v>
      </c>
      <c r="D482" s="346" t="s">
        <v>357</v>
      </c>
      <c r="E482" s="346" t="s">
        <v>904</v>
      </c>
      <c r="F482" s="346" t="s">
        <v>905</v>
      </c>
      <c r="G482" s="347">
        <v>0</v>
      </c>
      <c r="H482" s="327" t="s">
        <v>494</v>
      </c>
      <c r="I482" s="348"/>
      <c r="J482" s="327"/>
      <c r="K482" s="48"/>
      <c r="L482" s="48"/>
      <c r="M482" s="48"/>
      <c r="N482" s="48"/>
      <c r="O482" s="48"/>
      <c r="P482" s="48"/>
      <c r="Q482" s="48"/>
      <c r="R482" s="48"/>
      <c r="S482" s="48"/>
      <c r="T482" s="48"/>
      <c r="U482" s="48"/>
      <c r="V482" s="48"/>
      <c r="W482" s="48"/>
      <c r="X482" s="48"/>
      <c r="Y482" s="48"/>
      <c r="Z482" s="48"/>
    </row>
    <row r="483" spans="1:26" ht="24" customHeight="1">
      <c r="A483" s="48"/>
      <c r="B483" s="338" t="s">
        <v>1069</v>
      </c>
      <c r="C483" s="339">
        <v>1979</v>
      </c>
      <c r="D483" s="339" t="s">
        <v>357</v>
      </c>
      <c r="E483" s="339" t="s">
        <v>907</v>
      </c>
      <c r="F483" s="339" t="s">
        <v>905</v>
      </c>
      <c r="G483" s="340">
        <v>278442.48</v>
      </c>
      <c r="H483" s="341" t="s">
        <v>504</v>
      </c>
      <c r="I483" s="342"/>
      <c r="J483" s="341"/>
      <c r="K483" s="48"/>
      <c r="L483" s="48"/>
      <c r="M483" s="48"/>
      <c r="N483" s="48"/>
      <c r="O483" s="48"/>
      <c r="P483" s="48"/>
      <c r="Q483" s="48"/>
      <c r="R483" s="48"/>
      <c r="S483" s="48"/>
      <c r="T483" s="48"/>
      <c r="U483" s="48"/>
      <c r="V483" s="48"/>
      <c r="W483" s="48"/>
      <c r="X483" s="48"/>
      <c r="Y483" s="48"/>
      <c r="Z483" s="48"/>
    </row>
    <row r="484" spans="1:26" ht="24" customHeight="1">
      <c r="A484" s="48"/>
      <c r="B484" s="326" t="s">
        <v>1069</v>
      </c>
      <c r="C484" s="346">
        <v>1979</v>
      </c>
      <c r="D484" s="346" t="s">
        <v>357</v>
      </c>
      <c r="E484" s="346" t="s">
        <v>908</v>
      </c>
      <c r="F484" s="346" t="s">
        <v>905</v>
      </c>
      <c r="G484" s="347">
        <v>8485</v>
      </c>
      <c r="H484" s="327" t="s">
        <v>494</v>
      </c>
      <c r="I484" s="348"/>
      <c r="J484" s="327"/>
      <c r="K484" s="48"/>
      <c r="L484" s="48"/>
      <c r="M484" s="48"/>
      <c r="N484" s="48"/>
      <c r="O484" s="48"/>
      <c r="P484" s="48"/>
      <c r="Q484" s="48"/>
      <c r="R484" s="48"/>
      <c r="S484" s="48"/>
      <c r="T484" s="48"/>
      <c r="U484" s="48"/>
      <c r="V484" s="48"/>
      <c r="W484" s="48"/>
      <c r="X484" s="48"/>
      <c r="Y484" s="48"/>
      <c r="Z484" s="48"/>
    </row>
    <row r="485" spans="1:26" ht="24" customHeight="1">
      <c r="A485" s="48"/>
      <c r="B485" s="338" t="s">
        <v>1069</v>
      </c>
      <c r="C485" s="339">
        <v>1979</v>
      </c>
      <c r="D485" s="339" t="s">
        <v>357</v>
      </c>
      <c r="E485" s="339" t="s">
        <v>904</v>
      </c>
      <c r="F485" s="339" t="s">
        <v>905</v>
      </c>
      <c r="G485" s="340">
        <v>0</v>
      </c>
      <c r="H485" s="341" t="s">
        <v>494</v>
      </c>
      <c r="I485" s="342"/>
      <c r="J485" s="341"/>
      <c r="K485" s="48"/>
      <c r="L485" s="48"/>
      <c r="M485" s="48"/>
      <c r="N485" s="48"/>
      <c r="O485" s="48"/>
      <c r="P485" s="48"/>
      <c r="Q485" s="48"/>
      <c r="R485" s="48"/>
      <c r="S485" s="48"/>
      <c r="T485" s="48"/>
      <c r="U485" s="48"/>
      <c r="V485" s="48"/>
      <c r="W485" s="48"/>
      <c r="X485" s="48"/>
      <c r="Y485" s="48"/>
      <c r="Z485" s="48"/>
    </row>
    <row r="486" spans="1:26" ht="24" customHeight="1">
      <c r="A486" s="48"/>
      <c r="B486" s="326" t="s">
        <v>1070</v>
      </c>
      <c r="C486" s="346">
        <v>5914</v>
      </c>
      <c r="D486" s="346" t="s">
        <v>357</v>
      </c>
      <c r="E486" s="346" t="s">
        <v>907</v>
      </c>
      <c r="F486" s="346" t="s">
        <v>905</v>
      </c>
      <c r="G486" s="347">
        <v>124819.58</v>
      </c>
      <c r="H486" s="327" t="s">
        <v>504</v>
      </c>
      <c r="I486" s="348"/>
      <c r="J486" s="327"/>
      <c r="K486" s="48"/>
      <c r="L486" s="48"/>
      <c r="M486" s="48"/>
      <c r="N486" s="48"/>
      <c r="O486" s="48"/>
      <c r="P486" s="48"/>
      <c r="Q486" s="48"/>
      <c r="R486" s="48"/>
      <c r="S486" s="48"/>
      <c r="T486" s="48"/>
      <c r="U486" s="48"/>
      <c r="V486" s="48"/>
      <c r="W486" s="48"/>
      <c r="X486" s="48"/>
      <c r="Y486" s="48"/>
      <c r="Z486" s="48"/>
    </row>
    <row r="487" spans="1:26" ht="24" customHeight="1">
      <c r="A487" s="48"/>
      <c r="B487" s="338" t="s">
        <v>1070</v>
      </c>
      <c r="C487" s="339">
        <v>5914</v>
      </c>
      <c r="D487" s="339" t="s">
        <v>357</v>
      </c>
      <c r="E487" s="339" t="s">
        <v>904</v>
      </c>
      <c r="F487" s="339" t="s">
        <v>905</v>
      </c>
      <c r="G487" s="340">
        <v>38</v>
      </c>
      <c r="H487" s="341" t="s">
        <v>494</v>
      </c>
      <c r="I487" s="342"/>
      <c r="J487" s="341"/>
      <c r="K487" s="48"/>
      <c r="L487" s="48"/>
      <c r="M487" s="48"/>
      <c r="N487" s="48"/>
      <c r="O487" s="48"/>
      <c r="P487" s="48"/>
      <c r="Q487" s="48"/>
      <c r="R487" s="48"/>
      <c r="S487" s="48"/>
      <c r="T487" s="48"/>
      <c r="U487" s="48"/>
      <c r="V487" s="48"/>
      <c r="W487" s="48"/>
      <c r="X487" s="48"/>
      <c r="Y487" s="48"/>
      <c r="Z487" s="48"/>
    </row>
    <row r="488" spans="1:26" ht="24" customHeight="1">
      <c r="A488" s="48"/>
      <c r="B488" s="326" t="s">
        <v>1071</v>
      </c>
      <c r="C488" s="346">
        <v>1803</v>
      </c>
      <c r="D488" s="346" t="s">
        <v>357</v>
      </c>
      <c r="E488" s="346" t="s">
        <v>907</v>
      </c>
      <c r="F488" s="346" t="s">
        <v>905</v>
      </c>
      <c r="G488" s="347">
        <v>47501.22</v>
      </c>
      <c r="H488" s="327" t="s">
        <v>504</v>
      </c>
      <c r="I488" s="348"/>
      <c r="J488" s="327"/>
      <c r="K488" s="48"/>
      <c r="L488" s="48"/>
      <c r="M488" s="48"/>
      <c r="N488" s="48"/>
      <c r="O488" s="48"/>
      <c r="P488" s="48"/>
      <c r="Q488" s="48"/>
      <c r="R488" s="48"/>
      <c r="S488" s="48"/>
      <c r="T488" s="48"/>
      <c r="U488" s="48"/>
      <c r="V488" s="48"/>
      <c r="W488" s="48"/>
      <c r="X488" s="48"/>
      <c r="Y488" s="48"/>
      <c r="Z488" s="48"/>
    </row>
    <row r="489" spans="1:26" ht="24" customHeight="1">
      <c r="A489" s="48"/>
      <c r="B489" s="338" t="s">
        <v>1071</v>
      </c>
      <c r="C489" s="339">
        <v>1803</v>
      </c>
      <c r="D489" s="339" t="s">
        <v>357</v>
      </c>
      <c r="E489" s="339" t="s">
        <v>908</v>
      </c>
      <c r="F489" s="339" t="s">
        <v>905</v>
      </c>
      <c r="G489" s="340">
        <v>1367</v>
      </c>
      <c r="H489" s="341" t="s">
        <v>494</v>
      </c>
      <c r="I489" s="342"/>
      <c r="J489" s="341"/>
      <c r="K489" s="48"/>
      <c r="L489" s="48"/>
      <c r="M489" s="48"/>
      <c r="N489" s="48"/>
      <c r="O489" s="48"/>
      <c r="P489" s="48"/>
      <c r="Q489" s="48"/>
      <c r="R489" s="48"/>
      <c r="S489" s="48"/>
      <c r="T489" s="48"/>
      <c r="U489" s="48"/>
      <c r="V489" s="48"/>
      <c r="W489" s="48"/>
      <c r="X489" s="48"/>
      <c r="Y489" s="48"/>
      <c r="Z489" s="48"/>
    </row>
    <row r="490" spans="1:26" ht="24" customHeight="1">
      <c r="A490" s="48"/>
      <c r="B490" s="326" t="s">
        <v>1071</v>
      </c>
      <c r="C490" s="346">
        <v>1803</v>
      </c>
      <c r="D490" s="346" t="s">
        <v>357</v>
      </c>
      <c r="E490" s="346" t="s">
        <v>904</v>
      </c>
      <c r="F490" s="346" t="s">
        <v>905</v>
      </c>
      <c r="G490" s="347">
        <v>14390</v>
      </c>
      <c r="H490" s="327" t="s">
        <v>494</v>
      </c>
      <c r="I490" s="348"/>
      <c r="J490" s="327"/>
      <c r="K490" s="48"/>
      <c r="L490" s="48"/>
      <c r="M490" s="48"/>
      <c r="N490" s="48"/>
      <c r="O490" s="48"/>
      <c r="P490" s="48"/>
      <c r="Q490" s="48"/>
      <c r="R490" s="48"/>
      <c r="S490" s="48"/>
      <c r="T490" s="48"/>
      <c r="U490" s="48"/>
      <c r="V490" s="48"/>
      <c r="W490" s="48"/>
      <c r="X490" s="48"/>
      <c r="Y490" s="48"/>
      <c r="Z490" s="48"/>
    </row>
    <row r="491" spans="1:26" ht="24" customHeight="1">
      <c r="A491" s="48"/>
      <c r="B491" s="338" t="s">
        <v>1072</v>
      </c>
      <c r="C491" s="339">
        <v>5414</v>
      </c>
      <c r="D491" s="339" t="s">
        <v>357</v>
      </c>
      <c r="E491" s="339" t="s">
        <v>907</v>
      </c>
      <c r="F491" s="339" t="s">
        <v>905</v>
      </c>
      <c r="G491" s="340">
        <v>1424.02</v>
      </c>
      <c r="H491" s="341" t="s">
        <v>504</v>
      </c>
      <c r="I491" s="342"/>
      <c r="J491" s="341"/>
      <c r="K491" s="48"/>
      <c r="L491" s="48"/>
      <c r="M491" s="48"/>
      <c r="N491" s="48"/>
      <c r="O491" s="48"/>
      <c r="P491" s="48"/>
      <c r="Q491" s="48"/>
      <c r="R491" s="48"/>
      <c r="S491" s="48"/>
      <c r="T491" s="48"/>
      <c r="U491" s="48"/>
      <c r="V491" s="48"/>
      <c r="W491" s="48"/>
      <c r="X491" s="48"/>
      <c r="Y491" s="48"/>
      <c r="Z491" s="48"/>
    </row>
    <row r="492" spans="1:26" ht="24" customHeight="1">
      <c r="A492" s="48"/>
      <c r="B492" s="326" t="s">
        <v>1072</v>
      </c>
      <c r="C492" s="346">
        <v>5414</v>
      </c>
      <c r="D492" s="346" t="s">
        <v>357</v>
      </c>
      <c r="E492" s="346" t="s">
        <v>908</v>
      </c>
      <c r="F492" s="346" t="s">
        <v>905</v>
      </c>
      <c r="G492" s="347">
        <v>630</v>
      </c>
      <c r="H492" s="327" t="s">
        <v>494</v>
      </c>
      <c r="I492" s="348"/>
      <c r="J492" s="327"/>
      <c r="K492" s="48"/>
      <c r="L492" s="48"/>
      <c r="M492" s="48"/>
      <c r="N492" s="48"/>
      <c r="O492" s="48"/>
      <c r="P492" s="48"/>
      <c r="Q492" s="48"/>
      <c r="R492" s="48"/>
      <c r="S492" s="48"/>
      <c r="T492" s="48"/>
      <c r="U492" s="48"/>
      <c r="V492" s="48"/>
      <c r="W492" s="48"/>
      <c r="X492" s="48"/>
      <c r="Y492" s="48"/>
      <c r="Z492" s="48"/>
    </row>
    <row r="493" spans="1:26" ht="24" customHeight="1">
      <c r="A493" s="48"/>
      <c r="B493" s="338" t="s">
        <v>1072</v>
      </c>
      <c r="C493" s="339">
        <v>5414</v>
      </c>
      <c r="D493" s="339" t="s">
        <v>357</v>
      </c>
      <c r="E493" s="339" t="s">
        <v>904</v>
      </c>
      <c r="F493" s="339" t="s">
        <v>905</v>
      </c>
      <c r="G493" s="340">
        <v>0</v>
      </c>
      <c r="H493" s="341" t="s">
        <v>494</v>
      </c>
      <c r="I493" s="342"/>
      <c r="J493" s="341"/>
      <c r="K493" s="48"/>
      <c r="L493" s="48"/>
      <c r="M493" s="48"/>
      <c r="N493" s="48"/>
      <c r="O493" s="48"/>
      <c r="P493" s="48"/>
      <c r="Q493" s="48"/>
      <c r="R493" s="48"/>
      <c r="S493" s="48"/>
      <c r="T493" s="48"/>
      <c r="U493" s="48"/>
      <c r="V493" s="48"/>
      <c r="W493" s="48"/>
      <c r="X493" s="48"/>
      <c r="Y493" s="48"/>
      <c r="Z493" s="48"/>
    </row>
    <row r="494" spans="1:26" ht="24" customHeight="1">
      <c r="A494" s="48"/>
      <c r="B494" s="326" t="s">
        <v>1073</v>
      </c>
      <c r="C494" s="346">
        <v>5413</v>
      </c>
      <c r="D494" s="346" t="s">
        <v>357</v>
      </c>
      <c r="E494" s="346" t="s">
        <v>907</v>
      </c>
      <c r="F494" s="346" t="s">
        <v>905</v>
      </c>
      <c r="G494" s="347">
        <v>28823.9</v>
      </c>
      <c r="H494" s="327" t="s">
        <v>504</v>
      </c>
      <c r="I494" s="348"/>
      <c r="J494" s="327"/>
      <c r="K494" s="48"/>
      <c r="L494" s="48"/>
      <c r="M494" s="48"/>
      <c r="N494" s="48"/>
      <c r="O494" s="48"/>
      <c r="P494" s="48"/>
      <c r="Q494" s="48"/>
      <c r="R494" s="48"/>
      <c r="S494" s="48"/>
      <c r="T494" s="48"/>
      <c r="U494" s="48"/>
      <c r="V494" s="48"/>
      <c r="W494" s="48"/>
      <c r="X494" s="48"/>
      <c r="Y494" s="48"/>
      <c r="Z494" s="48"/>
    </row>
    <row r="495" spans="1:26" ht="24" customHeight="1">
      <c r="A495" s="48"/>
      <c r="B495" s="338" t="s">
        <v>1073</v>
      </c>
      <c r="C495" s="339">
        <v>5413</v>
      </c>
      <c r="D495" s="339" t="s">
        <v>357</v>
      </c>
      <c r="E495" s="339" t="s">
        <v>908</v>
      </c>
      <c r="F495" s="339" t="s">
        <v>905</v>
      </c>
      <c r="G495" s="340">
        <v>2522</v>
      </c>
      <c r="H495" s="341" t="s">
        <v>494</v>
      </c>
      <c r="I495" s="342"/>
      <c r="J495" s="341"/>
      <c r="K495" s="48"/>
      <c r="L495" s="48"/>
      <c r="M495" s="48"/>
      <c r="N495" s="48"/>
      <c r="O495" s="48"/>
      <c r="P495" s="48"/>
      <c r="Q495" s="48"/>
      <c r="R495" s="48"/>
      <c r="S495" s="48"/>
      <c r="T495" s="48"/>
      <c r="U495" s="48"/>
      <c r="V495" s="48"/>
      <c r="W495" s="48"/>
      <c r="X495" s="48"/>
      <c r="Y495" s="48"/>
      <c r="Z495" s="48"/>
    </row>
    <row r="496" spans="1:26" ht="24" customHeight="1">
      <c r="A496" s="48"/>
      <c r="B496" s="326" t="s">
        <v>1073</v>
      </c>
      <c r="C496" s="346">
        <v>5413</v>
      </c>
      <c r="D496" s="346" t="s">
        <v>357</v>
      </c>
      <c r="E496" s="346" t="s">
        <v>904</v>
      </c>
      <c r="F496" s="346" t="s">
        <v>905</v>
      </c>
      <c r="G496" s="347">
        <v>657</v>
      </c>
      <c r="H496" s="327" t="s">
        <v>494</v>
      </c>
      <c r="I496" s="348"/>
      <c r="J496" s="327"/>
      <c r="K496" s="48"/>
      <c r="L496" s="48"/>
      <c r="M496" s="48"/>
      <c r="N496" s="48"/>
      <c r="O496" s="48"/>
      <c r="P496" s="48"/>
      <c r="Q496" s="48"/>
      <c r="R496" s="48"/>
      <c r="S496" s="48"/>
      <c r="T496" s="48"/>
      <c r="U496" s="48"/>
      <c r="V496" s="48"/>
      <c r="W496" s="48"/>
      <c r="X496" s="48"/>
      <c r="Y496" s="48"/>
      <c r="Z496" s="48"/>
    </row>
    <row r="497" spans="1:26" ht="24" customHeight="1">
      <c r="A497" s="48"/>
      <c r="B497" s="338" t="s">
        <v>1074</v>
      </c>
      <c r="C497" s="339">
        <v>6658</v>
      </c>
      <c r="D497" s="339" t="s">
        <v>357</v>
      </c>
      <c r="E497" s="339" t="s">
        <v>907</v>
      </c>
      <c r="F497" s="339" t="s">
        <v>905</v>
      </c>
      <c r="G497" s="340">
        <v>6688.94</v>
      </c>
      <c r="H497" s="341" t="s">
        <v>504</v>
      </c>
      <c r="I497" s="342"/>
      <c r="J497" s="341"/>
      <c r="K497" s="48"/>
      <c r="L497" s="48"/>
      <c r="M497" s="48"/>
      <c r="N497" s="48"/>
      <c r="O497" s="48"/>
      <c r="P497" s="48"/>
      <c r="Q497" s="48"/>
      <c r="R497" s="48"/>
      <c r="S497" s="48"/>
      <c r="T497" s="48"/>
      <c r="U497" s="48"/>
      <c r="V497" s="48"/>
      <c r="W497" s="48"/>
      <c r="X497" s="48"/>
      <c r="Y497" s="48"/>
      <c r="Z497" s="48"/>
    </row>
    <row r="498" spans="1:26" ht="24" customHeight="1">
      <c r="A498" s="48"/>
      <c r="B498" s="326" t="s">
        <v>1074</v>
      </c>
      <c r="C498" s="346">
        <v>6658</v>
      </c>
      <c r="D498" s="346" t="s">
        <v>357</v>
      </c>
      <c r="E498" s="346" t="s">
        <v>908</v>
      </c>
      <c r="F498" s="346" t="s">
        <v>905</v>
      </c>
      <c r="G498" s="347">
        <v>180</v>
      </c>
      <c r="H498" s="327" t="s">
        <v>494</v>
      </c>
      <c r="I498" s="348"/>
      <c r="J498" s="327"/>
      <c r="K498" s="48"/>
      <c r="L498" s="48"/>
      <c r="M498" s="48"/>
      <c r="N498" s="48"/>
      <c r="O498" s="48"/>
      <c r="P498" s="48"/>
      <c r="Q498" s="48"/>
      <c r="R498" s="48"/>
      <c r="S498" s="48"/>
      <c r="T498" s="48"/>
      <c r="U498" s="48"/>
      <c r="V498" s="48"/>
      <c r="W498" s="48"/>
      <c r="X498" s="48"/>
      <c r="Y498" s="48"/>
      <c r="Z498" s="48"/>
    </row>
    <row r="499" spans="1:26" ht="24" customHeight="1">
      <c r="A499" s="48"/>
      <c r="B499" s="338" t="s">
        <v>1075</v>
      </c>
      <c r="C499" s="339">
        <v>2386</v>
      </c>
      <c r="D499" s="339" t="s">
        <v>357</v>
      </c>
      <c r="E499" s="339" t="s">
        <v>907</v>
      </c>
      <c r="F499" s="339" t="s">
        <v>905</v>
      </c>
      <c r="G499" s="340">
        <v>44598.76</v>
      </c>
      <c r="H499" s="341" t="s">
        <v>504</v>
      </c>
      <c r="I499" s="342"/>
      <c r="J499" s="341"/>
      <c r="K499" s="48"/>
      <c r="L499" s="48"/>
      <c r="M499" s="48"/>
      <c r="N499" s="48"/>
      <c r="O499" s="48"/>
      <c r="P499" s="48"/>
      <c r="Q499" s="48"/>
      <c r="R499" s="48"/>
      <c r="S499" s="48"/>
      <c r="T499" s="48"/>
      <c r="U499" s="48"/>
      <c r="V499" s="48"/>
      <c r="W499" s="48"/>
      <c r="X499" s="48"/>
      <c r="Y499" s="48"/>
      <c r="Z499" s="48"/>
    </row>
    <row r="500" spans="1:26" ht="24" customHeight="1">
      <c r="A500" s="48"/>
      <c r="B500" s="326" t="s">
        <v>1075</v>
      </c>
      <c r="C500" s="346">
        <v>2386</v>
      </c>
      <c r="D500" s="346" t="s">
        <v>357</v>
      </c>
      <c r="E500" s="346" t="s">
        <v>908</v>
      </c>
      <c r="F500" s="346" t="s">
        <v>905</v>
      </c>
      <c r="G500" s="347">
        <v>8803</v>
      </c>
      <c r="H500" s="327" t="s">
        <v>494</v>
      </c>
      <c r="I500" s="348"/>
      <c r="J500" s="327"/>
      <c r="K500" s="48"/>
      <c r="L500" s="48"/>
      <c r="M500" s="48"/>
      <c r="N500" s="48"/>
      <c r="O500" s="48"/>
      <c r="P500" s="48"/>
      <c r="Q500" s="48"/>
      <c r="R500" s="48"/>
      <c r="S500" s="48"/>
      <c r="T500" s="48"/>
      <c r="U500" s="48"/>
      <c r="V500" s="48"/>
      <c r="W500" s="48"/>
      <c r="X500" s="48"/>
      <c r="Y500" s="48"/>
      <c r="Z500" s="48"/>
    </row>
    <row r="501" spans="1:26" ht="24" customHeight="1">
      <c r="A501" s="48"/>
      <c r="B501" s="338" t="s">
        <v>1075</v>
      </c>
      <c r="C501" s="339">
        <v>2386</v>
      </c>
      <c r="D501" s="339" t="s">
        <v>357</v>
      </c>
      <c r="E501" s="339" t="s">
        <v>904</v>
      </c>
      <c r="F501" s="339" t="s">
        <v>905</v>
      </c>
      <c r="G501" s="340">
        <v>996</v>
      </c>
      <c r="H501" s="341" t="s">
        <v>494</v>
      </c>
      <c r="I501" s="342"/>
      <c r="J501" s="341"/>
      <c r="K501" s="48"/>
      <c r="L501" s="48"/>
      <c r="M501" s="48"/>
      <c r="N501" s="48"/>
      <c r="O501" s="48"/>
      <c r="P501" s="48"/>
      <c r="Q501" s="48"/>
      <c r="R501" s="48"/>
      <c r="S501" s="48"/>
      <c r="T501" s="48"/>
      <c r="U501" s="48"/>
      <c r="V501" s="48"/>
      <c r="W501" s="48"/>
      <c r="X501" s="48"/>
      <c r="Y501" s="48"/>
      <c r="Z501" s="48"/>
    </row>
    <row r="502" spans="1:26" ht="24" customHeight="1">
      <c r="A502" s="48"/>
      <c r="B502" s="326" t="s">
        <v>1074</v>
      </c>
      <c r="C502" s="346">
        <v>6658</v>
      </c>
      <c r="D502" s="346" t="s">
        <v>357</v>
      </c>
      <c r="E502" s="346" t="s">
        <v>907</v>
      </c>
      <c r="F502" s="346" t="s">
        <v>905</v>
      </c>
      <c r="G502" s="347">
        <v>0</v>
      </c>
      <c r="H502" s="327" t="s">
        <v>504</v>
      </c>
      <c r="I502" s="348"/>
      <c r="J502" s="327"/>
      <c r="K502" s="48"/>
      <c r="L502" s="48"/>
      <c r="M502" s="48"/>
      <c r="N502" s="48"/>
      <c r="O502" s="48"/>
      <c r="P502" s="48"/>
      <c r="Q502" s="48"/>
      <c r="R502" s="48"/>
      <c r="S502" s="48"/>
      <c r="T502" s="48"/>
      <c r="U502" s="48"/>
      <c r="V502" s="48"/>
      <c r="W502" s="48"/>
      <c r="X502" s="48"/>
      <c r="Y502" s="48"/>
      <c r="Z502" s="48"/>
    </row>
    <row r="503" spans="1:26" ht="24" customHeight="1">
      <c r="A503" s="48"/>
      <c r="B503" s="338" t="s">
        <v>1074</v>
      </c>
      <c r="C503" s="339">
        <v>6658</v>
      </c>
      <c r="D503" s="339" t="s">
        <v>357</v>
      </c>
      <c r="E503" s="339" t="s">
        <v>908</v>
      </c>
      <c r="F503" s="339" t="s">
        <v>905</v>
      </c>
      <c r="G503" s="340">
        <v>0</v>
      </c>
      <c r="H503" s="341" t="s">
        <v>494</v>
      </c>
      <c r="I503" s="342"/>
      <c r="J503" s="341"/>
      <c r="K503" s="48"/>
      <c r="L503" s="48"/>
      <c r="M503" s="48"/>
      <c r="N503" s="48"/>
      <c r="O503" s="48"/>
      <c r="P503" s="48"/>
      <c r="Q503" s="48"/>
      <c r="R503" s="48"/>
      <c r="S503" s="48"/>
      <c r="T503" s="48"/>
      <c r="U503" s="48"/>
      <c r="V503" s="48"/>
      <c r="W503" s="48"/>
      <c r="X503" s="48"/>
      <c r="Y503" s="48"/>
      <c r="Z503" s="48"/>
    </row>
    <row r="504" spans="1:26" ht="24" customHeight="1">
      <c r="A504" s="48"/>
      <c r="B504" s="326" t="s">
        <v>1076</v>
      </c>
      <c r="C504" s="346">
        <v>2363</v>
      </c>
      <c r="D504" s="346" t="s">
        <v>357</v>
      </c>
      <c r="E504" s="346" t="s">
        <v>907</v>
      </c>
      <c r="F504" s="346" t="s">
        <v>905</v>
      </c>
      <c r="G504" s="347">
        <v>177598.26</v>
      </c>
      <c r="H504" s="327" t="s">
        <v>504</v>
      </c>
      <c r="I504" s="348"/>
      <c r="J504" s="327"/>
      <c r="K504" s="48"/>
      <c r="L504" s="48"/>
      <c r="M504" s="48"/>
      <c r="N504" s="48"/>
      <c r="O504" s="48"/>
      <c r="P504" s="48"/>
      <c r="Q504" s="48"/>
      <c r="R504" s="48"/>
      <c r="S504" s="48"/>
      <c r="T504" s="48"/>
      <c r="U504" s="48"/>
      <c r="V504" s="48"/>
      <c r="W504" s="48"/>
      <c r="X504" s="48"/>
      <c r="Y504" s="48"/>
      <c r="Z504" s="48"/>
    </row>
    <row r="505" spans="1:26" ht="24" customHeight="1">
      <c r="A505" s="48"/>
      <c r="B505" s="338" t="s">
        <v>1076</v>
      </c>
      <c r="C505" s="339">
        <v>2363</v>
      </c>
      <c r="D505" s="339" t="s">
        <v>357</v>
      </c>
      <c r="E505" s="339" t="s">
        <v>908</v>
      </c>
      <c r="F505" s="339" t="s">
        <v>905</v>
      </c>
      <c r="G505" s="340">
        <v>15363</v>
      </c>
      <c r="H505" s="341" t="s">
        <v>494</v>
      </c>
      <c r="I505" s="342"/>
      <c r="J505" s="341"/>
      <c r="K505" s="48"/>
      <c r="L505" s="48"/>
      <c r="M505" s="48"/>
      <c r="N505" s="48"/>
      <c r="O505" s="48"/>
      <c r="P505" s="48"/>
      <c r="Q505" s="48"/>
      <c r="R505" s="48"/>
      <c r="S505" s="48"/>
      <c r="T505" s="48"/>
      <c r="U505" s="48"/>
      <c r="V505" s="48"/>
      <c r="W505" s="48"/>
      <c r="X505" s="48"/>
      <c r="Y505" s="48"/>
      <c r="Z505" s="48"/>
    </row>
    <row r="506" spans="1:26" ht="24" customHeight="1">
      <c r="A506" s="48"/>
      <c r="B506" s="326" t="s">
        <v>1077</v>
      </c>
      <c r="C506" s="346">
        <v>2364</v>
      </c>
      <c r="D506" s="346" t="s">
        <v>357</v>
      </c>
      <c r="E506" s="346" t="s">
        <v>907</v>
      </c>
      <c r="F506" s="346" t="s">
        <v>905</v>
      </c>
      <c r="G506" s="347">
        <v>1043.3399999999999</v>
      </c>
      <c r="H506" s="327" t="s">
        <v>504</v>
      </c>
      <c r="I506" s="348"/>
      <c r="J506" s="327"/>
      <c r="K506" s="48"/>
      <c r="L506" s="48"/>
      <c r="M506" s="48"/>
      <c r="N506" s="48"/>
      <c r="O506" s="48"/>
      <c r="P506" s="48"/>
      <c r="Q506" s="48"/>
      <c r="R506" s="48"/>
      <c r="S506" s="48"/>
      <c r="T506" s="48"/>
      <c r="U506" s="48"/>
      <c r="V506" s="48"/>
      <c r="W506" s="48"/>
      <c r="X506" s="48"/>
      <c r="Y506" s="48"/>
      <c r="Z506" s="48"/>
    </row>
    <row r="507" spans="1:26" ht="24" customHeight="1">
      <c r="A507" s="48"/>
      <c r="B507" s="338" t="s">
        <v>1077</v>
      </c>
      <c r="C507" s="339">
        <v>2364</v>
      </c>
      <c r="D507" s="339" t="s">
        <v>357</v>
      </c>
      <c r="E507" s="339" t="s">
        <v>908</v>
      </c>
      <c r="F507" s="339" t="s">
        <v>905</v>
      </c>
      <c r="G507" s="340">
        <v>0</v>
      </c>
      <c r="H507" s="341" t="s">
        <v>494</v>
      </c>
      <c r="I507" s="342"/>
      <c r="J507" s="341"/>
      <c r="K507" s="48"/>
      <c r="L507" s="48"/>
      <c r="M507" s="48"/>
      <c r="N507" s="48"/>
      <c r="O507" s="48"/>
      <c r="P507" s="48"/>
      <c r="Q507" s="48"/>
      <c r="R507" s="48"/>
      <c r="S507" s="48"/>
      <c r="T507" s="48"/>
      <c r="U507" s="48"/>
      <c r="V507" s="48"/>
      <c r="W507" s="48"/>
      <c r="X507" s="48"/>
      <c r="Y507" s="48"/>
      <c r="Z507" s="48"/>
    </row>
    <row r="508" spans="1:26" ht="24" customHeight="1">
      <c r="A508" s="48"/>
      <c r="B508" s="326" t="s">
        <v>1077</v>
      </c>
      <c r="C508" s="346">
        <v>2364</v>
      </c>
      <c r="D508" s="346" t="s">
        <v>357</v>
      </c>
      <c r="E508" s="346" t="s">
        <v>904</v>
      </c>
      <c r="F508" s="346" t="s">
        <v>905</v>
      </c>
      <c r="G508" s="347">
        <v>4136</v>
      </c>
      <c r="H508" s="327" t="s">
        <v>494</v>
      </c>
      <c r="I508" s="348"/>
      <c r="J508" s="327"/>
      <c r="K508" s="48"/>
      <c r="L508" s="48"/>
      <c r="M508" s="48"/>
      <c r="N508" s="48"/>
      <c r="O508" s="48"/>
      <c r="P508" s="48"/>
      <c r="Q508" s="48"/>
      <c r="R508" s="48"/>
      <c r="S508" s="48"/>
      <c r="T508" s="48"/>
      <c r="U508" s="48"/>
      <c r="V508" s="48"/>
      <c r="W508" s="48"/>
      <c r="X508" s="48"/>
      <c r="Y508" s="48"/>
      <c r="Z508" s="48"/>
    </row>
    <row r="509" spans="1:26" ht="24" customHeight="1">
      <c r="A509" s="48"/>
      <c r="B509" s="338" t="s">
        <v>1078</v>
      </c>
      <c r="C509" s="339">
        <v>2428</v>
      </c>
      <c r="D509" s="339" t="s">
        <v>357</v>
      </c>
      <c r="E509" s="339" t="s">
        <v>907</v>
      </c>
      <c r="F509" s="339" t="s">
        <v>905</v>
      </c>
      <c r="G509" s="340">
        <v>18.79</v>
      </c>
      <c r="H509" s="341" t="s">
        <v>504</v>
      </c>
      <c r="I509" s="342"/>
      <c r="J509" s="341"/>
      <c r="K509" s="48"/>
      <c r="L509" s="48"/>
      <c r="M509" s="48"/>
      <c r="N509" s="48"/>
      <c r="O509" s="48"/>
      <c r="P509" s="48"/>
      <c r="Q509" s="48"/>
      <c r="R509" s="48"/>
      <c r="S509" s="48"/>
      <c r="T509" s="48"/>
      <c r="U509" s="48"/>
      <c r="V509" s="48"/>
      <c r="W509" s="48"/>
      <c r="X509" s="48"/>
      <c r="Y509" s="48"/>
      <c r="Z509" s="48"/>
    </row>
    <row r="510" spans="1:26" ht="24" customHeight="1">
      <c r="A510" s="48"/>
      <c r="B510" s="326" t="s">
        <v>1078</v>
      </c>
      <c r="C510" s="346">
        <v>2428</v>
      </c>
      <c r="D510" s="346" t="s">
        <v>357</v>
      </c>
      <c r="E510" s="346" t="s">
        <v>908</v>
      </c>
      <c r="F510" s="346" t="s">
        <v>905</v>
      </c>
      <c r="G510" s="347">
        <v>0</v>
      </c>
      <c r="H510" s="327" t="s">
        <v>494</v>
      </c>
      <c r="I510" s="348"/>
      <c r="J510" s="327"/>
      <c r="K510" s="48"/>
      <c r="L510" s="48"/>
      <c r="M510" s="48"/>
      <c r="N510" s="48"/>
      <c r="O510" s="48"/>
      <c r="P510" s="48"/>
      <c r="Q510" s="48"/>
      <c r="R510" s="48"/>
      <c r="S510" s="48"/>
      <c r="T510" s="48"/>
      <c r="U510" s="48"/>
      <c r="V510" s="48"/>
      <c r="W510" s="48"/>
      <c r="X510" s="48"/>
      <c r="Y510" s="48"/>
      <c r="Z510" s="48"/>
    </row>
    <row r="511" spans="1:26" ht="24" customHeight="1">
      <c r="A511" s="48"/>
      <c r="B511" s="338" t="s">
        <v>1078</v>
      </c>
      <c r="C511" s="339">
        <v>2428</v>
      </c>
      <c r="D511" s="339" t="s">
        <v>357</v>
      </c>
      <c r="E511" s="339" t="s">
        <v>904</v>
      </c>
      <c r="F511" s="339" t="s">
        <v>905</v>
      </c>
      <c r="G511" s="340">
        <v>0</v>
      </c>
      <c r="H511" s="341" t="s">
        <v>494</v>
      </c>
      <c r="I511" s="342"/>
      <c r="J511" s="341"/>
      <c r="K511" s="48"/>
      <c r="L511" s="48"/>
      <c r="M511" s="48"/>
      <c r="N511" s="48"/>
      <c r="O511" s="48"/>
      <c r="P511" s="48"/>
      <c r="Q511" s="48"/>
      <c r="R511" s="48"/>
      <c r="S511" s="48"/>
      <c r="T511" s="48"/>
      <c r="U511" s="48"/>
      <c r="V511" s="48"/>
      <c r="W511" s="48"/>
      <c r="X511" s="48"/>
      <c r="Y511" s="48"/>
      <c r="Z511" s="48"/>
    </row>
    <row r="512" spans="1:26" ht="24" customHeight="1">
      <c r="A512" s="48"/>
      <c r="B512" s="326" t="s">
        <v>1079</v>
      </c>
      <c r="C512" s="346">
        <v>5967</v>
      </c>
      <c r="D512" s="346" t="s">
        <v>357</v>
      </c>
      <c r="E512" s="346" t="s">
        <v>907</v>
      </c>
      <c r="F512" s="346" t="s">
        <v>905</v>
      </c>
      <c r="G512" s="347">
        <v>235.94</v>
      </c>
      <c r="H512" s="327" t="s">
        <v>504</v>
      </c>
      <c r="I512" s="348"/>
      <c r="J512" s="327"/>
      <c r="K512" s="48"/>
      <c r="L512" s="48"/>
      <c r="M512" s="48"/>
      <c r="N512" s="48"/>
      <c r="O512" s="48"/>
      <c r="P512" s="48"/>
      <c r="Q512" s="48"/>
      <c r="R512" s="48"/>
      <c r="S512" s="48"/>
      <c r="T512" s="48"/>
      <c r="U512" s="48"/>
      <c r="V512" s="48"/>
      <c r="W512" s="48"/>
      <c r="X512" s="48"/>
      <c r="Y512" s="48"/>
      <c r="Z512" s="48"/>
    </row>
    <row r="513" spans="1:26" ht="24" customHeight="1">
      <c r="A513" s="48"/>
      <c r="B513" s="338" t="s">
        <v>1079</v>
      </c>
      <c r="C513" s="339">
        <v>5967</v>
      </c>
      <c r="D513" s="339" t="s">
        <v>357</v>
      </c>
      <c r="E513" s="339" t="s">
        <v>908</v>
      </c>
      <c r="F513" s="339" t="s">
        <v>905</v>
      </c>
      <c r="G513" s="340">
        <v>0</v>
      </c>
      <c r="H513" s="341" t="s">
        <v>494</v>
      </c>
      <c r="I513" s="342"/>
      <c r="J513" s="341"/>
      <c r="K513" s="48"/>
      <c r="L513" s="48"/>
      <c r="M513" s="48"/>
      <c r="N513" s="48"/>
      <c r="O513" s="48"/>
      <c r="P513" s="48"/>
      <c r="Q513" s="48"/>
      <c r="R513" s="48"/>
      <c r="S513" s="48"/>
      <c r="T513" s="48"/>
      <c r="U513" s="48"/>
      <c r="V513" s="48"/>
      <c r="W513" s="48"/>
      <c r="X513" s="48"/>
      <c r="Y513" s="48"/>
      <c r="Z513" s="48"/>
    </row>
    <row r="514" spans="1:26" ht="24" customHeight="1">
      <c r="A514" s="48"/>
      <c r="B514" s="326" t="s">
        <v>1080</v>
      </c>
      <c r="C514" s="346">
        <v>5411</v>
      </c>
      <c r="D514" s="346" t="s">
        <v>357</v>
      </c>
      <c r="E514" s="346" t="s">
        <v>907</v>
      </c>
      <c r="F514" s="346" t="s">
        <v>905</v>
      </c>
      <c r="G514" s="347">
        <v>645488.35</v>
      </c>
      <c r="H514" s="327" t="s">
        <v>504</v>
      </c>
      <c r="I514" s="348"/>
      <c r="J514" s="327"/>
      <c r="K514" s="48"/>
      <c r="L514" s="48"/>
      <c r="M514" s="48"/>
      <c r="N514" s="48"/>
      <c r="O514" s="48"/>
      <c r="P514" s="48"/>
      <c r="Q514" s="48"/>
      <c r="R514" s="48"/>
      <c r="S514" s="48"/>
      <c r="T514" s="48"/>
      <c r="U514" s="48"/>
      <c r="V514" s="48"/>
      <c r="W514" s="48"/>
      <c r="X514" s="48"/>
      <c r="Y514" s="48"/>
      <c r="Z514" s="48"/>
    </row>
    <row r="515" spans="1:26" ht="24" customHeight="1">
      <c r="A515" s="48"/>
      <c r="B515" s="338" t="s">
        <v>1080</v>
      </c>
      <c r="C515" s="339">
        <v>5411</v>
      </c>
      <c r="D515" s="339" t="s">
        <v>357</v>
      </c>
      <c r="E515" s="339" t="s">
        <v>908</v>
      </c>
      <c r="F515" s="339" t="s">
        <v>905</v>
      </c>
      <c r="G515" s="340">
        <v>11065</v>
      </c>
      <c r="H515" s="341" t="s">
        <v>494</v>
      </c>
      <c r="I515" s="342"/>
      <c r="J515" s="341"/>
      <c r="K515" s="48"/>
      <c r="L515" s="48"/>
      <c r="M515" s="48"/>
      <c r="N515" s="48"/>
      <c r="O515" s="48"/>
      <c r="P515" s="48"/>
      <c r="Q515" s="48"/>
      <c r="R515" s="48"/>
      <c r="S515" s="48"/>
      <c r="T515" s="48"/>
      <c r="U515" s="48"/>
      <c r="V515" s="48"/>
      <c r="W515" s="48"/>
      <c r="X515" s="48"/>
      <c r="Y515" s="48"/>
      <c r="Z515" s="48"/>
    </row>
    <row r="516" spans="1:26" ht="24" customHeight="1">
      <c r="A516" s="48"/>
      <c r="B516" s="326" t="s">
        <v>1081</v>
      </c>
      <c r="C516" s="346">
        <v>5410</v>
      </c>
      <c r="D516" s="346" t="s">
        <v>357</v>
      </c>
      <c r="E516" s="346" t="s">
        <v>907</v>
      </c>
      <c r="F516" s="346" t="s">
        <v>905</v>
      </c>
      <c r="G516" s="347">
        <v>31908.27</v>
      </c>
      <c r="H516" s="327" t="s">
        <v>504</v>
      </c>
      <c r="I516" s="348"/>
      <c r="J516" s="327"/>
      <c r="K516" s="48"/>
      <c r="L516" s="48"/>
      <c r="M516" s="48"/>
      <c r="N516" s="48"/>
      <c r="O516" s="48"/>
      <c r="P516" s="48"/>
      <c r="Q516" s="48"/>
      <c r="R516" s="48"/>
      <c r="S516" s="48"/>
      <c r="T516" s="48"/>
      <c r="U516" s="48"/>
      <c r="V516" s="48"/>
      <c r="W516" s="48"/>
      <c r="X516" s="48"/>
      <c r="Y516" s="48"/>
      <c r="Z516" s="48"/>
    </row>
    <row r="517" spans="1:26" ht="24" customHeight="1">
      <c r="A517" s="48"/>
      <c r="B517" s="338" t="s">
        <v>1081</v>
      </c>
      <c r="C517" s="339">
        <v>5410</v>
      </c>
      <c r="D517" s="339" t="s">
        <v>357</v>
      </c>
      <c r="E517" s="339" t="s">
        <v>908</v>
      </c>
      <c r="F517" s="339" t="s">
        <v>905</v>
      </c>
      <c r="G517" s="340">
        <v>248</v>
      </c>
      <c r="H517" s="341" t="s">
        <v>494</v>
      </c>
      <c r="I517" s="342"/>
      <c r="J517" s="341"/>
      <c r="K517" s="48"/>
      <c r="L517" s="48"/>
      <c r="M517" s="48"/>
      <c r="N517" s="48"/>
      <c r="O517" s="48"/>
      <c r="P517" s="48"/>
      <c r="Q517" s="48"/>
      <c r="R517" s="48"/>
      <c r="S517" s="48"/>
      <c r="T517" s="48"/>
      <c r="U517" s="48"/>
      <c r="V517" s="48"/>
      <c r="W517" s="48"/>
      <c r="X517" s="48"/>
      <c r="Y517" s="48"/>
      <c r="Z517" s="48"/>
    </row>
    <row r="518" spans="1:26" ht="24" customHeight="1">
      <c r="A518" s="48"/>
      <c r="B518" s="326" t="s">
        <v>1082</v>
      </c>
      <c r="C518" s="346">
        <v>2353</v>
      </c>
      <c r="D518" s="346" t="s">
        <v>357</v>
      </c>
      <c r="E518" s="346" t="s">
        <v>907</v>
      </c>
      <c r="F518" s="346" t="s">
        <v>905</v>
      </c>
      <c r="G518" s="347">
        <v>132088.16</v>
      </c>
      <c r="H518" s="327" t="s">
        <v>504</v>
      </c>
      <c r="I518" s="348"/>
      <c r="J518" s="327"/>
      <c r="K518" s="48"/>
      <c r="L518" s="48"/>
      <c r="M518" s="48"/>
      <c r="N518" s="48"/>
      <c r="O518" s="48"/>
      <c r="P518" s="48"/>
      <c r="Q518" s="48"/>
      <c r="R518" s="48"/>
      <c r="S518" s="48"/>
      <c r="T518" s="48"/>
      <c r="U518" s="48"/>
      <c r="V518" s="48"/>
      <c r="W518" s="48"/>
      <c r="X518" s="48"/>
      <c r="Y518" s="48"/>
      <c r="Z518" s="48"/>
    </row>
    <row r="519" spans="1:26" ht="24" customHeight="1">
      <c r="A519" s="48"/>
      <c r="B519" s="338" t="s">
        <v>1082</v>
      </c>
      <c r="C519" s="339">
        <v>2353</v>
      </c>
      <c r="D519" s="339" t="s">
        <v>357</v>
      </c>
      <c r="E519" s="339" t="s">
        <v>908</v>
      </c>
      <c r="F519" s="339" t="s">
        <v>905</v>
      </c>
      <c r="G519" s="340">
        <v>10997</v>
      </c>
      <c r="H519" s="341" t="s">
        <v>494</v>
      </c>
      <c r="I519" s="342"/>
      <c r="J519" s="341"/>
      <c r="K519" s="48"/>
      <c r="L519" s="48"/>
      <c r="M519" s="48"/>
      <c r="N519" s="48"/>
      <c r="O519" s="48"/>
      <c r="P519" s="48"/>
      <c r="Q519" s="48"/>
      <c r="R519" s="48"/>
      <c r="S519" s="48"/>
      <c r="T519" s="48"/>
      <c r="U519" s="48"/>
      <c r="V519" s="48"/>
      <c r="W519" s="48"/>
      <c r="X519" s="48"/>
      <c r="Y519" s="48"/>
      <c r="Z519" s="48"/>
    </row>
    <row r="520" spans="1:26" ht="24" customHeight="1">
      <c r="A520" s="48"/>
      <c r="B520" s="326" t="s">
        <v>1083</v>
      </c>
      <c r="C520" s="346">
        <v>5713</v>
      </c>
      <c r="D520" s="346" t="s">
        <v>357</v>
      </c>
      <c r="E520" s="346" t="s">
        <v>907</v>
      </c>
      <c r="F520" s="346" t="s">
        <v>905</v>
      </c>
      <c r="G520" s="347">
        <v>185689.77</v>
      </c>
      <c r="H520" s="327" t="s">
        <v>504</v>
      </c>
      <c r="I520" s="348"/>
      <c r="J520" s="327"/>
      <c r="K520" s="48"/>
      <c r="L520" s="48"/>
      <c r="M520" s="48"/>
      <c r="N520" s="48"/>
      <c r="O520" s="48"/>
      <c r="P520" s="48"/>
      <c r="Q520" s="48"/>
      <c r="R520" s="48"/>
      <c r="S520" s="48"/>
      <c r="T520" s="48"/>
      <c r="U520" s="48"/>
      <c r="V520" s="48"/>
      <c r="W520" s="48"/>
      <c r="X520" s="48"/>
      <c r="Y520" s="48"/>
      <c r="Z520" s="48"/>
    </row>
    <row r="521" spans="1:26" ht="24" customHeight="1">
      <c r="A521" s="48"/>
      <c r="B521" s="338" t="s">
        <v>1083</v>
      </c>
      <c r="C521" s="339">
        <v>5713</v>
      </c>
      <c r="D521" s="339" t="s">
        <v>357</v>
      </c>
      <c r="E521" s="339" t="s">
        <v>908</v>
      </c>
      <c r="F521" s="339" t="s">
        <v>905</v>
      </c>
      <c r="G521" s="340">
        <v>0</v>
      </c>
      <c r="H521" s="341" t="s">
        <v>494</v>
      </c>
      <c r="I521" s="342"/>
      <c r="J521" s="341"/>
      <c r="K521" s="48"/>
      <c r="L521" s="48"/>
      <c r="M521" s="48"/>
      <c r="N521" s="48"/>
      <c r="O521" s="48"/>
      <c r="P521" s="48"/>
      <c r="Q521" s="48"/>
      <c r="R521" s="48"/>
      <c r="S521" s="48"/>
      <c r="T521" s="48"/>
      <c r="U521" s="48"/>
      <c r="V521" s="48"/>
      <c r="W521" s="48"/>
      <c r="X521" s="48"/>
      <c r="Y521" s="48"/>
      <c r="Z521" s="48"/>
    </row>
    <row r="522" spans="1:26" ht="24" customHeight="1">
      <c r="A522" s="48"/>
      <c r="B522" s="326" t="s">
        <v>1084</v>
      </c>
      <c r="C522" s="346">
        <v>2487</v>
      </c>
      <c r="D522" s="346" t="s">
        <v>357</v>
      </c>
      <c r="E522" s="346" t="s">
        <v>907</v>
      </c>
      <c r="F522" s="346" t="s">
        <v>905</v>
      </c>
      <c r="G522" s="347">
        <v>28368.53</v>
      </c>
      <c r="H522" s="327" t="s">
        <v>504</v>
      </c>
      <c r="I522" s="348"/>
      <c r="J522" s="327"/>
      <c r="K522" s="48"/>
      <c r="L522" s="48"/>
      <c r="M522" s="48"/>
      <c r="N522" s="48"/>
      <c r="O522" s="48"/>
      <c r="P522" s="48"/>
      <c r="Q522" s="48"/>
      <c r="R522" s="48"/>
      <c r="S522" s="48"/>
      <c r="T522" s="48"/>
      <c r="U522" s="48"/>
      <c r="V522" s="48"/>
      <c r="W522" s="48"/>
      <c r="X522" s="48"/>
      <c r="Y522" s="48"/>
      <c r="Z522" s="48"/>
    </row>
    <row r="523" spans="1:26" ht="24" customHeight="1">
      <c r="A523" s="48"/>
      <c r="B523" s="338" t="s">
        <v>1084</v>
      </c>
      <c r="C523" s="339">
        <v>2487</v>
      </c>
      <c r="D523" s="339" t="s">
        <v>357</v>
      </c>
      <c r="E523" s="339" t="s">
        <v>908</v>
      </c>
      <c r="F523" s="339" t="s">
        <v>905</v>
      </c>
      <c r="G523" s="340">
        <v>1055</v>
      </c>
      <c r="H523" s="341" t="s">
        <v>494</v>
      </c>
      <c r="I523" s="342"/>
      <c r="J523" s="341"/>
      <c r="K523" s="48"/>
      <c r="L523" s="48"/>
      <c r="M523" s="48"/>
      <c r="N523" s="48"/>
      <c r="O523" s="48"/>
      <c r="P523" s="48"/>
      <c r="Q523" s="48"/>
      <c r="R523" s="48"/>
      <c r="S523" s="48"/>
      <c r="T523" s="48"/>
      <c r="U523" s="48"/>
      <c r="V523" s="48"/>
      <c r="W523" s="48"/>
      <c r="X523" s="48"/>
      <c r="Y523" s="48"/>
      <c r="Z523" s="48"/>
    </row>
    <row r="524" spans="1:26" ht="24" customHeight="1">
      <c r="A524" s="48"/>
      <c r="B524" s="326" t="s">
        <v>1085</v>
      </c>
      <c r="C524" s="346">
        <v>2429</v>
      </c>
      <c r="D524" s="346" t="s">
        <v>357</v>
      </c>
      <c r="E524" s="346" t="s">
        <v>907</v>
      </c>
      <c r="F524" s="346" t="s">
        <v>905</v>
      </c>
      <c r="G524" s="347">
        <v>101726.3</v>
      </c>
      <c r="H524" s="327" t="s">
        <v>504</v>
      </c>
      <c r="I524" s="348"/>
      <c r="J524" s="327"/>
      <c r="K524" s="48"/>
      <c r="L524" s="48"/>
      <c r="M524" s="48"/>
      <c r="N524" s="48"/>
      <c r="O524" s="48"/>
      <c r="P524" s="48"/>
      <c r="Q524" s="48"/>
      <c r="R524" s="48"/>
      <c r="S524" s="48"/>
      <c r="T524" s="48"/>
      <c r="U524" s="48"/>
      <c r="V524" s="48"/>
      <c r="W524" s="48"/>
      <c r="X524" s="48"/>
      <c r="Y524" s="48"/>
      <c r="Z524" s="48"/>
    </row>
    <row r="525" spans="1:26" ht="24" customHeight="1">
      <c r="A525" s="48"/>
      <c r="B525" s="338" t="s">
        <v>1085</v>
      </c>
      <c r="C525" s="339">
        <v>2429</v>
      </c>
      <c r="D525" s="339" t="s">
        <v>357</v>
      </c>
      <c r="E525" s="339" t="s">
        <v>908</v>
      </c>
      <c r="F525" s="339" t="s">
        <v>905</v>
      </c>
      <c r="G525" s="340">
        <v>6829</v>
      </c>
      <c r="H525" s="341" t="s">
        <v>494</v>
      </c>
      <c r="I525" s="342"/>
      <c r="J525" s="341"/>
      <c r="K525" s="48"/>
      <c r="L525" s="48"/>
      <c r="M525" s="48"/>
      <c r="N525" s="48"/>
      <c r="O525" s="48"/>
      <c r="P525" s="48"/>
      <c r="Q525" s="48"/>
      <c r="R525" s="48"/>
      <c r="S525" s="48"/>
      <c r="T525" s="48"/>
      <c r="U525" s="48"/>
      <c r="V525" s="48"/>
      <c r="W525" s="48"/>
      <c r="X525" s="48"/>
      <c r="Y525" s="48"/>
      <c r="Z525" s="48"/>
    </row>
    <row r="526" spans="1:26" ht="24" customHeight="1">
      <c r="A526" s="48"/>
      <c r="B526" s="326" t="s">
        <v>1085</v>
      </c>
      <c r="C526" s="346">
        <v>2429</v>
      </c>
      <c r="D526" s="346" t="s">
        <v>357</v>
      </c>
      <c r="E526" s="346" t="s">
        <v>904</v>
      </c>
      <c r="F526" s="346" t="s">
        <v>905</v>
      </c>
      <c r="G526" s="347">
        <v>995</v>
      </c>
      <c r="H526" s="327" t="s">
        <v>494</v>
      </c>
      <c r="I526" s="348"/>
      <c r="J526" s="327"/>
      <c r="K526" s="48"/>
      <c r="L526" s="48"/>
      <c r="M526" s="48"/>
      <c r="N526" s="48"/>
      <c r="O526" s="48"/>
      <c r="P526" s="48"/>
      <c r="Q526" s="48"/>
      <c r="R526" s="48"/>
      <c r="S526" s="48"/>
      <c r="T526" s="48"/>
      <c r="U526" s="48"/>
      <c r="V526" s="48"/>
      <c r="W526" s="48"/>
      <c r="X526" s="48"/>
      <c r="Y526" s="48"/>
      <c r="Z526" s="48"/>
    </row>
    <row r="527" spans="1:26" ht="24" customHeight="1">
      <c r="A527" s="48"/>
      <c r="B527" s="338" t="s">
        <v>1086</v>
      </c>
      <c r="C527" s="339">
        <v>5651</v>
      </c>
      <c r="D527" s="339" t="s">
        <v>357</v>
      </c>
      <c r="E527" s="339" t="s">
        <v>907</v>
      </c>
      <c r="F527" s="339" t="s">
        <v>905</v>
      </c>
      <c r="G527" s="340">
        <v>0</v>
      </c>
      <c r="H527" s="341" t="s">
        <v>504</v>
      </c>
      <c r="I527" s="342"/>
      <c r="J527" s="341"/>
      <c r="K527" s="48"/>
      <c r="L527" s="48"/>
      <c r="M527" s="48"/>
      <c r="N527" s="48"/>
      <c r="O527" s="48"/>
      <c r="P527" s="48"/>
      <c r="Q527" s="48"/>
      <c r="R527" s="48"/>
      <c r="S527" s="48"/>
      <c r="T527" s="48"/>
      <c r="U527" s="48"/>
      <c r="V527" s="48"/>
      <c r="W527" s="48"/>
      <c r="X527" s="48"/>
      <c r="Y527" s="48"/>
      <c r="Z527" s="48"/>
    </row>
    <row r="528" spans="1:26" ht="24" customHeight="1">
      <c r="A528" s="48"/>
      <c r="B528" s="326" t="s">
        <v>1086</v>
      </c>
      <c r="C528" s="346">
        <v>5651</v>
      </c>
      <c r="D528" s="346" t="s">
        <v>357</v>
      </c>
      <c r="E528" s="346" t="s">
        <v>908</v>
      </c>
      <c r="F528" s="346" t="s">
        <v>905</v>
      </c>
      <c r="G528" s="347">
        <v>0</v>
      </c>
      <c r="H528" s="327" t="s">
        <v>494</v>
      </c>
      <c r="I528" s="348"/>
      <c r="J528" s="327"/>
      <c r="K528" s="48"/>
      <c r="L528" s="48"/>
      <c r="M528" s="48"/>
      <c r="N528" s="48"/>
      <c r="O528" s="48"/>
      <c r="P528" s="48"/>
      <c r="Q528" s="48"/>
      <c r="R528" s="48"/>
      <c r="S528" s="48"/>
      <c r="T528" s="48"/>
      <c r="U528" s="48"/>
      <c r="V528" s="48"/>
      <c r="W528" s="48"/>
      <c r="X528" s="48"/>
      <c r="Y528" s="48"/>
      <c r="Z528" s="48"/>
    </row>
    <row r="529" spans="1:26" ht="24" customHeight="1">
      <c r="A529" s="48"/>
      <c r="B529" s="338" t="s">
        <v>1087</v>
      </c>
      <c r="C529" s="339">
        <v>2182</v>
      </c>
      <c r="D529" s="339" t="s">
        <v>357</v>
      </c>
      <c r="E529" s="339" t="s">
        <v>907</v>
      </c>
      <c r="F529" s="339" t="s">
        <v>905</v>
      </c>
      <c r="G529" s="340">
        <v>252.46</v>
      </c>
      <c r="H529" s="341" t="s">
        <v>504</v>
      </c>
      <c r="I529" s="342"/>
      <c r="J529" s="341"/>
      <c r="K529" s="48"/>
      <c r="L529" s="48"/>
      <c r="M529" s="48"/>
      <c r="N529" s="48"/>
      <c r="O529" s="48"/>
      <c r="P529" s="48"/>
      <c r="Q529" s="48"/>
      <c r="R529" s="48"/>
      <c r="S529" s="48"/>
      <c r="T529" s="48"/>
      <c r="U529" s="48"/>
      <c r="V529" s="48"/>
      <c r="W529" s="48"/>
      <c r="X529" s="48"/>
      <c r="Y529" s="48"/>
      <c r="Z529" s="48"/>
    </row>
    <row r="530" spans="1:26" ht="24" customHeight="1">
      <c r="A530" s="48"/>
      <c r="B530" s="326" t="s">
        <v>1087</v>
      </c>
      <c r="C530" s="346">
        <v>2182</v>
      </c>
      <c r="D530" s="346" t="s">
        <v>357</v>
      </c>
      <c r="E530" s="346" t="s">
        <v>908</v>
      </c>
      <c r="F530" s="346" t="s">
        <v>905</v>
      </c>
      <c r="G530" s="347">
        <v>0</v>
      </c>
      <c r="H530" s="327" t="s">
        <v>494</v>
      </c>
      <c r="I530" s="348"/>
      <c r="J530" s="327"/>
      <c r="K530" s="48"/>
      <c r="L530" s="48"/>
      <c r="M530" s="48"/>
      <c r="N530" s="48"/>
      <c r="O530" s="48"/>
      <c r="P530" s="48"/>
      <c r="Q530" s="48"/>
      <c r="R530" s="48"/>
      <c r="S530" s="48"/>
      <c r="T530" s="48"/>
      <c r="U530" s="48"/>
      <c r="V530" s="48"/>
      <c r="W530" s="48"/>
      <c r="X530" s="48"/>
      <c r="Y530" s="48"/>
      <c r="Z530" s="48"/>
    </row>
    <row r="531" spans="1:26" ht="24" customHeight="1">
      <c r="A531" s="48"/>
      <c r="B531" s="338" t="s">
        <v>1087</v>
      </c>
      <c r="C531" s="339">
        <v>2182</v>
      </c>
      <c r="D531" s="339" t="s">
        <v>357</v>
      </c>
      <c r="E531" s="339" t="s">
        <v>904</v>
      </c>
      <c r="F531" s="339" t="s">
        <v>905</v>
      </c>
      <c r="G531" s="340">
        <v>377</v>
      </c>
      <c r="H531" s="341" t="s">
        <v>494</v>
      </c>
      <c r="I531" s="342"/>
      <c r="J531" s="341"/>
      <c r="K531" s="48"/>
      <c r="L531" s="48"/>
      <c r="M531" s="48"/>
      <c r="N531" s="48"/>
      <c r="O531" s="48"/>
      <c r="P531" s="48"/>
      <c r="Q531" s="48"/>
      <c r="R531" s="48"/>
      <c r="S531" s="48"/>
      <c r="T531" s="48"/>
      <c r="U531" s="48"/>
      <c r="V531" s="48"/>
      <c r="W531" s="48"/>
      <c r="X531" s="48"/>
      <c r="Y531" s="48"/>
      <c r="Z531" s="48"/>
    </row>
    <row r="532" spans="1:26" ht="24" customHeight="1">
      <c r="A532" s="48"/>
      <c r="B532" s="326" t="s">
        <v>1088</v>
      </c>
      <c r="C532" s="346">
        <v>1805</v>
      </c>
      <c r="D532" s="346" t="s">
        <v>357</v>
      </c>
      <c r="E532" s="346" t="s">
        <v>907</v>
      </c>
      <c r="F532" s="346" t="s">
        <v>905</v>
      </c>
      <c r="G532" s="347">
        <v>80215.31</v>
      </c>
      <c r="H532" s="327" t="s">
        <v>504</v>
      </c>
      <c r="I532" s="348"/>
      <c r="J532" s="327"/>
      <c r="K532" s="48"/>
      <c r="L532" s="48"/>
      <c r="M532" s="48"/>
      <c r="N532" s="48"/>
      <c r="O532" s="48"/>
      <c r="P532" s="48"/>
      <c r="Q532" s="48"/>
      <c r="R532" s="48"/>
      <c r="S532" s="48"/>
      <c r="T532" s="48"/>
      <c r="U532" s="48"/>
      <c r="V532" s="48"/>
      <c r="W532" s="48"/>
      <c r="X532" s="48"/>
      <c r="Y532" s="48"/>
      <c r="Z532" s="48"/>
    </row>
    <row r="533" spans="1:26" ht="24" customHeight="1">
      <c r="A533" s="48"/>
      <c r="B533" s="338" t="s">
        <v>1088</v>
      </c>
      <c r="C533" s="339">
        <v>1805</v>
      </c>
      <c r="D533" s="339" t="s">
        <v>357</v>
      </c>
      <c r="E533" s="339" t="s">
        <v>908</v>
      </c>
      <c r="F533" s="339" t="s">
        <v>905</v>
      </c>
      <c r="G533" s="340">
        <v>1826</v>
      </c>
      <c r="H533" s="341" t="s">
        <v>494</v>
      </c>
      <c r="I533" s="342"/>
      <c r="J533" s="341"/>
      <c r="K533" s="48"/>
      <c r="L533" s="48"/>
      <c r="M533" s="48"/>
      <c r="N533" s="48"/>
      <c r="O533" s="48"/>
      <c r="P533" s="48"/>
      <c r="Q533" s="48"/>
      <c r="R533" s="48"/>
      <c r="S533" s="48"/>
      <c r="T533" s="48"/>
      <c r="U533" s="48"/>
      <c r="V533" s="48"/>
      <c r="W533" s="48"/>
      <c r="X533" s="48"/>
      <c r="Y533" s="48"/>
      <c r="Z533" s="48"/>
    </row>
    <row r="534" spans="1:26" ht="24" customHeight="1">
      <c r="A534" s="48"/>
      <c r="B534" s="326" t="s">
        <v>1088</v>
      </c>
      <c r="C534" s="346">
        <v>1805</v>
      </c>
      <c r="D534" s="346" t="s">
        <v>357</v>
      </c>
      <c r="E534" s="346" t="s">
        <v>904</v>
      </c>
      <c r="F534" s="346" t="s">
        <v>905</v>
      </c>
      <c r="G534" s="347">
        <v>0</v>
      </c>
      <c r="H534" s="327" t="s">
        <v>494</v>
      </c>
      <c r="I534" s="348"/>
      <c r="J534" s="327"/>
      <c r="K534" s="48"/>
      <c r="L534" s="48"/>
      <c r="M534" s="48"/>
      <c r="N534" s="48"/>
      <c r="O534" s="48"/>
      <c r="P534" s="48"/>
      <c r="Q534" s="48"/>
      <c r="R534" s="48"/>
      <c r="S534" s="48"/>
      <c r="T534" s="48"/>
      <c r="U534" s="48"/>
      <c r="V534" s="48"/>
      <c r="W534" s="48"/>
      <c r="X534" s="48"/>
      <c r="Y534" s="48"/>
      <c r="Z534" s="48"/>
    </row>
    <row r="535" spans="1:26" ht="24" customHeight="1">
      <c r="A535" s="48"/>
      <c r="B535" s="338" t="s">
        <v>1089</v>
      </c>
      <c r="C535" s="339">
        <v>1980</v>
      </c>
      <c r="D535" s="339" t="s">
        <v>357</v>
      </c>
      <c r="E535" s="339" t="s">
        <v>907</v>
      </c>
      <c r="F535" s="339" t="s">
        <v>905</v>
      </c>
      <c r="G535" s="340">
        <v>267333.96000000002</v>
      </c>
      <c r="H535" s="341" t="s">
        <v>504</v>
      </c>
      <c r="I535" s="342"/>
      <c r="J535" s="341"/>
      <c r="K535" s="48"/>
      <c r="L535" s="48"/>
      <c r="M535" s="48"/>
      <c r="N535" s="48"/>
      <c r="O535" s="48"/>
      <c r="P535" s="48"/>
      <c r="Q535" s="48"/>
      <c r="R535" s="48"/>
      <c r="S535" s="48"/>
      <c r="T535" s="48"/>
      <c r="U535" s="48"/>
      <c r="V535" s="48"/>
      <c r="W535" s="48"/>
      <c r="X535" s="48"/>
      <c r="Y535" s="48"/>
      <c r="Z535" s="48"/>
    </row>
    <row r="536" spans="1:26" ht="24" customHeight="1">
      <c r="A536" s="48"/>
      <c r="B536" s="326" t="s">
        <v>1089</v>
      </c>
      <c r="C536" s="346">
        <v>1980</v>
      </c>
      <c r="D536" s="346" t="s">
        <v>357</v>
      </c>
      <c r="E536" s="346" t="s">
        <v>908</v>
      </c>
      <c r="F536" s="346" t="s">
        <v>905</v>
      </c>
      <c r="G536" s="347">
        <v>2083</v>
      </c>
      <c r="H536" s="327" t="s">
        <v>494</v>
      </c>
      <c r="I536" s="348"/>
      <c r="J536" s="327"/>
      <c r="K536" s="48"/>
      <c r="L536" s="48"/>
      <c r="M536" s="48"/>
      <c r="N536" s="48"/>
      <c r="O536" s="48"/>
      <c r="P536" s="48"/>
      <c r="Q536" s="48"/>
      <c r="R536" s="48"/>
      <c r="S536" s="48"/>
      <c r="T536" s="48"/>
      <c r="U536" s="48"/>
      <c r="V536" s="48"/>
      <c r="W536" s="48"/>
      <c r="X536" s="48"/>
      <c r="Y536" s="48"/>
      <c r="Z536" s="48"/>
    </row>
    <row r="537" spans="1:26" ht="24" customHeight="1">
      <c r="A537" s="48"/>
      <c r="B537" s="338" t="s">
        <v>1090</v>
      </c>
      <c r="C537" s="339">
        <v>1804</v>
      </c>
      <c r="D537" s="339" t="s">
        <v>357</v>
      </c>
      <c r="E537" s="339" t="s">
        <v>907</v>
      </c>
      <c r="F537" s="339" t="s">
        <v>905</v>
      </c>
      <c r="G537" s="340">
        <v>981.4</v>
      </c>
      <c r="H537" s="341" t="s">
        <v>504</v>
      </c>
      <c r="I537" s="342"/>
      <c r="J537" s="341"/>
      <c r="K537" s="48"/>
      <c r="L537" s="48"/>
      <c r="M537" s="48"/>
      <c r="N537" s="48"/>
      <c r="O537" s="48"/>
      <c r="P537" s="48"/>
      <c r="Q537" s="48"/>
      <c r="R537" s="48"/>
      <c r="S537" s="48"/>
      <c r="T537" s="48"/>
      <c r="U537" s="48"/>
      <c r="V537" s="48"/>
      <c r="W537" s="48"/>
      <c r="X537" s="48"/>
      <c r="Y537" s="48"/>
      <c r="Z537" s="48"/>
    </row>
    <row r="538" spans="1:26" ht="24" customHeight="1">
      <c r="A538" s="48"/>
      <c r="B538" s="326" t="s">
        <v>1091</v>
      </c>
      <c r="C538" s="346">
        <v>2372</v>
      </c>
      <c r="D538" s="346" t="s">
        <v>357</v>
      </c>
      <c r="E538" s="346" t="s">
        <v>907</v>
      </c>
      <c r="F538" s="346" t="s">
        <v>905</v>
      </c>
      <c r="G538" s="347">
        <v>15003.03</v>
      </c>
      <c r="H538" s="327" t="s">
        <v>504</v>
      </c>
      <c r="I538" s="348"/>
      <c r="J538" s="327"/>
      <c r="K538" s="48"/>
      <c r="L538" s="48"/>
      <c r="M538" s="48"/>
      <c r="N538" s="48"/>
      <c r="O538" s="48"/>
      <c r="P538" s="48"/>
      <c r="Q538" s="48"/>
      <c r="R538" s="48"/>
      <c r="S538" s="48"/>
      <c r="T538" s="48"/>
      <c r="U538" s="48"/>
      <c r="V538" s="48"/>
      <c r="W538" s="48"/>
      <c r="X538" s="48"/>
      <c r="Y538" s="48"/>
      <c r="Z538" s="48"/>
    </row>
    <row r="539" spans="1:26" ht="24" customHeight="1">
      <c r="A539" s="48"/>
      <c r="B539" s="338" t="s">
        <v>1091</v>
      </c>
      <c r="C539" s="339">
        <v>2372</v>
      </c>
      <c r="D539" s="339" t="s">
        <v>357</v>
      </c>
      <c r="E539" s="339" t="s">
        <v>908</v>
      </c>
      <c r="F539" s="339" t="s">
        <v>905</v>
      </c>
      <c r="G539" s="340">
        <v>167</v>
      </c>
      <c r="H539" s="341" t="s">
        <v>494</v>
      </c>
      <c r="I539" s="342"/>
      <c r="J539" s="341"/>
      <c r="K539" s="48"/>
      <c r="L539" s="48"/>
      <c r="M539" s="48"/>
      <c r="N539" s="48"/>
      <c r="O539" s="48"/>
      <c r="P539" s="48"/>
      <c r="Q539" s="48"/>
      <c r="R539" s="48"/>
      <c r="S539" s="48"/>
      <c r="T539" s="48"/>
      <c r="U539" s="48"/>
      <c r="V539" s="48"/>
      <c r="W539" s="48"/>
      <c r="X539" s="48"/>
      <c r="Y539" s="48"/>
      <c r="Z539" s="48"/>
    </row>
    <row r="540" spans="1:26" ht="24" customHeight="1">
      <c r="A540" s="48"/>
      <c r="B540" s="326" t="s">
        <v>1091</v>
      </c>
      <c r="C540" s="346">
        <v>2372</v>
      </c>
      <c r="D540" s="346" t="s">
        <v>357</v>
      </c>
      <c r="E540" s="346" t="s">
        <v>904</v>
      </c>
      <c r="F540" s="346" t="s">
        <v>905</v>
      </c>
      <c r="G540" s="347">
        <v>16379</v>
      </c>
      <c r="H540" s="327" t="s">
        <v>494</v>
      </c>
      <c r="I540" s="348"/>
      <c r="J540" s="327"/>
      <c r="K540" s="48"/>
      <c r="L540" s="48"/>
      <c r="M540" s="48"/>
      <c r="N540" s="48"/>
      <c r="O540" s="48"/>
      <c r="P540" s="48"/>
      <c r="Q540" s="48"/>
      <c r="R540" s="48"/>
      <c r="S540" s="48"/>
      <c r="T540" s="48"/>
      <c r="U540" s="48"/>
      <c r="V540" s="48"/>
      <c r="W540" s="48"/>
      <c r="X540" s="48"/>
      <c r="Y540" s="48"/>
      <c r="Z540" s="48"/>
    </row>
    <row r="541" spans="1:26" ht="24" customHeight="1">
      <c r="A541" s="48"/>
      <c r="B541" s="338" t="s">
        <v>1092</v>
      </c>
      <c r="C541" s="339">
        <v>2390</v>
      </c>
      <c r="D541" s="339" t="s">
        <v>357</v>
      </c>
      <c r="E541" s="339" t="s">
        <v>907</v>
      </c>
      <c r="F541" s="339" t="s">
        <v>905</v>
      </c>
      <c r="G541" s="340">
        <v>0</v>
      </c>
      <c r="H541" s="341" t="s">
        <v>504</v>
      </c>
      <c r="I541" s="342"/>
      <c r="J541" s="341"/>
      <c r="K541" s="48"/>
      <c r="L541" s="48"/>
      <c r="M541" s="48"/>
      <c r="N541" s="48"/>
      <c r="O541" s="48"/>
      <c r="P541" s="48"/>
      <c r="Q541" s="48"/>
      <c r="R541" s="48"/>
      <c r="S541" s="48"/>
      <c r="T541" s="48"/>
      <c r="U541" s="48"/>
      <c r="V541" s="48"/>
      <c r="W541" s="48"/>
      <c r="X541" s="48"/>
      <c r="Y541" s="48"/>
      <c r="Z541" s="48"/>
    </row>
    <row r="542" spans="1:26" ht="24" customHeight="1">
      <c r="A542" s="48"/>
      <c r="B542" s="326" t="s">
        <v>1092</v>
      </c>
      <c r="C542" s="346">
        <v>2390</v>
      </c>
      <c r="D542" s="346" t="s">
        <v>357</v>
      </c>
      <c r="E542" s="346" t="s">
        <v>908</v>
      </c>
      <c r="F542" s="346" t="s">
        <v>905</v>
      </c>
      <c r="G542" s="347">
        <v>0</v>
      </c>
      <c r="H542" s="327" t="s">
        <v>494</v>
      </c>
      <c r="I542" s="348"/>
      <c r="J542" s="327"/>
      <c r="K542" s="48"/>
      <c r="L542" s="48"/>
      <c r="M542" s="48"/>
      <c r="N542" s="48"/>
      <c r="O542" s="48"/>
      <c r="P542" s="48"/>
      <c r="Q542" s="48"/>
      <c r="R542" s="48"/>
      <c r="S542" s="48"/>
      <c r="T542" s="48"/>
      <c r="U542" s="48"/>
      <c r="V542" s="48"/>
      <c r="W542" s="48"/>
      <c r="X542" s="48"/>
      <c r="Y542" s="48"/>
      <c r="Z542" s="48"/>
    </row>
    <row r="543" spans="1:26" ht="24" customHeight="1">
      <c r="A543" s="48"/>
      <c r="B543" s="338" t="s">
        <v>1092</v>
      </c>
      <c r="C543" s="339">
        <v>2390</v>
      </c>
      <c r="D543" s="339" t="s">
        <v>357</v>
      </c>
      <c r="E543" s="339" t="s">
        <v>904</v>
      </c>
      <c r="F543" s="339" t="s">
        <v>905</v>
      </c>
      <c r="G543" s="340">
        <v>0</v>
      </c>
      <c r="H543" s="341" t="s">
        <v>494</v>
      </c>
      <c r="I543" s="342"/>
      <c r="J543" s="341"/>
      <c r="K543" s="48"/>
      <c r="L543" s="48"/>
      <c r="M543" s="48"/>
      <c r="N543" s="48"/>
      <c r="O543" s="48"/>
      <c r="P543" s="48"/>
      <c r="Q543" s="48"/>
      <c r="R543" s="48"/>
      <c r="S543" s="48"/>
      <c r="T543" s="48"/>
      <c r="U543" s="48"/>
      <c r="V543" s="48"/>
      <c r="W543" s="48"/>
      <c r="X543" s="48"/>
      <c r="Y543" s="48"/>
      <c r="Z543" s="48"/>
    </row>
    <row r="544" spans="1:26" ht="24" customHeight="1">
      <c r="A544" s="48"/>
      <c r="B544" s="326" t="s">
        <v>1093</v>
      </c>
      <c r="C544" s="346">
        <v>2387</v>
      </c>
      <c r="D544" s="346" t="s">
        <v>357</v>
      </c>
      <c r="E544" s="346" t="s">
        <v>907</v>
      </c>
      <c r="F544" s="346" t="s">
        <v>905</v>
      </c>
      <c r="G544" s="347">
        <v>218581.33</v>
      </c>
      <c r="H544" s="327" t="s">
        <v>504</v>
      </c>
      <c r="I544" s="348"/>
      <c r="J544" s="327"/>
      <c r="K544" s="48"/>
      <c r="L544" s="48"/>
      <c r="M544" s="48"/>
      <c r="N544" s="48"/>
      <c r="O544" s="48"/>
      <c r="P544" s="48"/>
      <c r="Q544" s="48"/>
      <c r="R544" s="48"/>
      <c r="S544" s="48"/>
      <c r="T544" s="48"/>
      <c r="U544" s="48"/>
      <c r="V544" s="48"/>
      <c r="W544" s="48"/>
      <c r="X544" s="48"/>
      <c r="Y544" s="48"/>
      <c r="Z544" s="48"/>
    </row>
    <row r="545" spans="1:26" ht="24" customHeight="1">
      <c r="A545" s="48"/>
      <c r="B545" s="338" t="s">
        <v>1093</v>
      </c>
      <c r="C545" s="339">
        <v>2387</v>
      </c>
      <c r="D545" s="339" t="s">
        <v>357</v>
      </c>
      <c r="E545" s="339" t="s">
        <v>908</v>
      </c>
      <c r="F545" s="339" t="s">
        <v>905</v>
      </c>
      <c r="G545" s="340">
        <v>1636</v>
      </c>
      <c r="H545" s="341" t="s">
        <v>494</v>
      </c>
      <c r="I545" s="342"/>
      <c r="J545" s="341"/>
      <c r="K545" s="48"/>
      <c r="L545" s="48"/>
      <c r="M545" s="48"/>
      <c r="N545" s="48"/>
      <c r="O545" s="48"/>
      <c r="P545" s="48"/>
      <c r="Q545" s="48"/>
      <c r="R545" s="48"/>
      <c r="S545" s="48"/>
      <c r="T545" s="48"/>
      <c r="U545" s="48"/>
      <c r="V545" s="48"/>
      <c r="W545" s="48"/>
      <c r="X545" s="48"/>
      <c r="Y545" s="48"/>
      <c r="Z545" s="48"/>
    </row>
    <row r="546" spans="1:26" ht="24" customHeight="1">
      <c r="A546" s="48"/>
      <c r="B546" s="326" t="s">
        <v>1093</v>
      </c>
      <c r="C546" s="346">
        <v>2387</v>
      </c>
      <c r="D546" s="346" t="s">
        <v>357</v>
      </c>
      <c r="E546" s="346" t="s">
        <v>904</v>
      </c>
      <c r="F546" s="346" t="s">
        <v>905</v>
      </c>
      <c r="G546" s="347">
        <v>0</v>
      </c>
      <c r="H546" s="327" t="s">
        <v>494</v>
      </c>
      <c r="I546" s="348"/>
      <c r="J546" s="327"/>
      <c r="K546" s="48"/>
      <c r="L546" s="48"/>
      <c r="M546" s="48"/>
      <c r="N546" s="48"/>
      <c r="O546" s="48"/>
      <c r="P546" s="48"/>
      <c r="Q546" s="48"/>
      <c r="R546" s="48"/>
      <c r="S546" s="48"/>
      <c r="T546" s="48"/>
      <c r="U546" s="48"/>
      <c r="V546" s="48"/>
      <c r="W546" s="48"/>
      <c r="X546" s="48"/>
      <c r="Y546" s="48"/>
      <c r="Z546" s="48"/>
    </row>
    <row r="547" spans="1:26" ht="24" customHeight="1">
      <c r="A547" s="48"/>
      <c r="B547" s="338" t="s">
        <v>1094</v>
      </c>
      <c r="C547" s="339">
        <v>6285</v>
      </c>
      <c r="D547" s="339" t="s">
        <v>357</v>
      </c>
      <c r="E547" s="339" t="s">
        <v>907</v>
      </c>
      <c r="F547" s="339" t="s">
        <v>905</v>
      </c>
      <c r="G547" s="340">
        <v>9772.5</v>
      </c>
      <c r="H547" s="341" t="s">
        <v>504</v>
      </c>
      <c r="I547" s="342"/>
      <c r="J547" s="341"/>
      <c r="K547" s="48"/>
      <c r="L547" s="48"/>
      <c r="M547" s="48"/>
      <c r="N547" s="48"/>
      <c r="O547" s="48"/>
      <c r="P547" s="48"/>
      <c r="Q547" s="48"/>
      <c r="R547" s="48"/>
      <c r="S547" s="48"/>
      <c r="T547" s="48"/>
      <c r="U547" s="48"/>
      <c r="V547" s="48"/>
      <c r="W547" s="48"/>
      <c r="X547" s="48"/>
      <c r="Y547" s="48"/>
      <c r="Z547" s="48"/>
    </row>
    <row r="548" spans="1:26" ht="24" customHeight="1">
      <c r="A548" s="48"/>
      <c r="B548" s="326" t="s">
        <v>1094</v>
      </c>
      <c r="C548" s="346">
        <v>6285</v>
      </c>
      <c r="D548" s="346" t="s">
        <v>357</v>
      </c>
      <c r="E548" s="346" t="s">
        <v>908</v>
      </c>
      <c r="F548" s="346" t="s">
        <v>905</v>
      </c>
      <c r="G548" s="347">
        <v>94</v>
      </c>
      <c r="H548" s="327" t="s">
        <v>494</v>
      </c>
      <c r="I548" s="348"/>
      <c r="J548" s="327"/>
      <c r="K548" s="48"/>
      <c r="L548" s="48"/>
      <c r="M548" s="48"/>
      <c r="N548" s="48"/>
      <c r="O548" s="48"/>
      <c r="P548" s="48"/>
      <c r="Q548" s="48"/>
      <c r="R548" s="48"/>
      <c r="S548" s="48"/>
      <c r="T548" s="48"/>
      <c r="U548" s="48"/>
      <c r="V548" s="48"/>
      <c r="W548" s="48"/>
      <c r="X548" s="48"/>
      <c r="Y548" s="48"/>
      <c r="Z548" s="48"/>
    </row>
    <row r="549" spans="1:26" ht="24" customHeight="1">
      <c r="A549" s="48"/>
      <c r="B549" s="338" t="s">
        <v>1095</v>
      </c>
      <c r="C549" s="339">
        <v>5913</v>
      </c>
      <c r="D549" s="339" t="s">
        <v>357</v>
      </c>
      <c r="E549" s="339" t="s">
        <v>907</v>
      </c>
      <c r="F549" s="339" t="s">
        <v>905</v>
      </c>
      <c r="G549" s="340">
        <v>63.83</v>
      </c>
      <c r="H549" s="341" t="s">
        <v>504</v>
      </c>
      <c r="I549" s="342"/>
      <c r="J549" s="341"/>
      <c r="K549" s="48"/>
      <c r="L549" s="48"/>
      <c r="M549" s="48"/>
      <c r="N549" s="48"/>
      <c r="O549" s="48"/>
      <c r="P549" s="48"/>
      <c r="Q549" s="48"/>
      <c r="R549" s="48"/>
      <c r="S549" s="48"/>
      <c r="T549" s="48"/>
      <c r="U549" s="48"/>
      <c r="V549" s="48"/>
      <c r="W549" s="48"/>
      <c r="X549" s="48"/>
      <c r="Y549" s="48"/>
      <c r="Z549" s="48"/>
    </row>
    <row r="550" spans="1:26" ht="24" customHeight="1">
      <c r="A550" s="48"/>
      <c r="B550" s="326" t="s">
        <v>1095</v>
      </c>
      <c r="C550" s="346">
        <v>5913</v>
      </c>
      <c r="D550" s="346" t="s">
        <v>357</v>
      </c>
      <c r="E550" s="346" t="s">
        <v>908</v>
      </c>
      <c r="F550" s="346" t="s">
        <v>905</v>
      </c>
      <c r="G550" s="347">
        <v>0</v>
      </c>
      <c r="H550" s="327" t="s">
        <v>494</v>
      </c>
      <c r="I550" s="348"/>
      <c r="J550" s="327"/>
      <c r="K550" s="48"/>
      <c r="L550" s="48"/>
      <c r="M550" s="48"/>
      <c r="N550" s="48"/>
      <c r="O550" s="48"/>
      <c r="P550" s="48"/>
      <c r="Q550" s="48"/>
      <c r="R550" s="48"/>
      <c r="S550" s="48"/>
      <c r="T550" s="48"/>
      <c r="U550" s="48"/>
      <c r="V550" s="48"/>
      <c r="W550" s="48"/>
      <c r="X550" s="48"/>
      <c r="Y550" s="48"/>
      <c r="Z550" s="48"/>
    </row>
    <row r="551" spans="1:26" ht="24" customHeight="1">
      <c r="A551" s="48"/>
      <c r="B551" s="338" t="s">
        <v>1095</v>
      </c>
      <c r="C551" s="339">
        <v>5913</v>
      </c>
      <c r="D551" s="339" t="s">
        <v>357</v>
      </c>
      <c r="E551" s="339" t="s">
        <v>904</v>
      </c>
      <c r="F551" s="339" t="s">
        <v>905</v>
      </c>
      <c r="G551" s="340">
        <v>141</v>
      </c>
      <c r="H551" s="341" t="s">
        <v>494</v>
      </c>
      <c r="I551" s="342"/>
      <c r="J551" s="341"/>
      <c r="K551" s="48"/>
      <c r="L551" s="48"/>
      <c r="M551" s="48"/>
      <c r="N551" s="48"/>
      <c r="O551" s="48"/>
      <c r="P551" s="48"/>
      <c r="Q551" s="48"/>
      <c r="R551" s="48"/>
      <c r="S551" s="48"/>
      <c r="T551" s="48"/>
      <c r="U551" s="48"/>
      <c r="V551" s="48"/>
      <c r="W551" s="48"/>
      <c r="X551" s="48"/>
      <c r="Y551" s="48"/>
      <c r="Z551" s="48"/>
    </row>
    <row r="552" spans="1:26" ht="24" customHeight="1">
      <c r="A552" s="48"/>
      <c r="B552" s="326" t="s">
        <v>1096</v>
      </c>
      <c r="C552" s="346">
        <v>5409</v>
      </c>
      <c r="D552" s="346" t="s">
        <v>357</v>
      </c>
      <c r="E552" s="346" t="s">
        <v>907</v>
      </c>
      <c r="F552" s="346" t="s">
        <v>905</v>
      </c>
      <c r="G552" s="347">
        <v>50.38</v>
      </c>
      <c r="H552" s="327" t="s">
        <v>504</v>
      </c>
      <c r="I552" s="348"/>
      <c r="J552" s="327"/>
      <c r="K552" s="48"/>
      <c r="L552" s="48"/>
      <c r="M552" s="48"/>
      <c r="N552" s="48"/>
      <c r="O552" s="48"/>
      <c r="P552" s="48"/>
      <c r="Q552" s="48"/>
      <c r="R552" s="48"/>
      <c r="S552" s="48"/>
      <c r="T552" s="48"/>
      <c r="U552" s="48"/>
      <c r="V552" s="48"/>
      <c r="W552" s="48"/>
      <c r="X552" s="48"/>
      <c r="Y552" s="48"/>
      <c r="Z552" s="48"/>
    </row>
    <row r="553" spans="1:26" ht="24" customHeight="1">
      <c r="A553" s="48"/>
      <c r="B553" s="338" t="s">
        <v>1096</v>
      </c>
      <c r="C553" s="339">
        <v>5409</v>
      </c>
      <c r="D553" s="339" t="s">
        <v>357</v>
      </c>
      <c r="E553" s="339" t="s">
        <v>908</v>
      </c>
      <c r="F553" s="339" t="s">
        <v>905</v>
      </c>
      <c r="G553" s="340">
        <v>0</v>
      </c>
      <c r="H553" s="341" t="s">
        <v>494</v>
      </c>
      <c r="I553" s="342"/>
      <c r="J553" s="341"/>
      <c r="K553" s="48"/>
      <c r="L553" s="48"/>
      <c r="M553" s="48"/>
      <c r="N553" s="48"/>
      <c r="O553" s="48"/>
      <c r="P553" s="48"/>
      <c r="Q553" s="48"/>
      <c r="R553" s="48"/>
      <c r="S553" s="48"/>
      <c r="T553" s="48"/>
      <c r="U553" s="48"/>
      <c r="V553" s="48"/>
      <c r="W553" s="48"/>
      <c r="X553" s="48"/>
      <c r="Y553" s="48"/>
      <c r="Z553" s="48"/>
    </row>
    <row r="554" spans="1:26" ht="24" customHeight="1">
      <c r="A554" s="48"/>
      <c r="B554" s="326" t="s">
        <v>1096</v>
      </c>
      <c r="C554" s="346">
        <v>5409</v>
      </c>
      <c r="D554" s="346" t="s">
        <v>357</v>
      </c>
      <c r="E554" s="346" t="s">
        <v>904</v>
      </c>
      <c r="F554" s="346" t="s">
        <v>905</v>
      </c>
      <c r="G554" s="347">
        <v>139</v>
      </c>
      <c r="H554" s="327" t="s">
        <v>494</v>
      </c>
      <c r="I554" s="348"/>
      <c r="J554" s="327"/>
      <c r="K554" s="48"/>
      <c r="L554" s="48"/>
      <c r="M554" s="48"/>
      <c r="N554" s="48"/>
      <c r="O554" s="48"/>
      <c r="P554" s="48"/>
      <c r="Q554" s="48"/>
      <c r="R554" s="48"/>
      <c r="S554" s="48"/>
      <c r="T554" s="48"/>
      <c r="U554" s="48"/>
      <c r="V554" s="48"/>
      <c r="W554" s="48"/>
      <c r="X554" s="48"/>
      <c r="Y554" s="48"/>
      <c r="Z554" s="48"/>
    </row>
    <row r="555" spans="1:26" ht="24" customHeight="1">
      <c r="A555" s="48"/>
      <c r="B555" s="338" t="s">
        <v>1097</v>
      </c>
      <c r="C555" s="339">
        <v>2389</v>
      </c>
      <c r="D555" s="339" t="s">
        <v>357</v>
      </c>
      <c r="E555" s="339" t="s">
        <v>907</v>
      </c>
      <c r="F555" s="339" t="s">
        <v>905</v>
      </c>
      <c r="G555" s="340">
        <v>6663.36</v>
      </c>
      <c r="H555" s="341" t="s">
        <v>504</v>
      </c>
      <c r="I555" s="342"/>
      <c r="J555" s="341"/>
      <c r="K555" s="48"/>
      <c r="L555" s="48"/>
      <c r="M555" s="48"/>
      <c r="N555" s="48"/>
      <c r="O555" s="48"/>
      <c r="P555" s="48"/>
      <c r="Q555" s="48"/>
      <c r="R555" s="48"/>
      <c r="S555" s="48"/>
      <c r="T555" s="48"/>
      <c r="U555" s="48"/>
      <c r="V555" s="48"/>
      <c r="W555" s="48"/>
      <c r="X555" s="48"/>
      <c r="Y555" s="48"/>
      <c r="Z555" s="48"/>
    </row>
    <row r="556" spans="1:26" ht="24" customHeight="1">
      <c r="A556" s="48"/>
      <c r="B556" s="326" t="s">
        <v>1097</v>
      </c>
      <c r="C556" s="346">
        <v>2389</v>
      </c>
      <c r="D556" s="346" t="s">
        <v>357</v>
      </c>
      <c r="E556" s="346" t="s">
        <v>908</v>
      </c>
      <c r="F556" s="346" t="s">
        <v>905</v>
      </c>
      <c r="G556" s="347">
        <v>613</v>
      </c>
      <c r="H556" s="327" t="s">
        <v>494</v>
      </c>
      <c r="I556" s="348"/>
      <c r="J556" s="327"/>
      <c r="K556" s="48"/>
      <c r="L556" s="48"/>
      <c r="M556" s="48"/>
      <c r="N556" s="48"/>
      <c r="O556" s="48"/>
      <c r="P556" s="48"/>
      <c r="Q556" s="48"/>
      <c r="R556" s="48"/>
      <c r="S556" s="48"/>
      <c r="T556" s="48"/>
      <c r="U556" s="48"/>
      <c r="V556" s="48"/>
      <c r="W556" s="48"/>
      <c r="X556" s="48"/>
      <c r="Y556" s="48"/>
      <c r="Z556" s="48"/>
    </row>
    <row r="557" spans="1:26" ht="24" customHeight="1">
      <c r="A557" s="48"/>
      <c r="B557" s="338" t="s">
        <v>1098</v>
      </c>
      <c r="C557" s="339">
        <v>1935</v>
      </c>
      <c r="D557" s="339" t="s">
        <v>357</v>
      </c>
      <c r="E557" s="339" t="s">
        <v>907</v>
      </c>
      <c r="F557" s="339" t="s">
        <v>905</v>
      </c>
      <c r="G557" s="340">
        <v>281990.8</v>
      </c>
      <c r="H557" s="341" t="s">
        <v>504</v>
      </c>
      <c r="I557" s="342"/>
      <c r="J557" s="341"/>
      <c r="K557" s="48"/>
      <c r="L557" s="48"/>
      <c r="M557" s="48"/>
      <c r="N557" s="48"/>
      <c r="O557" s="48"/>
      <c r="P557" s="48"/>
      <c r="Q557" s="48"/>
      <c r="R557" s="48"/>
      <c r="S557" s="48"/>
      <c r="T557" s="48"/>
      <c r="U557" s="48"/>
      <c r="V557" s="48"/>
      <c r="W557" s="48"/>
      <c r="X557" s="48"/>
      <c r="Y557" s="48"/>
      <c r="Z557" s="48"/>
    </row>
    <row r="558" spans="1:26" ht="24" customHeight="1">
      <c r="A558" s="48"/>
      <c r="B558" s="326" t="s">
        <v>1098</v>
      </c>
      <c r="C558" s="346">
        <v>1935</v>
      </c>
      <c r="D558" s="346" t="s">
        <v>357</v>
      </c>
      <c r="E558" s="346" t="s">
        <v>908</v>
      </c>
      <c r="F558" s="346" t="s">
        <v>905</v>
      </c>
      <c r="G558" s="347">
        <v>406</v>
      </c>
      <c r="H558" s="327" t="s">
        <v>494</v>
      </c>
      <c r="I558" s="348"/>
      <c r="J558" s="327"/>
      <c r="K558" s="48"/>
      <c r="L558" s="48"/>
      <c r="M558" s="48"/>
      <c r="N558" s="48"/>
      <c r="O558" s="48"/>
      <c r="P558" s="48"/>
      <c r="Q558" s="48"/>
      <c r="R558" s="48"/>
      <c r="S558" s="48"/>
      <c r="T558" s="48"/>
      <c r="U558" s="48"/>
      <c r="V558" s="48"/>
      <c r="W558" s="48"/>
      <c r="X558" s="48"/>
      <c r="Y558" s="48"/>
      <c r="Z558" s="48"/>
    </row>
    <row r="559" spans="1:26" ht="24" customHeight="1">
      <c r="A559" s="48"/>
      <c r="B559" s="338" t="s">
        <v>1099</v>
      </c>
      <c r="C559" s="339">
        <v>2493</v>
      </c>
      <c r="D559" s="339" t="s">
        <v>357</v>
      </c>
      <c r="E559" s="339" t="s">
        <v>907</v>
      </c>
      <c r="F559" s="339" t="s">
        <v>905</v>
      </c>
      <c r="G559" s="340">
        <v>176769.32</v>
      </c>
      <c r="H559" s="341" t="s">
        <v>504</v>
      </c>
      <c r="I559" s="342"/>
      <c r="J559" s="341"/>
      <c r="K559" s="48"/>
      <c r="L559" s="48"/>
      <c r="M559" s="48"/>
      <c r="N559" s="48"/>
      <c r="O559" s="48"/>
      <c r="P559" s="48"/>
      <c r="Q559" s="48"/>
      <c r="R559" s="48"/>
      <c r="S559" s="48"/>
      <c r="T559" s="48"/>
      <c r="U559" s="48"/>
      <c r="V559" s="48"/>
      <c r="W559" s="48"/>
      <c r="X559" s="48"/>
      <c r="Y559" s="48"/>
      <c r="Z559" s="48"/>
    </row>
    <row r="560" spans="1:26" ht="24" customHeight="1">
      <c r="A560" s="48"/>
      <c r="B560" s="326" t="s">
        <v>1099</v>
      </c>
      <c r="C560" s="346">
        <v>2493</v>
      </c>
      <c r="D560" s="346" t="s">
        <v>357</v>
      </c>
      <c r="E560" s="346" t="s">
        <v>908</v>
      </c>
      <c r="F560" s="346" t="s">
        <v>905</v>
      </c>
      <c r="G560" s="347">
        <v>3842</v>
      </c>
      <c r="H560" s="327" t="s">
        <v>494</v>
      </c>
      <c r="I560" s="348"/>
      <c r="J560" s="327"/>
      <c r="K560" s="48"/>
      <c r="L560" s="48"/>
      <c r="M560" s="48"/>
      <c r="N560" s="48"/>
      <c r="O560" s="48"/>
      <c r="P560" s="48"/>
      <c r="Q560" s="48"/>
      <c r="R560" s="48"/>
      <c r="S560" s="48"/>
      <c r="T560" s="48"/>
      <c r="U560" s="48"/>
      <c r="V560" s="48"/>
      <c r="W560" s="48"/>
      <c r="X560" s="48"/>
      <c r="Y560" s="48"/>
      <c r="Z560" s="48"/>
    </row>
    <row r="561" spans="1:26" ht="24" customHeight="1">
      <c r="A561" s="48"/>
      <c r="B561" s="338" t="s">
        <v>1099</v>
      </c>
      <c r="C561" s="339">
        <v>2493</v>
      </c>
      <c r="D561" s="339" t="s">
        <v>357</v>
      </c>
      <c r="E561" s="339" t="s">
        <v>904</v>
      </c>
      <c r="F561" s="339" t="s">
        <v>905</v>
      </c>
      <c r="G561" s="340">
        <v>51</v>
      </c>
      <c r="H561" s="341" t="s">
        <v>494</v>
      </c>
      <c r="I561" s="342"/>
      <c r="J561" s="341"/>
      <c r="K561" s="48"/>
      <c r="L561" s="48"/>
      <c r="M561" s="48"/>
      <c r="N561" s="48"/>
      <c r="O561" s="48"/>
      <c r="P561" s="48"/>
      <c r="Q561" s="48"/>
      <c r="R561" s="48"/>
      <c r="S561" s="48"/>
      <c r="T561" s="48"/>
      <c r="U561" s="48"/>
      <c r="V561" s="48"/>
      <c r="W561" s="48"/>
      <c r="X561" s="48"/>
      <c r="Y561" s="48"/>
      <c r="Z561" s="48"/>
    </row>
    <row r="562" spans="1:26" ht="24" customHeight="1">
      <c r="A562" s="48"/>
      <c r="B562" s="326" t="s">
        <v>1100</v>
      </c>
      <c r="C562" s="346">
        <v>2388</v>
      </c>
      <c r="D562" s="346" t="s">
        <v>357</v>
      </c>
      <c r="E562" s="346" t="s">
        <v>907</v>
      </c>
      <c r="F562" s="346" t="s">
        <v>905</v>
      </c>
      <c r="G562" s="347">
        <v>156769.23000000001</v>
      </c>
      <c r="H562" s="327" t="s">
        <v>504</v>
      </c>
      <c r="I562" s="348"/>
      <c r="J562" s="327"/>
      <c r="K562" s="48"/>
      <c r="L562" s="48"/>
      <c r="M562" s="48"/>
      <c r="N562" s="48"/>
      <c r="O562" s="48"/>
      <c r="P562" s="48"/>
      <c r="Q562" s="48"/>
      <c r="R562" s="48"/>
      <c r="S562" s="48"/>
      <c r="T562" s="48"/>
      <c r="U562" s="48"/>
      <c r="V562" s="48"/>
      <c r="W562" s="48"/>
      <c r="X562" s="48"/>
      <c r="Y562" s="48"/>
      <c r="Z562" s="48"/>
    </row>
    <row r="563" spans="1:26" ht="24" customHeight="1">
      <c r="A563" s="48"/>
      <c r="B563" s="338" t="s">
        <v>1100</v>
      </c>
      <c r="C563" s="339">
        <v>2388</v>
      </c>
      <c r="D563" s="339" t="s">
        <v>357</v>
      </c>
      <c r="E563" s="339" t="s">
        <v>908</v>
      </c>
      <c r="F563" s="339" t="s">
        <v>905</v>
      </c>
      <c r="G563" s="340">
        <v>11985</v>
      </c>
      <c r="H563" s="341" t="s">
        <v>494</v>
      </c>
      <c r="I563" s="342"/>
      <c r="J563" s="341"/>
      <c r="K563" s="48"/>
      <c r="L563" s="48"/>
      <c r="M563" s="48"/>
      <c r="N563" s="48"/>
      <c r="O563" s="48"/>
      <c r="P563" s="48"/>
      <c r="Q563" s="48"/>
      <c r="R563" s="48"/>
      <c r="S563" s="48"/>
      <c r="T563" s="48"/>
      <c r="U563" s="48"/>
      <c r="V563" s="48"/>
      <c r="W563" s="48"/>
      <c r="X563" s="48"/>
      <c r="Y563" s="48"/>
      <c r="Z563" s="48"/>
    </row>
    <row r="564" spans="1:26" ht="24" customHeight="1">
      <c r="A564" s="48"/>
      <c r="B564" s="326" t="s">
        <v>1100</v>
      </c>
      <c r="C564" s="346">
        <v>2388</v>
      </c>
      <c r="D564" s="346" t="s">
        <v>357</v>
      </c>
      <c r="E564" s="346" t="s">
        <v>904</v>
      </c>
      <c r="F564" s="346" t="s">
        <v>905</v>
      </c>
      <c r="G564" s="347">
        <v>0</v>
      </c>
      <c r="H564" s="327" t="s">
        <v>494</v>
      </c>
      <c r="I564" s="348"/>
      <c r="J564" s="327"/>
      <c r="K564" s="48"/>
      <c r="L564" s="48"/>
      <c r="M564" s="48"/>
      <c r="N564" s="48"/>
      <c r="O564" s="48"/>
      <c r="P564" s="48"/>
      <c r="Q564" s="48"/>
      <c r="R564" s="48"/>
      <c r="S564" s="48"/>
      <c r="T564" s="48"/>
      <c r="U564" s="48"/>
      <c r="V564" s="48"/>
      <c r="W564" s="48"/>
      <c r="X564" s="48"/>
      <c r="Y564" s="48"/>
      <c r="Z564" s="48"/>
    </row>
    <row r="565" spans="1:26" ht="24" customHeight="1">
      <c r="A565" s="48"/>
      <c r="B565" s="338" t="s">
        <v>1101</v>
      </c>
      <c r="C565" s="339">
        <v>5010</v>
      </c>
      <c r="D565" s="339" t="s">
        <v>357</v>
      </c>
      <c r="E565" s="339" t="s">
        <v>907</v>
      </c>
      <c r="F565" s="339" t="s">
        <v>905</v>
      </c>
      <c r="G565" s="340">
        <v>15805.72</v>
      </c>
      <c r="H565" s="341" t="s">
        <v>504</v>
      </c>
      <c r="I565" s="342"/>
      <c r="J565" s="341"/>
      <c r="K565" s="48"/>
      <c r="L565" s="48"/>
      <c r="M565" s="48"/>
      <c r="N565" s="48"/>
      <c r="O565" s="48"/>
      <c r="P565" s="48"/>
      <c r="Q565" s="48"/>
      <c r="R565" s="48"/>
      <c r="S565" s="48"/>
      <c r="T565" s="48"/>
      <c r="U565" s="48"/>
      <c r="V565" s="48"/>
      <c r="W565" s="48"/>
      <c r="X565" s="48"/>
      <c r="Y565" s="48"/>
      <c r="Z565" s="48"/>
    </row>
    <row r="566" spans="1:26" ht="24" customHeight="1">
      <c r="A566" s="48"/>
      <c r="B566" s="326" t="s">
        <v>1101</v>
      </c>
      <c r="C566" s="346">
        <v>5010</v>
      </c>
      <c r="D566" s="346" t="s">
        <v>357</v>
      </c>
      <c r="E566" s="346" t="s">
        <v>908</v>
      </c>
      <c r="F566" s="346" t="s">
        <v>905</v>
      </c>
      <c r="G566" s="347">
        <v>1119</v>
      </c>
      <c r="H566" s="327" t="s">
        <v>494</v>
      </c>
      <c r="I566" s="348"/>
      <c r="J566" s="327"/>
      <c r="K566" s="48"/>
      <c r="L566" s="48"/>
      <c r="M566" s="48"/>
      <c r="N566" s="48"/>
      <c r="O566" s="48"/>
      <c r="P566" s="48"/>
      <c r="Q566" s="48"/>
      <c r="R566" s="48"/>
      <c r="S566" s="48"/>
      <c r="T566" s="48"/>
      <c r="U566" s="48"/>
      <c r="V566" s="48"/>
      <c r="W566" s="48"/>
      <c r="X566" s="48"/>
      <c r="Y566" s="48"/>
      <c r="Z566" s="48"/>
    </row>
    <row r="567" spans="1:26" ht="24" customHeight="1">
      <c r="A567" s="48"/>
      <c r="B567" s="338" t="s">
        <v>1101</v>
      </c>
      <c r="C567" s="339">
        <v>5010</v>
      </c>
      <c r="D567" s="339" t="s">
        <v>357</v>
      </c>
      <c r="E567" s="339" t="s">
        <v>904</v>
      </c>
      <c r="F567" s="339" t="s">
        <v>905</v>
      </c>
      <c r="G567" s="340">
        <v>899</v>
      </c>
      <c r="H567" s="341" t="s">
        <v>494</v>
      </c>
      <c r="I567" s="342"/>
      <c r="J567" s="341"/>
      <c r="K567" s="48"/>
      <c r="L567" s="48"/>
      <c r="M567" s="48"/>
      <c r="N567" s="48"/>
      <c r="O567" s="48"/>
      <c r="P567" s="48"/>
      <c r="Q567" s="48"/>
      <c r="R567" s="48"/>
      <c r="S567" s="48"/>
      <c r="T567" s="48"/>
      <c r="U567" s="48"/>
      <c r="V567" s="48"/>
      <c r="W567" s="48"/>
      <c r="X567" s="48"/>
      <c r="Y567" s="48"/>
      <c r="Z567" s="48"/>
    </row>
    <row r="568" spans="1:26" ht="24" customHeight="1">
      <c r="A568" s="48"/>
      <c r="B568" s="326" t="s">
        <v>1102</v>
      </c>
      <c r="C568" s="346">
        <v>2352</v>
      </c>
      <c r="D568" s="346" t="s">
        <v>357</v>
      </c>
      <c r="E568" s="346" t="s">
        <v>907</v>
      </c>
      <c r="F568" s="346" t="s">
        <v>905</v>
      </c>
      <c r="G568" s="347">
        <v>82106.62</v>
      </c>
      <c r="H568" s="327" t="s">
        <v>504</v>
      </c>
      <c r="I568" s="348"/>
      <c r="J568" s="327"/>
      <c r="K568" s="48"/>
      <c r="L568" s="48"/>
      <c r="M568" s="48"/>
      <c r="N568" s="48"/>
      <c r="O568" s="48"/>
      <c r="P568" s="48"/>
      <c r="Q568" s="48"/>
      <c r="R568" s="48"/>
      <c r="S568" s="48"/>
      <c r="T568" s="48"/>
      <c r="U568" s="48"/>
      <c r="V568" s="48"/>
      <c r="W568" s="48"/>
      <c r="X568" s="48"/>
      <c r="Y568" s="48"/>
      <c r="Z568" s="48"/>
    </row>
    <row r="569" spans="1:26" ht="24" customHeight="1">
      <c r="A569" s="48"/>
      <c r="B569" s="338" t="s">
        <v>1102</v>
      </c>
      <c r="C569" s="339">
        <v>2352</v>
      </c>
      <c r="D569" s="339" t="s">
        <v>357</v>
      </c>
      <c r="E569" s="339" t="s">
        <v>908</v>
      </c>
      <c r="F569" s="339" t="s">
        <v>905</v>
      </c>
      <c r="G569" s="340">
        <v>2585</v>
      </c>
      <c r="H569" s="341" t="s">
        <v>494</v>
      </c>
      <c r="I569" s="342"/>
      <c r="J569" s="341"/>
      <c r="K569" s="48"/>
      <c r="L569" s="48"/>
      <c r="M569" s="48"/>
      <c r="N569" s="48"/>
      <c r="O569" s="48"/>
      <c r="P569" s="48"/>
      <c r="Q569" s="48"/>
      <c r="R569" s="48"/>
      <c r="S569" s="48"/>
      <c r="T569" s="48"/>
      <c r="U569" s="48"/>
      <c r="V569" s="48"/>
      <c r="W569" s="48"/>
      <c r="X569" s="48"/>
      <c r="Y569" s="48"/>
      <c r="Z569" s="48"/>
    </row>
    <row r="570" spans="1:26" ht="24" customHeight="1">
      <c r="A570" s="48"/>
      <c r="B570" s="326" t="s">
        <v>1102</v>
      </c>
      <c r="C570" s="346">
        <v>2352</v>
      </c>
      <c r="D570" s="346" t="s">
        <v>357</v>
      </c>
      <c r="E570" s="346" t="s">
        <v>904</v>
      </c>
      <c r="F570" s="346" t="s">
        <v>905</v>
      </c>
      <c r="G570" s="347">
        <v>243</v>
      </c>
      <c r="H570" s="327" t="s">
        <v>494</v>
      </c>
      <c r="I570" s="348"/>
      <c r="J570" s="327"/>
      <c r="K570" s="48"/>
      <c r="L570" s="48"/>
      <c r="M570" s="48"/>
      <c r="N570" s="48"/>
      <c r="O570" s="48"/>
      <c r="P570" s="48"/>
      <c r="Q570" s="48"/>
      <c r="R570" s="48"/>
      <c r="S570" s="48"/>
      <c r="T570" s="48"/>
      <c r="U570" s="48"/>
      <c r="V570" s="48"/>
      <c r="W570" s="48"/>
      <c r="X570" s="48"/>
      <c r="Y570" s="48"/>
      <c r="Z570" s="48"/>
    </row>
    <row r="571" spans="1:26" ht="24" customHeight="1">
      <c r="A571" s="48"/>
      <c r="B571" s="338" t="s">
        <v>1103</v>
      </c>
      <c r="C571" s="339">
        <v>5915</v>
      </c>
      <c r="D571" s="339" t="s">
        <v>357</v>
      </c>
      <c r="E571" s="339" t="s">
        <v>907</v>
      </c>
      <c r="F571" s="339" t="s">
        <v>905</v>
      </c>
      <c r="G571" s="340">
        <v>4.0999999999999996</v>
      </c>
      <c r="H571" s="341" t="s">
        <v>504</v>
      </c>
      <c r="I571" s="342"/>
      <c r="J571" s="341"/>
      <c r="K571" s="48"/>
      <c r="L571" s="48"/>
      <c r="M571" s="48"/>
      <c r="N571" s="48"/>
      <c r="O571" s="48"/>
      <c r="P571" s="48"/>
      <c r="Q571" s="48"/>
      <c r="R571" s="48"/>
      <c r="S571" s="48"/>
      <c r="T571" s="48"/>
      <c r="U571" s="48"/>
      <c r="V571" s="48"/>
      <c r="W571" s="48"/>
      <c r="X571" s="48"/>
      <c r="Y571" s="48"/>
      <c r="Z571" s="48"/>
    </row>
    <row r="572" spans="1:26" ht="24" customHeight="1">
      <c r="A572" s="48"/>
      <c r="B572" s="326" t="s">
        <v>1103</v>
      </c>
      <c r="C572" s="346">
        <v>5915</v>
      </c>
      <c r="D572" s="346" t="s">
        <v>357</v>
      </c>
      <c r="E572" s="346" t="s">
        <v>908</v>
      </c>
      <c r="F572" s="346" t="s">
        <v>905</v>
      </c>
      <c r="G572" s="347">
        <v>0</v>
      </c>
      <c r="H572" s="327" t="s">
        <v>494</v>
      </c>
      <c r="I572" s="348"/>
      <c r="J572" s="327"/>
      <c r="K572" s="48"/>
      <c r="L572" s="48"/>
      <c r="M572" s="48"/>
      <c r="N572" s="48"/>
      <c r="O572" s="48"/>
      <c r="P572" s="48"/>
      <c r="Q572" s="48"/>
      <c r="R572" s="48"/>
      <c r="S572" s="48"/>
      <c r="T572" s="48"/>
      <c r="U572" s="48"/>
      <c r="V572" s="48"/>
      <c r="W572" s="48"/>
      <c r="X572" s="48"/>
      <c r="Y572" s="48"/>
      <c r="Z572" s="48"/>
    </row>
    <row r="573" spans="1:26" ht="24" customHeight="1">
      <c r="A573" s="48"/>
      <c r="B573" s="338" t="s">
        <v>1104</v>
      </c>
      <c r="C573" s="339">
        <v>2365</v>
      </c>
      <c r="D573" s="339" t="s">
        <v>357</v>
      </c>
      <c r="E573" s="339" t="s">
        <v>907</v>
      </c>
      <c r="F573" s="339" t="s">
        <v>905</v>
      </c>
      <c r="G573" s="340">
        <v>2125.89</v>
      </c>
      <c r="H573" s="341" t="s">
        <v>504</v>
      </c>
      <c r="I573" s="342"/>
      <c r="J573" s="341"/>
      <c r="K573" s="48"/>
      <c r="L573" s="48"/>
      <c r="M573" s="48"/>
      <c r="N573" s="48"/>
      <c r="O573" s="48"/>
      <c r="P573" s="48"/>
      <c r="Q573" s="48"/>
      <c r="R573" s="48"/>
      <c r="S573" s="48"/>
      <c r="T573" s="48"/>
      <c r="U573" s="48"/>
      <c r="V573" s="48"/>
      <c r="W573" s="48"/>
      <c r="X573" s="48"/>
      <c r="Y573" s="48"/>
      <c r="Z573" s="48"/>
    </row>
    <row r="574" spans="1:26" ht="24" customHeight="1">
      <c r="A574" s="48"/>
      <c r="B574" s="326" t="s">
        <v>1104</v>
      </c>
      <c r="C574" s="346">
        <v>2365</v>
      </c>
      <c r="D574" s="346" t="s">
        <v>357</v>
      </c>
      <c r="E574" s="346" t="s">
        <v>908</v>
      </c>
      <c r="F574" s="346" t="s">
        <v>905</v>
      </c>
      <c r="G574" s="347">
        <v>38</v>
      </c>
      <c r="H574" s="327" t="s">
        <v>494</v>
      </c>
      <c r="I574" s="348"/>
      <c r="J574" s="327"/>
      <c r="K574" s="48"/>
      <c r="L574" s="48"/>
      <c r="M574" s="48"/>
      <c r="N574" s="48"/>
      <c r="O574" s="48"/>
      <c r="P574" s="48"/>
      <c r="Q574" s="48"/>
      <c r="R574" s="48"/>
      <c r="S574" s="48"/>
      <c r="T574" s="48"/>
      <c r="U574" s="48"/>
      <c r="V574" s="48"/>
      <c r="W574" s="48"/>
      <c r="X574" s="48"/>
      <c r="Y574" s="48"/>
      <c r="Z574" s="48"/>
    </row>
    <row r="575" spans="1:26" ht="24" customHeight="1">
      <c r="A575" s="48"/>
      <c r="B575" s="338" t="s">
        <v>1105</v>
      </c>
      <c r="C575" s="339">
        <v>2398</v>
      </c>
      <c r="D575" s="339" t="s">
        <v>357</v>
      </c>
      <c r="E575" s="339" t="s">
        <v>907</v>
      </c>
      <c r="F575" s="339" t="s">
        <v>905</v>
      </c>
      <c r="G575" s="340">
        <v>44348.72</v>
      </c>
      <c r="H575" s="341" t="s">
        <v>504</v>
      </c>
      <c r="I575" s="342"/>
      <c r="J575" s="341"/>
      <c r="K575" s="48"/>
      <c r="L575" s="48"/>
      <c r="M575" s="48"/>
      <c r="N575" s="48"/>
      <c r="O575" s="48"/>
      <c r="P575" s="48"/>
      <c r="Q575" s="48"/>
      <c r="R575" s="48"/>
      <c r="S575" s="48"/>
      <c r="T575" s="48"/>
      <c r="U575" s="48"/>
      <c r="V575" s="48"/>
      <c r="W575" s="48"/>
      <c r="X575" s="48"/>
      <c r="Y575" s="48"/>
      <c r="Z575" s="48"/>
    </row>
    <row r="576" spans="1:26" ht="24" customHeight="1">
      <c r="A576" s="48"/>
      <c r="B576" s="326" t="s">
        <v>1105</v>
      </c>
      <c r="C576" s="346">
        <v>2398</v>
      </c>
      <c r="D576" s="346" t="s">
        <v>357</v>
      </c>
      <c r="E576" s="346" t="s">
        <v>908</v>
      </c>
      <c r="F576" s="346" t="s">
        <v>905</v>
      </c>
      <c r="G576" s="347">
        <v>204</v>
      </c>
      <c r="H576" s="327" t="s">
        <v>494</v>
      </c>
      <c r="I576" s="348"/>
      <c r="J576" s="327"/>
      <c r="K576" s="48"/>
      <c r="L576" s="48"/>
      <c r="M576" s="48"/>
      <c r="N576" s="48"/>
      <c r="O576" s="48"/>
      <c r="P576" s="48"/>
      <c r="Q576" s="48"/>
      <c r="R576" s="48"/>
      <c r="S576" s="48"/>
      <c r="T576" s="48"/>
      <c r="U576" s="48"/>
      <c r="V576" s="48"/>
      <c r="W576" s="48"/>
      <c r="X576" s="48"/>
      <c r="Y576" s="48"/>
      <c r="Z576" s="48"/>
    </row>
    <row r="577" spans="1:26" ht="24" customHeight="1">
      <c r="A577" s="48"/>
      <c r="B577" s="338" t="s">
        <v>1106</v>
      </c>
      <c r="C577" s="339">
        <v>2430</v>
      </c>
      <c r="D577" s="339" t="s">
        <v>357</v>
      </c>
      <c r="E577" s="339" t="s">
        <v>907</v>
      </c>
      <c r="F577" s="339" t="s">
        <v>905</v>
      </c>
      <c r="G577" s="340">
        <v>565862.57999999996</v>
      </c>
      <c r="H577" s="341" t="s">
        <v>504</v>
      </c>
      <c r="I577" s="342"/>
      <c r="J577" s="341"/>
      <c r="K577" s="48"/>
      <c r="L577" s="48"/>
      <c r="M577" s="48"/>
      <c r="N577" s="48"/>
      <c r="O577" s="48"/>
      <c r="P577" s="48"/>
      <c r="Q577" s="48"/>
      <c r="R577" s="48"/>
      <c r="S577" s="48"/>
      <c r="T577" s="48"/>
      <c r="U577" s="48"/>
      <c r="V577" s="48"/>
      <c r="W577" s="48"/>
      <c r="X577" s="48"/>
      <c r="Y577" s="48"/>
      <c r="Z577" s="48"/>
    </row>
    <row r="578" spans="1:26" ht="24" customHeight="1">
      <c r="A578" s="48"/>
      <c r="B578" s="326" t="s">
        <v>1106</v>
      </c>
      <c r="C578" s="346">
        <v>2430</v>
      </c>
      <c r="D578" s="346" t="s">
        <v>357</v>
      </c>
      <c r="E578" s="346" t="s">
        <v>908</v>
      </c>
      <c r="F578" s="346" t="s">
        <v>905</v>
      </c>
      <c r="G578" s="347">
        <v>22074</v>
      </c>
      <c r="H578" s="327" t="s">
        <v>494</v>
      </c>
      <c r="I578" s="348"/>
      <c r="J578" s="327"/>
      <c r="K578" s="48"/>
      <c r="L578" s="48"/>
      <c r="M578" s="48"/>
      <c r="N578" s="48"/>
      <c r="O578" s="48"/>
      <c r="P578" s="48"/>
      <c r="Q578" s="48"/>
      <c r="R578" s="48"/>
      <c r="S578" s="48"/>
      <c r="T578" s="48"/>
      <c r="U578" s="48"/>
      <c r="V578" s="48"/>
      <c r="W578" s="48"/>
      <c r="X578" s="48"/>
      <c r="Y578" s="48"/>
      <c r="Z578" s="48"/>
    </row>
    <row r="579" spans="1:26" ht="24" customHeight="1">
      <c r="A579" s="48"/>
      <c r="B579" s="338" t="s">
        <v>1107</v>
      </c>
      <c r="C579" s="339">
        <v>2373</v>
      </c>
      <c r="D579" s="339" t="s">
        <v>357</v>
      </c>
      <c r="E579" s="339" t="s">
        <v>907</v>
      </c>
      <c r="F579" s="339" t="s">
        <v>905</v>
      </c>
      <c r="G579" s="340">
        <v>270162.99</v>
      </c>
      <c r="H579" s="341" t="s">
        <v>504</v>
      </c>
      <c r="I579" s="342"/>
      <c r="J579" s="341"/>
      <c r="K579" s="48"/>
      <c r="L579" s="48"/>
      <c r="M579" s="48"/>
      <c r="N579" s="48"/>
      <c r="O579" s="48"/>
      <c r="P579" s="48"/>
      <c r="Q579" s="48"/>
      <c r="R579" s="48"/>
      <c r="S579" s="48"/>
      <c r="T579" s="48"/>
      <c r="U579" s="48"/>
      <c r="V579" s="48"/>
      <c r="W579" s="48"/>
      <c r="X579" s="48"/>
      <c r="Y579" s="48"/>
      <c r="Z579" s="48"/>
    </row>
    <row r="580" spans="1:26" ht="24" customHeight="1">
      <c r="A580" s="48"/>
      <c r="B580" s="326" t="s">
        <v>1107</v>
      </c>
      <c r="C580" s="346">
        <v>2373</v>
      </c>
      <c r="D580" s="346" t="s">
        <v>357</v>
      </c>
      <c r="E580" s="346" t="s">
        <v>908</v>
      </c>
      <c r="F580" s="346" t="s">
        <v>905</v>
      </c>
      <c r="G580" s="347">
        <v>34746</v>
      </c>
      <c r="H580" s="327" t="s">
        <v>494</v>
      </c>
      <c r="I580" s="348"/>
      <c r="J580" s="327"/>
      <c r="K580" s="48"/>
      <c r="L580" s="48"/>
      <c r="M580" s="48"/>
      <c r="N580" s="48"/>
      <c r="O580" s="48"/>
      <c r="P580" s="48"/>
      <c r="Q580" s="48"/>
      <c r="R580" s="48"/>
      <c r="S580" s="48"/>
      <c r="T580" s="48"/>
      <c r="U580" s="48"/>
      <c r="V580" s="48"/>
      <c r="W580" s="48"/>
      <c r="X580" s="48"/>
      <c r="Y580" s="48"/>
      <c r="Z580" s="48"/>
    </row>
    <row r="581" spans="1:26" ht="24" customHeight="1">
      <c r="A581" s="48"/>
      <c r="B581" s="338" t="s">
        <v>1107</v>
      </c>
      <c r="C581" s="339">
        <v>2373</v>
      </c>
      <c r="D581" s="339" t="s">
        <v>357</v>
      </c>
      <c r="E581" s="339" t="s">
        <v>904</v>
      </c>
      <c r="F581" s="339" t="s">
        <v>905</v>
      </c>
      <c r="G581" s="340">
        <v>129</v>
      </c>
      <c r="H581" s="341" t="s">
        <v>494</v>
      </c>
      <c r="I581" s="342"/>
      <c r="J581" s="341"/>
      <c r="K581" s="48"/>
      <c r="L581" s="48"/>
      <c r="M581" s="48"/>
      <c r="N581" s="48"/>
      <c r="O581" s="48"/>
      <c r="P581" s="48"/>
      <c r="Q581" s="48"/>
      <c r="R581" s="48"/>
      <c r="S581" s="48"/>
      <c r="T581" s="48"/>
      <c r="U581" s="48"/>
      <c r="V581" s="48"/>
      <c r="W581" s="48"/>
      <c r="X581" s="48"/>
      <c r="Y581" s="48"/>
      <c r="Z581" s="48"/>
    </row>
    <row r="582" spans="1:26" ht="24" customHeight="1">
      <c r="A582" s="48"/>
      <c r="B582" s="326" t="s">
        <v>1108</v>
      </c>
      <c r="C582" s="346">
        <v>1817</v>
      </c>
      <c r="D582" s="346" t="s">
        <v>357</v>
      </c>
      <c r="E582" s="346" t="s">
        <v>907</v>
      </c>
      <c r="F582" s="346" t="s">
        <v>905</v>
      </c>
      <c r="G582" s="347">
        <v>228660.67</v>
      </c>
      <c r="H582" s="327" t="s">
        <v>504</v>
      </c>
      <c r="I582" s="348"/>
      <c r="J582" s="327"/>
      <c r="K582" s="48"/>
      <c r="L582" s="48"/>
      <c r="M582" s="48"/>
      <c r="N582" s="48"/>
      <c r="O582" s="48"/>
      <c r="P582" s="48"/>
      <c r="Q582" s="48"/>
      <c r="R582" s="48"/>
      <c r="S582" s="48"/>
      <c r="T582" s="48"/>
      <c r="U582" s="48"/>
      <c r="V582" s="48"/>
      <c r="W582" s="48"/>
      <c r="X582" s="48"/>
      <c r="Y582" s="48"/>
      <c r="Z582" s="48"/>
    </row>
    <row r="583" spans="1:26" ht="24" customHeight="1">
      <c r="A583" s="48"/>
      <c r="B583" s="338" t="s">
        <v>1108</v>
      </c>
      <c r="C583" s="339">
        <v>1817</v>
      </c>
      <c r="D583" s="339" t="s">
        <v>357</v>
      </c>
      <c r="E583" s="339" t="s">
        <v>908</v>
      </c>
      <c r="F583" s="339" t="s">
        <v>905</v>
      </c>
      <c r="G583" s="340">
        <v>2.9489999999999998</v>
      </c>
      <c r="H583" s="341" t="s">
        <v>494</v>
      </c>
      <c r="I583" s="342"/>
      <c r="J583" s="341"/>
      <c r="K583" s="48"/>
      <c r="L583" s="48"/>
      <c r="M583" s="48"/>
      <c r="N583" s="48"/>
      <c r="O583" s="48"/>
      <c r="P583" s="48"/>
      <c r="Q583" s="48"/>
      <c r="R583" s="48"/>
      <c r="S583" s="48"/>
      <c r="T583" s="48"/>
      <c r="U583" s="48"/>
      <c r="V583" s="48"/>
      <c r="W583" s="48"/>
      <c r="X583" s="48"/>
      <c r="Y583" s="48"/>
      <c r="Z583" s="48"/>
    </row>
    <row r="584" spans="1:26" ht="24" customHeight="1">
      <c r="A584" s="48"/>
      <c r="B584" s="326" t="s">
        <v>1108</v>
      </c>
      <c r="C584" s="346">
        <v>1817</v>
      </c>
      <c r="D584" s="346" t="s">
        <v>357</v>
      </c>
      <c r="E584" s="346" t="s">
        <v>904</v>
      </c>
      <c r="F584" s="346" t="s">
        <v>905</v>
      </c>
      <c r="G584" s="347">
        <v>0</v>
      </c>
      <c r="H584" s="327" t="s">
        <v>494</v>
      </c>
      <c r="I584" s="348"/>
      <c r="J584" s="327"/>
      <c r="K584" s="48"/>
      <c r="L584" s="48"/>
      <c r="M584" s="48"/>
      <c r="N584" s="48"/>
      <c r="O584" s="48"/>
      <c r="P584" s="48"/>
      <c r="Q584" s="48"/>
      <c r="R584" s="48"/>
      <c r="S584" s="48"/>
      <c r="T584" s="48"/>
      <c r="U584" s="48"/>
      <c r="V584" s="48"/>
      <c r="W584" s="48"/>
      <c r="X584" s="48"/>
      <c r="Y584" s="48"/>
      <c r="Z584" s="48"/>
    </row>
    <row r="585" spans="1:26" ht="24" customHeight="1">
      <c r="A585" s="48"/>
      <c r="B585" s="338" t="s">
        <v>1109</v>
      </c>
      <c r="C585" s="339">
        <v>1936</v>
      </c>
      <c r="D585" s="339" t="s">
        <v>357</v>
      </c>
      <c r="E585" s="339" t="s">
        <v>907</v>
      </c>
      <c r="F585" s="339" t="s">
        <v>905</v>
      </c>
      <c r="G585" s="340">
        <v>1126378.17</v>
      </c>
      <c r="H585" s="341" t="s">
        <v>504</v>
      </c>
      <c r="I585" s="342"/>
      <c r="J585" s="341"/>
      <c r="K585" s="48"/>
      <c r="L585" s="48"/>
      <c r="M585" s="48"/>
      <c r="N585" s="48"/>
      <c r="O585" s="48"/>
      <c r="P585" s="48"/>
      <c r="Q585" s="48"/>
      <c r="R585" s="48"/>
      <c r="S585" s="48"/>
      <c r="T585" s="48"/>
      <c r="U585" s="48"/>
      <c r="V585" s="48"/>
      <c r="W585" s="48"/>
      <c r="X585" s="48"/>
      <c r="Y585" s="48"/>
      <c r="Z585" s="48"/>
    </row>
    <row r="586" spans="1:26" ht="24" customHeight="1">
      <c r="A586" s="48"/>
      <c r="B586" s="326" t="s">
        <v>1109</v>
      </c>
      <c r="C586" s="346">
        <v>1936</v>
      </c>
      <c r="D586" s="346" t="s">
        <v>357</v>
      </c>
      <c r="E586" s="346" t="s">
        <v>908</v>
      </c>
      <c r="F586" s="346" t="s">
        <v>905</v>
      </c>
      <c r="G586" s="347">
        <v>77543</v>
      </c>
      <c r="H586" s="327" t="s">
        <v>494</v>
      </c>
      <c r="I586" s="348"/>
      <c r="J586" s="327"/>
      <c r="K586" s="48"/>
      <c r="L586" s="48"/>
      <c r="M586" s="48"/>
      <c r="N586" s="48"/>
      <c r="O586" s="48"/>
      <c r="P586" s="48"/>
      <c r="Q586" s="48"/>
      <c r="R586" s="48"/>
      <c r="S586" s="48"/>
      <c r="T586" s="48"/>
      <c r="U586" s="48"/>
      <c r="V586" s="48"/>
      <c r="W586" s="48"/>
      <c r="X586" s="48"/>
      <c r="Y586" s="48"/>
      <c r="Z586" s="48"/>
    </row>
    <row r="587" spans="1:26" ht="24" customHeight="1">
      <c r="A587" s="48"/>
      <c r="B587" s="338" t="s">
        <v>1109</v>
      </c>
      <c r="C587" s="339">
        <v>1936</v>
      </c>
      <c r="D587" s="339" t="s">
        <v>357</v>
      </c>
      <c r="E587" s="339" t="s">
        <v>904</v>
      </c>
      <c r="F587" s="339" t="s">
        <v>905</v>
      </c>
      <c r="G587" s="340">
        <v>14267</v>
      </c>
      <c r="H587" s="341" t="s">
        <v>494</v>
      </c>
      <c r="I587" s="342"/>
      <c r="J587" s="341"/>
      <c r="K587" s="48"/>
      <c r="L587" s="48"/>
      <c r="M587" s="48"/>
      <c r="N587" s="48"/>
      <c r="O587" s="48"/>
      <c r="P587" s="48"/>
      <c r="Q587" s="48"/>
      <c r="R587" s="48"/>
      <c r="S587" s="48"/>
      <c r="T587" s="48"/>
      <c r="U587" s="48"/>
      <c r="V587" s="48"/>
      <c r="W587" s="48"/>
      <c r="X587" s="48"/>
      <c r="Y587" s="48"/>
      <c r="Z587" s="48"/>
    </row>
    <row r="588" spans="1:26" ht="24" customHeight="1">
      <c r="A588" s="48"/>
      <c r="B588" s="326" t="s">
        <v>1110</v>
      </c>
      <c r="C588" s="346">
        <v>4581</v>
      </c>
      <c r="D588" s="346" t="s">
        <v>357</v>
      </c>
      <c r="E588" s="346" t="s">
        <v>907</v>
      </c>
      <c r="F588" s="346" t="s">
        <v>905</v>
      </c>
      <c r="G588" s="347">
        <v>103558.95</v>
      </c>
      <c r="H588" s="327" t="s">
        <v>504</v>
      </c>
      <c r="I588" s="348"/>
      <c r="J588" s="327"/>
      <c r="K588" s="48"/>
      <c r="L588" s="48"/>
      <c r="M588" s="48"/>
      <c r="N588" s="48"/>
      <c r="O588" s="48"/>
      <c r="P588" s="48"/>
      <c r="Q588" s="48"/>
      <c r="R588" s="48"/>
      <c r="S588" s="48"/>
      <c r="T588" s="48"/>
      <c r="U588" s="48"/>
      <c r="V588" s="48"/>
      <c r="W588" s="48"/>
      <c r="X588" s="48"/>
      <c r="Y588" s="48"/>
      <c r="Z588" s="48"/>
    </row>
    <row r="589" spans="1:26" ht="24" customHeight="1">
      <c r="A589" s="48"/>
      <c r="B589" s="338" t="s">
        <v>1110</v>
      </c>
      <c r="C589" s="339">
        <v>4581</v>
      </c>
      <c r="D589" s="339" t="s">
        <v>357</v>
      </c>
      <c r="E589" s="339" t="s">
        <v>908</v>
      </c>
      <c r="F589" s="339" t="s">
        <v>905</v>
      </c>
      <c r="G589" s="340">
        <v>424</v>
      </c>
      <c r="H589" s="341" t="s">
        <v>494</v>
      </c>
      <c r="I589" s="342"/>
      <c r="J589" s="341"/>
      <c r="K589" s="48"/>
      <c r="L589" s="48"/>
      <c r="M589" s="48"/>
      <c r="N589" s="48"/>
      <c r="O589" s="48"/>
      <c r="P589" s="48"/>
      <c r="Q589" s="48"/>
      <c r="R589" s="48"/>
      <c r="S589" s="48"/>
      <c r="T589" s="48"/>
      <c r="U589" s="48"/>
      <c r="V589" s="48"/>
      <c r="W589" s="48"/>
      <c r="X589" s="48"/>
      <c r="Y589" s="48"/>
      <c r="Z589" s="48"/>
    </row>
    <row r="590" spans="1:26" ht="24" customHeight="1">
      <c r="A590" s="48"/>
      <c r="B590" s="326" t="s">
        <v>1110</v>
      </c>
      <c r="C590" s="346">
        <v>4581</v>
      </c>
      <c r="D590" s="346" t="s">
        <v>357</v>
      </c>
      <c r="E590" s="346" t="s">
        <v>904</v>
      </c>
      <c r="F590" s="346" t="s">
        <v>905</v>
      </c>
      <c r="G590" s="347">
        <v>0</v>
      </c>
      <c r="H590" s="327" t="s">
        <v>494</v>
      </c>
      <c r="I590" s="348"/>
      <c r="J590" s="327"/>
      <c r="K590" s="48"/>
      <c r="L590" s="48"/>
      <c r="M590" s="48"/>
      <c r="N590" s="48"/>
      <c r="O590" s="48"/>
      <c r="P590" s="48"/>
      <c r="Q590" s="48"/>
      <c r="R590" s="48"/>
      <c r="S590" s="48"/>
      <c r="T590" s="48"/>
      <c r="U590" s="48"/>
      <c r="V590" s="48"/>
      <c r="W590" s="48"/>
      <c r="X590" s="48"/>
      <c r="Y590" s="48"/>
      <c r="Z590" s="48"/>
    </row>
    <row r="591" spans="1:26" ht="24" customHeight="1">
      <c r="A591" s="48"/>
      <c r="B591" s="338" t="s">
        <v>1111</v>
      </c>
      <c r="C591" s="339">
        <v>6217</v>
      </c>
      <c r="D591" s="339" t="s">
        <v>357</v>
      </c>
      <c r="E591" s="339" t="s">
        <v>907</v>
      </c>
      <c r="F591" s="339" t="s">
        <v>905</v>
      </c>
      <c r="G591" s="340">
        <v>4189.57</v>
      </c>
      <c r="H591" s="341" t="s">
        <v>504</v>
      </c>
      <c r="I591" s="342"/>
      <c r="J591" s="341"/>
      <c r="K591" s="48"/>
      <c r="L591" s="48"/>
      <c r="M591" s="48"/>
      <c r="N591" s="48"/>
      <c r="O591" s="48"/>
      <c r="P591" s="48"/>
      <c r="Q591" s="48"/>
      <c r="R591" s="48"/>
      <c r="S591" s="48"/>
      <c r="T591" s="48"/>
      <c r="U591" s="48"/>
      <c r="V591" s="48"/>
      <c r="W591" s="48"/>
      <c r="X591" s="48"/>
      <c r="Y591" s="48"/>
      <c r="Z591" s="48"/>
    </row>
    <row r="592" spans="1:26" ht="24" customHeight="1">
      <c r="A592" s="48"/>
      <c r="B592" s="326" t="s">
        <v>1112</v>
      </c>
      <c r="C592" s="346">
        <v>4805</v>
      </c>
      <c r="D592" s="346" t="s">
        <v>357</v>
      </c>
      <c r="E592" s="346" t="s">
        <v>907</v>
      </c>
      <c r="F592" s="346" t="s">
        <v>905</v>
      </c>
      <c r="G592" s="347">
        <v>5112.07</v>
      </c>
      <c r="H592" s="327" t="s">
        <v>504</v>
      </c>
      <c r="I592" s="348"/>
      <c r="J592" s="327"/>
      <c r="K592" s="48"/>
      <c r="L592" s="48"/>
      <c r="M592" s="48"/>
      <c r="N592" s="48"/>
      <c r="O592" s="48"/>
      <c r="P592" s="48"/>
      <c r="Q592" s="48"/>
      <c r="R592" s="48"/>
      <c r="S592" s="48"/>
      <c r="T592" s="48"/>
      <c r="U592" s="48"/>
      <c r="V592" s="48"/>
      <c r="W592" s="48"/>
      <c r="X592" s="48"/>
      <c r="Y592" s="48"/>
      <c r="Z592" s="48"/>
    </row>
    <row r="593" spans="1:26" ht="24" customHeight="1">
      <c r="A593" s="48"/>
      <c r="B593" s="338" t="s">
        <v>1112</v>
      </c>
      <c r="C593" s="339">
        <v>4805</v>
      </c>
      <c r="D593" s="339" t="s">
        <v>357</v>
      </c>
      <c r="E593" s="339" t="s">
        <v>908</v>
      </c>
      <c r="F593" s="339" t="s">
        <v>905</v>
      </c>
      <c r="G593" s="340">
        <v>597</v>
      </c>
      <c r="H593" s="341" t="s">
        <v>494</v>
      </c>
      <c r="I593" s="342"/>
      <c r="J593" s="341"/>
      <c r="K593" s="48"/>
      <c r="L593" s="48"/>
      <c r="M593" s="48"/>
      <c r="N593" s="48"/>
      <c r="O593" s="48"/>
      <c r="P593" s="48"/>
      <c r="Q593" s="48"/>
      <c r="R593" s="48"/>
      <c r="S593" s="48"/>
      <c r="T593" s="48"/>
      <c r="U593" s="48"/>
      <c r="V593" s="48"/>
      <c r="W593" s="48"/>
      <c r="X593" s="48"/>
      <c r="Y593" s="48"/>
      <c r="Z593" s="48"/>
    </row>
    <row r="594" spans="1:26" ht="24" customHeight="1">
      <c r="A594" s="48"/>
      <c r="B594" s="326" t="s">
        <v>1112</v>
      </c>
      <c r="C594" s="346">
        <v>4805</v>
      </c>
      <c r="D594" s="346" t="s">
        <v>357</v>
      </c>
      <c r="E594" s="346" t="s">
        <v>904</v>
      </c>
      <c r="F594" s="346" t="s">
        <v>905</v>
      </c>
      <c r="G594" s="347">
        <v>170</v>
      </c>
      <c r="H594" s="327" t="s">
        <v>494</v>
      </c>
      <c r="I594" s="348"/>
      <c r="J594" s="327"/>
      <c r="K594" s="48"/>
      <c r="L594" s="48"/>
      <c r="M594" s="48"/>
      <c r="N594" s="48"/>
      <c r="O594" s="48"/>
      <c r="P594" s="48"/>
      <c r="Q594" s="48"/>
      <c r="R594" s="48"/>
      <c r="S594" s="48"/>
      <c r="T594" s="48"/>
      <c r="U594" s="48"/>
      <c r="V594" s="48"/>
      <c r="W594" s="48"/>
      <c r="X594" s="48"/>
      <c r="Y594" s="48"/>
      <c r="Z594" s="48"/>
    </row>
    <row r="595" spans="1:26" ht="24" customHeight="1">
      <c r="A595" s="48"/>
      <c r="B595" s="338" t="s">
        <v>1113</v>
      </c>
      <c r="C595" s="339">
        <v>2425</v>
      </c>
      <c r="D595" s="339" t="s">
        <v>357</v>
      </c>
      <c r="E595" s="339" t="s">
        <v>907</v>
      </c>
      <c r="F595" s="339" t="s">
        <v>905</v>
      </c>
      <c r="G595" s="340">
        <v>129159.95</v>
      </c>
      <c r="H595" s="341" t="s">
        <v>504</v>
      </c>
      <c r="I595" s="342"/>
      <c r="J595" s="341"/>
      <c r="K595" s="48"/>
      <c r="L595" s="48"/>
      <c r="M595" s="48"/>
      <c r="N595" s="48"/>
      <c r="O595" s="48"/>
      <c r="P595" s="48"/>
      <c r="Q595" s="48"/>
      <c r="R595" s="48"/>
      <c r="S595" s="48"/>
      <c r="T595" s="48"/>
      <c r="U595" s="48"/>
      <c r="V595" s="48"/>
      <c r="W595" s="48"/>
      <c r="X595" s="48"/>
      <c r="Y595" s="48"/>
      <c r="Z595" s="48"/>
    </row>
    <row r="596" spans="1:26" ht="24" customHeight="1">
      <c r="A596" s="48"/>
      <c r="B596" s="326" t="s">
        <v>1113</v>
      </c>
      <c r="C596" s="346">
        <v>2425</v>
      </c>
      <c r="D596" s="346" t="s">
        <v>357</v>
      </c>
      <c r="E596" s="346" t="s">
        <v>908</v>
      </c>
      <c r="F596" s="346" t="s">
        <v>905</v>
      </c>
      <c r="G596" s="347">
        <v>0</v>
      </c>
      <c r="H596" s="327" t="s">
        <v>494</v>
      </c>
      <c r="I596" s="348"/>
      <c r="J596" s="327"/>
      <c r="K596" s="48"/>
      <c r="L596" s="48"/>
      <c r="M596" s="48"/>
      <c r="N596" s="48"/>
      <c r="O596" s="48"/>
      <c r="P596" s="48"/>
      <c r="Q596" s="48"/>
      <c r="R596" s="48"/>
      <c r="S596" s="48"/>
      <c r="T596" s="48"/>
      <c r="U596" s="48"/>
      <c r="V596" s="48"/>
      <c r="W596" s="48"/>
      <c r="X596" s="48"/>
      <c r="Y596" s="48"/>
      <c r="Z596" s="48"/>
    </row>
    <row r="597" spans="1:26" ht="24" customHeight="1">
      <c r="A597" s="48"/>
      <c r="B597" s="338" t="s">
        <v>1113</v>
      </c>
      <c r="C597" s="339">
        <v>2425</v>
      </c>
      <c r="D597" s="339" t="s">
        <v>357</v>
      </c>
      <c r="E597" s="339" t="s">
        <v>904</v>
      </c>
      <c r="F597" s="339" t="s">
        <v>905</v>
      </c>
      <c r="G597" s="340">
        <v>0</v>
      </c>
      <c r="H597" s="341" t="s">
        <v>494</v>
      </c>
      <c r="I597" s="342"/>
      <c r="J597" s="341"/>
      <c r="K597" s="48"/>
      <c r="L597" s="48"/>
      <c r="M597" s="48"/>
      <c r="N597" s="48"/>
      <c r="O597" s="48"/>
      <c r="P597" s="48"/>
      <c r="Q597" s="48"/>
      <c r="R597" s="48"/>
      <c r="S597" s="48"/>
      <c r="T597" s="48"/>
      <c r="U597" s="48"/>
      <c r="V597" s="48"/>
      <c r="W597" s="48"/>
      <c r="X597" s="48"/>
      <c r="Y597" s="48"/>
      <c r="Z597" s="48"/>
    </row>
    <row r="598" spans="1:26" ht="24" customHeight="1">
      <c r="A598" s="48"/>
      <c r="B598" s="326" t="s">
        <v>1114</v>
      </c>
      <c r="C598" s="346">
        <v>2236</v>
      </c>
      <c r="D598" s="346" t="s">
        <v>357</v>
      </c>
      <c r="E598" s="346" t="s">
        <v>907</v>
      </c>
      <c r="F598" s="346" t="s">
        <v>905</v>
      </c>
      <c r="G598" s="347">
        <v>124437.57</v>
      </c>
      <c r="H598" s="327" t="s">
        <v>504</v>
      </c>
      <c r="I598" s="348"/>
      <c r="J598" s="327"/>
      <c r="K598" s="48"/>
      <c r="L598" s="48"/>
      <c r="M598" s="48"/>
      <c r="N598" s="48"/>
      <c r="O598" s="48"/>
      <c r="P598" s="48"/>
      <c r="Q598" s="48"/>
      <c r="R598" s="48"/>
      <c r="S598" s="48"/>
      <c r="T598" s="48"/>
      <c r="U598" s="48"/>
      <c r="V598" s="48"/>
      <c r="W598" s="48"/>
      <c r="X598" s="48"/>
      <c r="Y598" s="48"/>
      <c r="Z598" s="48"/>
    </row>
    <row r="599" spans="1:26" ht="24" customHeight="1">
      <c r="A599" s="48"/>
      <c r="B599" s="338" t="s">
        <v>1115</v>
      </c>
      <c r="C599" s="339">
        <v>1808</v>
      </c>
      <c r="D599" s="339" t="s">
        <v>357</v>
      </c>
      <c r="E599" s="339" t="s">
        <v>907</v>
      </c>
      <c r="F599" s="339" t="s">
        <v>905</v>
      </c>
      <c r="G599" s="340">
        <v>0</v>
      </c>
      <c r="H599" s="341" t="s">
        <v>504</v>
      </c>
      <c r="I599" s="342"/>
      <c r="J599" s="341"/>
      <c r="K599" s="48"/>
      <c r="L599" s="48"/>
      <c r="M599" s="48"/>
      <c r="N599" s="48"/>
      <c r="O599" s="48"/>
      <c r="P599" s="48"/>
      <c r="Q599" s="48"/>
      <c r="R599" s="48"/>
      <c r="S599" s="48"/>
      <c r="T599" s="48"/>
      <c r="U599" s="48"/>
      <c r="V599" s="48"/>
      <c r="W599" s="48"/>
      <c r="X599" s="48"/>
      <c r="Y599" s="48"/>
      <c r="Z599" s="48"/>
    </row>
    <row r="600" spans="1:26" ht="24" customHeight="1">
      <c r="A600" s="48"/>
      <c r="B600" s="326" t="s">
        <v>1116</v>
      </c>
      <c r="C600" s="346">
        <v>6631</v>
      </c>
      <c r="D600" s="346" t="s">
        <v>357</v>
      </c>
      <c r="E600" s="346" t="s">
        <v>907</v>
      </c>
      <c r="F600" s="346" t="s">
        <v>905</v>
      </c>
      <c r="G600" s="347">
        <v>2924.2</v>
      </c>
      <c r="H600" s="327" t="s">
        <v>504</v>
      </c>
      <c r="I600" s="348"/>
      <c r="J600" s="327"/>
      <c r="K600" s="48"/>
      <c r="L600" s="48"/>
      <c r="M600" s="48"/>
      <c r="N600" s="48"/>
      <c r="O600" s="48"/>
      <c r="P600" s="48"/>
      <c r="Q600" s="48"/>
      <c r="R600" s="48"/>
      <c r="S600" s="48"/>
      <c r="T600" s="48"/>
      <c r="U600" s="48"/>
      <c r="V600" s="48"/>
      <c r="W600" s="48"/>
      <c r="X600" s="48"/>
      <c r="Y600" s="48"/>
      <c r="Z600" s="48"/>
    </row>
    <row r="601" spans="1:26" ht="24" customHeight="1">
      <c r="A601" s="48"/>
      <c r="B601" s="338" t="s">
        <v>1117</v>
      </c>
      <c r="C601" s="339">
        <v>5903</v>
      </c>
      <c r="D601" s="339" t="s">
        <v>357</v>
      </c>
      <c r="E601" s="339" t="s">
        <v>907</v>
      </c>
      <c r="F601" s="339" t="s">
        <v>905</v>
      </c>
      <c r="G601" s="340">
        <v>5090.01</v>
      </c>
      <c r="H601" s="341" t="s">
        <v>504</v>
      </c>
      <c r="I601" s="342"/>
      <c r="J601" s="341"/>
      <c r="K601" s="48"/>
      <c r="L601" s="48"/>
      <c r="M601" s="48"/>
      <c r="N601" s="48"/>
      <c r="O601" s="48"/>
      <c r="P601" s="48"/>
      <c r="Q601" s="48"/>
      <c r="R601" s="48"/>
      <c r="S601" s="48"/>
      <c r="T601" s="48"/>
      <c r="U601" s="48"/>
      <c r="V601" s="48"/>
      <c r="W601" s="48"/>
      <c r="X601" s="48"/>
      <c r="Y601" s="48"/>
      <c r="Z601" s="48"/>
    </row>
    <row r="602" spans="1:26" ht="24" customHeight="1">
      <c r="A602" s="48"/>
      <c r="B602" s="326" t="s">
        <v>1118</v>
      </c>
      <c r="C602" s="346">
        <v>5989</v>
      </c>
      <c r="D602" s="346" t="s">
        <v>357</v>
      </c>
      <c r="E602" s="346" t="s">
        <v>907</v>
      </c>
      <c r="F602" s="346" t="s">
        <v>905</v>
      </c>
      <c r="G602" s="347">
        <v>11653.91</v>
      </c>
      <c r="H602" s="327" t="s">
        <v>504</v>
      </c>
      <c r="I602" s="348"/>
      <c r="J602" s="327"/>
      <c r="K602" s="48"/>
      <c r="L602" s="48"/>
      <c r="M602" s="48"/>
      <c r="N602" s="48"/>
      <c r="O602" s="48"/>
      <c r="P602" s="48"/>
      <c r="Q602" s="48"/>
      <c r="R602" s="48"/>
      <c r="S602" s="48"/>
      <c r="T602" s="48"/>
      <c r="U602" s="48"/>
      <c r="V602" s="48"/>
      <c r="W602" s="48"/>
      <c r="X602" s="48"/>
      <c r="Y602" s="48"/>
      <c r="Z602" s="48"/>
    </row>
    <row r="603" spans="1:26" ht="24" customHeight="1">
      <c r="A603" s="48"/>
      <c r="B603" s="338" t="s">
        <v>1118</v>
      </c>
      <c r="C603" s="339">
        <v>5989</v>
      </c>
      <c r="D603" s="339" t="s">
        <v>357</v>
      </c>
      <c r="E603" s="339" t="s">
        <v>908</v>
      </c>
      <c r="F603" s="339" t="s">
        <v>905</v>
      </c>
      <c r="G603" s="340">
        <v>0</v>
      </c>
      <c r="H603" s="341" t="s">
        <v>494</v>
      </c>
      <c r="I603" s="342"/>
      <c r="J603" s="341"/>
      <c r="K603" s="48"/>
      <c r="L603" s="48"/>
      <c r="M603" s="48"/>
      <c r="N603" s="48"/>
      <c r="O603" s="48"/>
      <c r="P603" s="48"/>
      <c r="Q603" s="48"/>
      <c r="R603" s="48"/>
      <c r="S603" s="48"/>
      <c r="T603" s="48"/>
      <c r="U603" s="48"/>
      <c r="V603" s="48"/>
      <c r="W603" s="48"/>
      <c r="X603" s="48"/>
      <c r="Y603" s="48"/>
      <c r="Z603" s="48"/>
    </row>
    <row r="604" spans="1:26" ht="24" customHeight="1">
      <c r="A604" s="48"/>
      <c r="B604" s="326" t="s">
        <v>1119</v>
      </c>
      <c r="C604" s="346">
        <v>2228</v>
      </c>
      <c r="D604" s="346" t="s">
        <v>357</v>
      </c>
      <c r="E604" s="346" t="s">
        <v>907</v>
      </c>
      <c r="F604" s="346" t="s">
        <v>905</v>
      </c>
      <c r="G604" s="347">
        <v>8806.61</v>
      </c>
      <c r="H604" s="327" t="s">
        <v>504</v>
      </c>
      <c r="I604" s="348"/>
      <c r="J604" s="327"/>
      <c r="K604" s="48"/>
      <c r="L604" s="48"/>
      <c r="M604" s="48"/>
      <c r="N604" s="48"/>
      <c r="O604" s="48"/>
      <c r="P604" s="48"/>
      <c r="Q604" s="48"/>
      <c r="R604" s="48"/>
      <c r="S604" s="48"/>
      <c r="T604" s="48"/>
      <c r="U604" s="48"/>
      <c r="V604" s="48"/>
      <c r="W604" s="48"/>
      <c r="X604" s="48"/>
      <c r="Y604" s="48"/>
      <c r="Z604" s="48"/>
    </row>
    <row r="605" spans="1:26" ht="24" customHeight="1">
      <c r="A605" s="48"/>
      <c r="B605" s="338" t="s">
        <v>1119</v>
      </c>
      <c r="C605" s="339">
        <v>2228</v>
      </c>
      <c r="D605" s="339" t="s">
        <v>357</v>
      </c>
      <c r="E605" s="339" t="s">
        <v>908</v>
      </c>
      <c r="F605" s="339" t="s">
        <v>905</v>
      </c>
      <c r="G605" s="340">
        <v>0</v>
      </c>
      <c r="H605" s="341" t="s">
        <v>494</v>
      </c>
      <c r="I605" s="342"/>
      <c r="J605" s="341"/>
      <c r="K605" s="48"/>
      <c r="L605" s="48"/>
      <c r="M605" s="48"/>
      <c r="N605" s="48"/>
      <c r="O605" s="48"/>
      <c r="P605" s="48"/>
      <c r="Q605" s="48"/>
      <c r="R605" s="48"/>
      <c r="S605" s="48"/>
      <c r="T605" s="48"/>
      <c r="U605" s="48"/>
      <c r="V605" s="48"/>
      <c r="W605" s="48"/>
      <c r="X605" s="48"/>
      <c r="Y605" s="48"/>
      <c r="Z605" s="48"/>
    </row>
    <row r="606" spans="1:26" ht="24" customHeight="1">
      <c r="A606" s="48"/>
      <c r="B606" s="326" t="s">
        <v>1120</v>
      </c>
      <c r="C606" s="346">
        <v>1810</v>
      </c>
      <c r="D606" s="346" t="s">
        <v>357</v>
      </c>
      <c r="E606" s="346" t="s">
        <v>907</v>
      </c>
      <c r="F606" s="346" t="s">
        <v>905</v>
      </c>
      <c r="G606" s="347">
        <v>18728.099999999999</v>
      </c>
      <c r="H606" s="327" t="s">
        <v>504</v>
      </c>
      <c r="I606" s="348"/>
      <c r="J606" s="327"/>
      <c r="K606" s="48"/>
      <c r="L606" s="48"/>
      <c r="M606" s="48"/>
      <c r="N606" s="48"/>
      <c r="O606" s="48"/>
      <c r="P606" s="48"/>
      <c r="Q606" s="48"/>
      <c r="R606" s="48"/>
      <c r="S606" s="48"/>
      <c r="T606" s="48"/>
      <c r="U606" s="48"/>
      <c r="V606" s="48"/>
      <c r="W606" s="48"/>
      <c r="X606" s="48"/>
      <c r="Y606" s="48"/>
      <c r="Z606" s="48"/>
    </row>
    <row r="607" spans="1:26" ht="24" customHeight="1">
      <c r="A607" s="48"/>
      <c r="B607" s="338" t="s">
        <v>1121</v>
      </c>
      <c r="C607" s="339">
        <v>2462</v>
      </c>
      <c r="D607" s="339" t="s">
        <v>357</v>
      </c>
      <c r="E607" s="339" t="s">
        <v>907</v>
      </c>
      <c r="F607" s="339" t="s">
        <v>905</v>
      </c>
      <c r="G607" s="340">
        <v>11028.33</v>
      </c>
      <c r="H607" s="341" t="s">
        <v>504</v>
      </c>
      <c r="I607" s="342"/>
      <c r="J607" s="341"/>
      <c r="K607" s="48"/>
      <c r="L607" s="48"/>
      <c r="M607" s="48"/>
      <c r="N607" s="48"/>
      <c r="O607" s="48"/>
      <c r="P607" s="48"/>
      <c r="Q607" s="48"/>
      <c r="R607" s="48"/>
      <c r="S607" s="48"/>
      <c r="T607" s="48"/>
      <c r="U607" s="48"/>
      <c r="V607" s="48"/>
      <c r="W607" s="48"/>
      <c r="X607" s="48"/>
      <c r="Y607" s="48"/>
      <c r="Z607" s="48"/>
    </row>
    <row r="608" spans="1:26" ht="24" customHeight="1">
      <c r="A608" s="48"/>
      <c r="B608" s="326" t="s">
        <v>1121</v>
      </c>
      <c r="C608" s="346">
        <v>2462</v>
      </c>
      <c r="D608" s="346" t="s">
        <v>357</v>
      </c>
      <c r="E608" s="346" t="s">
        <v>908</v>
      </c>
      <c r="F608" s="346" t="s">
        <v>905</v>
      </c>
      <c r="G608" s="347">
        <v>0</v>
      </c>
      <c r="H608" s="327" t="s">
        <v>494</v>
      </c>
      <c r="I608" s="348"/>
      <c r="J608" s="327"/>
      <c r="K608" s="48"/>
      <c r="L608" s="48"/>
      <c r="M608" s="48"/>
      <c r="N608" s="48"/>
      <c r="O608" s="48"/>
      <c r="P608" s="48"/>
      <c r="Q608" s="48"/>
      <c r="R608" s="48"/>
      <c r="S608" s="48"/>
      <c r="T608" s="48"/>
      <c r="U608" s="48"/>
      <c r="V608" s="48"/>
      <c r="W608" s="48"/>
      <c r="X608" s="48"/>
      <c r="Y608" s="48"/>
      <c r="Z608" s="48"/>
    </row>
    <row r="609" spans="1:26" ht="24" customHeight="1">
      <c r="A609" s="48"/>
      <c r="B609" s="338" t="s">
        <v>1122</v>
      </c>
      <c r="C609" s="339">
        <v>1796</v>
      </c>
      <c r="D609" s="339" t="s">
        <v>357</v>
      </c>
      <c r="E609" s="339" t="s">
        <v>907</v>
      </c>
      <c r="F609" s="339" t="s">
        <v>905</v>
      </c>
      <c r="G609" s="340">
        <v>2825.43</v>
      </c>
      <c r="H609" s="341" t="s">
        <v>504</v>
      </c>
      <c r="I609" s="342"/>
      <c r="J609" s="341"/>
      <c r="K609" s="48"/>
      <c r="L609" s="48"/>
      <c r="M609" s="48"/>
      <c r="N609" s="48"/>
      <c r="O609" s="48"/>
      <c r="P609" s="48"/>
      <c r="Q609" s="48"/>
      <c r="R609" s="48"/>
      <c r="S609" s="48"/>
      <c r="T609" s="48"/>
      <c r="U609" s="48"/>
      <c r="V609" s="48"/>
      <c r="W609" s="48"/>
      <c r="X609" s="48"/>
      <c r="Y609" s="48"/>
      <c r="Z609" s="48"/>
    </row>
    <row r="610" spans="1:26" ht="24" customHeight="1">
      <c r="A610" s="48"/>
      <c r="B610" s="326" t="s">
        <v>1122</v>
      </c>
      <c r="C610" s="346">
        <v>1796</v>
      </c>
      <c r="D610" s="346" t="s">
        <v>357</v>
      </c>
      <c r="E610" s="346" t="s">
        <v>908</v>
      </c>
      <c r="F610" s="346" t="s">
        <v>905</v>
      </c>
      <c r="G610" s="347">
        <v>0</v>
      </c>
      <c r="H610" s="327" t="s">
        <v>494</v>
      </c>
      <c r="I610" s="348"/>
      <c r="J610" s="327"/>
      <c r="K610" s="48"/>
      <c r="L610" s="48"/>
      <c r="M610" s="48"/>
      <c r="N610" s="48"/>
      <c r="O610" s="48"/>
      <c r="P610" s="48"/>
      <c r="Q610" s="48"/>
      <c r="R610" s="48"/>
      <c r="S610" s="48"/>
      <c r="T610" s="48"/>
      <c r="U610" s="48"/>
      <c r="V610" s="48"/>
      <c r="W610" s="48"/>
      <c r="X610" s="48"/>
      <c r="Y610" s="48"/>
      <c r="Z610" s="48"/>
    </row>
    <row r="611" spans="1:26" ht="24" customHeight="1">
      <c r="A611" s="48"/>
      <c r="B611" s="338" t="s">
        <v>1123</v>
      </c>
      <c r="C611" s="339">
        <v>1807</v>
      </c>
      <c r="D611" s="339" t="s">
        <v>357</v>
      </c>
      <c r="E611" s="339" t="s">
        <v>907</v>
      </c>
      <c r="F611" s="339" t="s">
        <v>905</v>
      </c>
      <c r="G611" s="340">
        <v>378.7</v>
      </c>
      <c r="H611" s="341" t="s">
        <v>504</v>
      </c>
      <c r="I611" s="342"/>
      <c r="J611" s="341"/>
      <c r="K611" s="48"/>
      <c r="L611" s="48"/>
      <c r="M611" s="48"/>
      <c r="N611" s="48"/>
      <c r="O611" s="48"/>
      <c r="P611" s="48"/>
      <c r="Q611" s="48"/>
      <c r="R611" s="48"/>
      <c r="S611" s="48"/>
      <c r="T611" s="48"/>
      <c r="U611" s="48"/>
      <c r="V611" s="48"/>
      <c r="W611" s="48"/>
      <c r="X611" s="48"/>
      <c r="Y611" s="48"/>
      <c r="Z611" s="48"/>
    </row>
    <row r="612" spans="1:26" ht="24" customHeight="1">
      <c r="A612" s="48"/>
      <c r="B612" s="326" t="s">
        <v>1124</v>
      </c>
      <c r="C612" s="346">
        <v>6230</v>
      </c>
      <c r="D612" s="346" t="s">
        <v>357</v>
      </c>
      <c r="E612" s="346" t="s">
        <v>907</v>
      </c>
      <c r="F612" s="346" t="s">
        <v>905</v>
      </c>
      <c r="G612" s="347">
        <v>2387.16</v>
      </c>
      <c r="H612" s="327" t="s">
        <v>504</v>
      </c>
      <c r="I612" s="348"/>
      <c r="J612" s="327"/>
      <c r="K612" s="48"/>
      <c r="L612" s="48"/>
      <c r="M612" s="48"/>
      <c r="N612" s="48"/>
      <c r="O612" s="48"/>
      <c r="P612" s="48"/>
      <c r="Q612" s="48"/>
      <c r="R612" s="48"/>
      <c r="S612" s="48"/>
      <c r="T612" s="48"/>
      <c r="U612" s="48"/>
      <c r="V612" s="48"/>
      <c r="W612" s="48"/>
      <c r="X612" s="48"/>
      <c r="Y612" s="48"/>
      <c r="Z612" s="48"/>
    </row>
    <row r="613" spans="1:26" ht="24" customHeight="1">
      <c r="A613" s="48"/>
      <c r="B613" s="338" t="s">
        <v>1125</v>
      </c>
      <c r="C613" s="339">
        <v>6218</v>
      </c>
      <c r="D613" s="339" t="s">
        <v>357</v>
      </c>
      <c r="E613" s="339" t="s">
        <v>907</v>
      </c>
      <c r="F613" s="339" t="s">
        <v>905</v>
      </c>
      <c r="G613" s="340">
        <v>5757.58</v>
      </c>
      <c r="H613" s="341" t="s">
        <v>504</v>
      </c>
      <c r="I613" s="342"/>
      <c r="J613" s="341"/>
      <c r="K613" s="48"/>
      <c r="L613" s="48"/>
      <c r="M613" s="48"/>
      <c r="N613" s="48"/>
      <c r="O613" s="48"/>
      <c r="P613" s="48"/>
      <c r="Q613" s="48"/>
      <c r="R613" s="48"/>
      <c r="S613" s="48"/>
      <c r="T613" s="48"/>
      <c r="U613" s="48"/>
      <c r="V613" s="48"/>
      <c r="W613" s="48"/>
      <c r="X613" s="48"/>
      <c r="Y613" s="48"/>
      <c r="Z613" s="48"/>
    </row>
    <row r="614" spans="1:26" ht="24" customHeight="1">
      <c r="A614" s="48"/>
      <c r="B614" s="326" t="s">
        <v>1126</v>
      </c>
      <c r="C614" s="346">
        <v>1786</v>
      </c>
      <c r="D614" s="346" t="s">
        <v>357</v>
      </c>
      <c r="E614" s="346" t="s">
        <v>907</v>
      </c>
      <c r="F614" s="346" t="s">
        <v>905</v>
      </c>
      <c r="G614" s="347">
        <v>32061.53</v>
      </c>
      <c r="H614" s="327" t="s">
        <v>504</v>
      </c>
      <c r="I614" s="348"/>
      <c r="J614" s="327"/>
      <c r="K614" s="48"/>
      <c r="L614" s="48"/>
      <c r="M614" s="48"/>
      <c r="N614" s="48"/>
      <c r="O614" s="48"/>
      <c r="P614" s="48"/>
      <c r="Q614" s="48"/>
      <c r="R614" s="48"/>
      <c r="S614" s="48"/>
      <c r="T614" s="48"/>
      <c r="U614" s="48"/>
      <c r="V614" s="48"/>
      <c r="W614" s="48"/>
      <c r="X614" s="48"/>
      <c r="Y614" s="48"/>
      <c r="Z614" s="48"/>
    </row>
    <row r="615" spans="1:26" ht="24" customHeight="1">
      <c r="A615" s="48"/>
      <c r="B615" s="338" t="s">
        <v>1127</v>
      </c>
      <c r="C615" s="339">
        <v>1811</v>
      </c>
      <c r="D615" s="339" t="s">
        <v>357</v>
      </c>
      <c r="E615" s="339" t="s">
        <v>907</v>
      </c>
      <c r="F615" s="339" t="s">
        <v>905</v>
      </c>
      <c r="G615" s="340">
        <v>9594.64</v>
      </c>
      <c r="H615" s="341" t="s">
        <v>504</v>
      </c>
      <c r="I615" s="342"/>
      <c r="J615" s="341"/>
      <c r="K615" s="48"/>
      <c r="L615" s="48"/>
      <c r="M615" s="48"/>
      <c r="N615" s="48"/>
      <c r="O615" s="48"/>
      <c r="P615" s="48"/>
      <c r="Q615" s="48"/>
      <c r="R615" s="48"/>
      <c r="S615" s="48"/>
      <c r="T615" s="48"/>
      <c r="U615" s="48"/>
      <c r="V615" s="48"/>
      <c r="W615" s="48"/>
      <c r="X615" s="48"/>
      <c r="Y615" s="48"/>
      <c r="Z615" s="48"/>
    </row>
    <row r="616" spans="1:26" ht="24" customHeight="1">
      <c r="A616" s="48"/>
      <c r="B616" s="326" t="s">
        <v>1128</v>
      </c>
      <c r="C616" s="346">
        <v>1791</v>
      </c>
      <c r="D616" s="346" t="s">
        <v>357</v>
      </c>
      <c r="E616" s="346" t="s">
        <v>907</v>
      </c>
      <c r="F616" s="346" t="s">
        <v>905</v>
      </c>
      <c r="G616" s="347">
        <v>727.57</v>
      </c>
      <c r="H616" s="327" t="s">
        <v>504</v>
      </c>
      <c r="I616" s="348"/>
      <c r="J616" s="327"/>
      <c r="K616" s="48"/>
      <c r="L616" s="48"/>
      <c r="M616" s="48"/>
      <c r="N616" s="48"/>
      <c r="O616" s="48"/>
      <c r="P616" s="48"/>
      <c r="Q616" s="48"/>
      <c r="R616" s="48"/>
      <c r="S616" s="48"/>
      <c r="T616" s="48"/>
      <c r="U616" s="48"/>
      <c r="V616" s="48"/>
      <c r="W616" s="48"/>
      <c r="X616" s="48"/>
      <c r="Y616" s="48"/>
      <c r="Z616" s="48"/>
    </row>
    <row r="617" spans="1:26" ht="24" customHeight="1">
      <c r="A617" s="48"/>
      <c r="B617" s="338" t="s">
        <v>1129</v>
      </c>
      <c r="C617" s="339">
        <v>5542</v>
      </c>
      <c r="D617" s="339" t="s">
        <v>357</v>
      </c>
      <c r="E617" s="339" t="s">
        <v>907</v>
      </c>
      <c r="F617" s="339" t="s">
        <v>905</v>
      </c>
      <c r="G617" s="340">
        <v>7000.93</v>
      </c>
      <c r="H617" s="341" t="s">
        <v>504</v>
      </c>
      <c r="I617" s="342"/>
      <c r="J617" s="341"/>
      <c r="K617" s="48"/>
      <c r="L617" s="48"/>
      <c r="M617" s="48"/>
      <c r="N617" s="48"/>
      <c r="O617" s="48"/>
      <c r="P617" s="48"/>
      <c r="Q617" s="48"/>
      <c r="R617" s="48"/>
      <c r="S617" s="48"/>
      <c r="T617" s="48"/>
      <c r="U617" s="48"/>
      <c r="V617" s="48"/>
      <c r="W617" s="48"/>
      <c r="X617" s="48"/>
      <c r="Y617" s="48"/>
      <c r="Z617" s="48"/>
    </row>
    <row r="618" spans="1:26" ht="24" customHeight="1">
      <c r="A618" s="48"/>
      <c r="B618" s="326" t="s">
        <v>1130</v>
      </c>
      <c r="C618" s="346">
        <v>1780</v>
      </c>
      <c r="D618" s="346" t="s">
        <v>357</v>
      </c>
      <c r="E618" s="346" t="s">
        <v>907</v>
      </c>
      <c r="F618" s="346" t="s">
        <v>905</v>
      </c>
      <c r="G618" s="347">
        <v>1656.96</v>
      </c>
      <c r="H618" s="327" t="s">
        <v>504</v>
      </c>
      <c r="I618" s="348"/>
      <c r="J618" s="327"/>
      <c r="K618" s="48"/>
      <c r="L618" s="48"/>
      <c r="M618" s="48"/>
      <c r="N618" s="48"/>
      <c r="O618" s="48"/>
      <c r="P618" s="48"/>
      <c r="Q618" s="48"/>
      <c r="R618" s="48"/>
      <c r="S618" s="48"/>
      <c r="T618" s="48"/>
      <c r="U618" s="48"/>
      <c r="V618" s="48"/>
      <c r="W618" s="48"/>
      <c r="X618" s="48"/>
      <c r="Y618" s="48"/>
      <c r="Z618" s="48"/>
    </row>
    <row r="619" spans="1:26" ht="24" customHeight="1">
      <c r="A619" s="48"/>
      <c r="B619" s="338" t="s">
        <v>1131</v>
      </c>
      <c r="C619" s="339">
        <v>1806</v>
      </c>
      <c r="D619" s="339" t="s">
        <v>357</v>
      </c>
      <c r="E619" s="339" t="s">
        <v>907</v>
      </c>
      <c r="F619" s="339" t="s">
        <v>905</v>
      </c>
      <c r="G619" s="340">
        <v>45471.19</v>
      </c>
      <c r="H619" s="341" t="s">
        <v>504</v>
      </c>
      <c r="I619" s="342"/>
      <c r="J619" s="341"/>
      <c r="K619" s="48"/>
      <c r="L619" s="48"/>
      <c r="M619" s="48"/>
      <c r="N619" s="48"/>
      <c r="O619" s="48"/>
      <c r="P619" s="48"/>
      <c r="Q619" s="48"/>
      <c r="R619" s="48"/>
      <c r="S619" s="48"/>
      <c r="T619" s="48"/>
      <c r="U619" s="48"/>
      <c r="V619" s="48"/>
      <c r="W619" s="48"/>
      <c r="X619" s="48"/>
      <c r="Y619" s="48"/>
      <c r="Z619" s="48"/>
    </row>
    <row r="620" spans="1:26" ht="24" customHeight="1">
      <c r="A620" s="48"/>
      <c r="B620" s="326" t="s">
        <v>1131</v>
      </c>
      <c r="C620" s="346">
        <v>1806</v>
      </c>
      <c r="D620" s="346" t="s">
        <v>357</v>
      </c>
      <c r="E620" s="346" t="s">
        <v>908</v>
      </c>
      <c r="F620" s="346" t="s">
        <v>905</v>
      </c>
      <c r="G620" s="347">
        <v>0</v>
      </c>
      <c r="H620" s="327" t="s">
        <v>494</v>
      </c>
      <c r="I620" s="348"/>
      <c r="J620" s="327"/>
      <c r="K620" s="48"/>
      <c r="L620" s="48"/>
      <c r="M620" s="48"/>
      <c r="N620" s="48"/>
      <c r="O620" s="48"/>
      <c r="P620" s="48"/>
      <c r="Q620" s="48"/>
      <c r="R620" s="48"/>
      <c r="S620" s="48"/>
      <c r="T620" s="48"/>
      <c r="U620" s="48"/>
      <c r="V620" s="48"/>
      <c r="W620" s="48"/>
      <c r="X620" s="48"/>
      <c r="Y620" s="48"/>
      <c r="Z620" s="48"/>
    </row>
    <row r="621" spans="1:26" ht="24" customHeight="1">
      <c r="A621" s="48"/>
      <c r="B621" s="338" t="s">
        <v>1132</v>
      </c>
      <c r="C621" s="339">
        <v>2486</v>
      </c>
      <c r="D621" s="339" t="s">
        <v>357</v>
      </c>
      <c r="E621" s="339" t="s">
        <v>907</v>
      </c>
      <c r="F621" s="339" t="s">
        <v>905</v>
      </c>
      <c r="G621" s="340">
        <v>24979.42</v>
      </c>
      <c r="H621" s="341" t="s">
        <v>504</v>
      </c>
      <c r="I621" s="342"/>
      <c r="J621" s="341"/>
      <c r="K621" s="48"/>
      <c r="L621" s="48"/>
      <c r="M621" s="48"/>
      <c r="N621" s="48"/>
      <c r="O621" s="48"/>
      <c r="P621" s="48"/>
      <c r="Q621" s="48"/>
      <c r="R621" s="48"/>
      <c r="S621" s="48"/>
      <c r="T621" s="48"/>
      <c r="U621" s="48"/>
      <c r="V621" s="48"/>
      <c r="W621" s="48"/>
      <c r="X621" s="48"/>
      <c r="Y621" s="48"/>
      <c r="Z621" s="48"/>
    </row>
    <row r="622" spans="1:26" ht="24" customHeight="1">
      <c r="A622" s="48"/>
      <c r="B622" s="326" t="s">
        <v>1133</v>
      </c>
      <c r="C622" s="346">
        <v>5541</v>
      </c>
      <c r="D622" s="346" t="s">
        <v>357</v>
      </c>
      <c r="E622" s="346" t="s">
        <v>907</v>
      </c>
      <c r="F622" s="346" t="s">
        <v>905</v>
      </c>
      <c r="G622" s="347">
        <v>9194.85</v>
      </c>
      <c r="H622" s="327" t="s">
        <v>504</v>
      </c>
      <c r="I622" s="348"/>
      <c r="J622" s="327"/>
      <c r="K622" s="48"/>
      <c r="L622" s="48"/>
      <c r="M622" s="48"/>
      <c r="N622" s="48"/>
      <c r="O622" s="48"/>
      <c r="P622" s="48"/>
      <c r="Q622" s="48"/>
      <c r="R622" s="48"/>
      <c r="S622" s="48"/>
      <c r="T622" s="48"/>
      <c r="U622" s="48"/>
      <c r="V622" s="48"/>
      <c r="W622" s="48"/>
      <c r="X622" s="48"/>
      <c r="Y622" s="48"/>
      <c r="Z622" s="48"/>
    </row>
    <row r="623" spans="1:26" ht="24" customHeight="1">
      <c r="A623" s="48"/>
      <c r="B623" s="338" t="s">
        <v>1134</v>
      </c>
      <c r="C623" s="339">
        <v>5012</v>
      </c>
      <c r="D623" s="339" t="s">
        <v>357</v>
      </c>
      <c r="E623" s="339" t="s">
        <v>907</v>
      </c>
      <c r="F623" s="339" t="s">
        <v>905</v>
      </c>
      <c r="G623" s="340">
        <v>17699.22</v>
      </c>
      <c r="H623" s="341" t="s">
        <v>504</v>
      </c>
      <c r="I623" s="342"/>
      <c r="J623" s="341"/>
      <c r="K623" s="48"/>
      <c r="L623" s="48"/>
      <c r="M623" s="48"/>
      <c r="N623" s="48"/>
      <c r="O623" s="48"/>
      <c r="P623" s="48"/>
      <c r="Q623" s="48"/>
      <c r="R623" s="48"/>
      <c r="S623" s="48"/>
      <c r="T623" s="48"/>
      <c r="U623" s="48"/>
      <c r="V623" s="48"/>
      <c r="W623" s="48"/>
      <c r="X623" s="48"/>
      <c r="Y623" s="48"/>
      <c r="Z623" s="48"/>
    </row>
    <row r="624" spans="1:26" ht="24" customHeight="1">
      <c r="A624" s="48"/>
      <c r="B624" s="326" t="s">
        <v>1135</v>
      </c>
      <c r="C624" s="346">
        <v>2375</v>
      </c>
      <c r="D624" s="346" t="s">
        <v>357</v>
      </c>
      <c r="E624" s="346" t="s">
        <v>907</v>
      </c>
      <c r="F624" s="346" t="s">
        <v>905</v>
      </c>
      <c r="G624" s="347">
        <v>397.83</v>
      </c>
      <c r="H624" s="327" t="s">
        <v>504</v>
      </c>
      <c r="I624" s="348"/>
      <c r="J624" s="327"/>
      <c r="K624" s="48"/>
      <c r="L624" s="48"/>
      <c r="M624" s="48"/>
      <c r="N624" s="48"/>
      <c r="O624" s="48"/>
      <c r="P624" s="48"/>
      <c r="Q624" s="48"/>
      <c r="R624" s="48"/>
      <c r="S624" s="48"/>
      <c r="T624" s="48"/>
      <c r="U624" s="48"/>
      <c r="V624" s="48"/>
      <c r="W624" s="48"/>
      <c r="X624" s="48"/>
      <c r="Y624" s="48"/>
      <c r="Z624" s="48"/>
    </row>
    <row r="625" spans="1:26" ht="24" customHeight="1">
      <c r="A625" s="48"/>
      <c r="B625" s="338" t="s">
        <v>1135</v>
      </c>
      <c r="C625" s="339">
        <v>2375</v>
      </c>
      <c r="D625" s="339" t="s">
        <v>357</v>
      </c>
      <c r="E625" s="339" t="s">
        <v>908</v>
      </c>
      <c r="F625" s="339" t="s">
        <v>905</v>
      </c>
      <c r="G625" s="340">
        <v>0</v>
      </c>
      <c r="H625" s="341" t="s">
        <v>494</v>
      </c>
      <c r="I625" s="342"/>
      <c r="J625" s="341"/>
      <c r="K625" s="48"/>
      <c r="L625" s="48"/>
      <c r="M625" s="48"/>
      <c r="N625" s="48"/>
      <c r="O625" s="48"/>
      <c r="P625" s="48"/>
      <c r="Q625" s="48"/>
      <c r="R625" s="48"/>
      <c r="S625" s="48"/>
      <c r="T625" s="48"/>
      <c r="U625" s="48"/>
      <c r="V625" s="48"/>
      <c r="W625" s="48"/>
      <c r="X625" s="48"/>
      <c r="Y625" s="48"/>
      <c r="Z625" s="48"/>
    </row>
    <row r="626" spans="1:26" ht="24" customHeight="1">
      <c r="A626" s="48"/>
      <c r="B626" s="326" t="s">
        <v>1136</v>
      </c>
      <c r="C626" s="346">
        <v>1815</v>
      </c>
      <c r="D626" s="346" t="s">
        <v>357</v>
      </c>
      <c r="E626" s="346" t="s">
        <v>907</v>
      </c>
      <c r="F626" s="346" t="s">
        <v>905</v>
      </c>
      <c r="G626" s="347">
        <v>110.57</v>
      </c>
      <c r="H626" s="327" t="s">
        <v>504</v>
      </c>
      <c r="I626" s="348"/>
      <c r="J626" s="327"/>
      <c r="K626" s="48"/>
      <c r="L626" s="48"/>
      <c r="M626" s="48"/>
      <c r="N626" s="48"/>
      <c r="O626" s="48"/>
      <c r="P626" s="48"/>
      <c r="Q626" s="48"/>
      <c r="R626" s="48"/>
      <c r="S626" s="48"/>
      <c r="T626" s="48"/>
      <c r="U626" s="48"/>
      <c r="V626" s="48"/>
      <c r="W626" s="48"/>
      <c r="X626" s="48"/>
      <c r="Y626" s="48"/>
      <c r="Z626" s="48"/>
    </row>
    <row r="627" spans="1:26" ht="24" customHeight="1">
      <c r="A627" s="48"/>
      <c r="B627" s="338" t="s">
        <v>1137</v>
      </c>
      <c r="C627" s="339">
        <v>4192</v>
      </c>
      <c r="D627" s="339" t="s">
        <v>357</v>
      </c>
      <c r="E627" s="339" t="s">
        <v>907</v>
      </c>
      <c r="F627" s="339" t="s">
        <v>905</v>
      </c>
      <c r="G627" s="340">
        <v>1817.82</v>
      </c>
      <c r="H627" s="341" t="s">
        <v>504</v>
      </c>
      <c r="I627" s="342"/>
      <c r="J627" s="341"/>
      <c r="K627" s="48"/>
      <c r="L627" s="48"/>
      <c r="M627" s="48"/>
      <c r="N627" s="48"/>
      <c r="O627" s="48"/>
      <c r="P627" s="48"/>
      <c r="Q627" s="48"/>
      <c r="R627" s="48"/>
      <c r="S627" s="48"/>
      <c r="T627" s="48"/>
      <c r="U627" s="48"/>
      <c r="V627" s="48"/>
      <c r="W627" s="48"/>
      <c r="X627" s="48"/>
      <c r="Y627" s="48"/>
      <c r="Z627" s="48"/>
    </row>
    <row r="628" spans="1:26" ht="24" customHeight="1">
      <c r="A628" s="48"/>
      <c r="B628" s="326" t="s">
        <v>1138</v>
      </c>
      <c r="C628" s="346">
        <v>1809</v>
      </c>
      <c r="D628" s="346" t="s">
        <v>357</v>
      </c>
      <c r="E628" s="346" t="s">
        <v>907</v>
      </c>
      <c r="F628" s="346" t="s">
        <v>905</v>
      </c>
      <c r="G628" s="347">
        <v>66283.13</v>
      </c>
      <c r="H628" s="327" t="s">
        <v>504</v>
      </c>
      <c r="I628" s="348"/>
      <c r="J628" s="327"/>
      <c r="K628" s="48"/>
      <c r="L628" s="48"/>
      <c r="M628" s="48"/>
      <c r="N628" s="48"/>
      <c r="O628" s="48"/>
      <c r="P628" s="48"/>
      <c r="Q628" s="48"/>
      <c r="R628" s="48"/>
      <c r="S628" s="48"/>
      <c r="T628" s="48"/>
      <c r="U628" s="48"/>
      <c r="V628" s="48"/>
      <c r="W628" s="48"/>
      <c r="X628" s="48"/>
      <c r="Y628" s="48"/>
      <c r="Z628" s="48"/>
    </row>
    <row r="629" spans="1:26" ht="24" customHeight="1">
      <c r="A629" s="48"/>
      <c r="B629" s="338" t="s">
        <v>1139</v>
      </c>
      <c r="C629" s="339">
        <v>6009</v>
      </c>
      <c r="D629" s="339" t="s">
        <v>357</v>
      </c>
      <c r="E629" s="339" t="s">
        <v>907</v>
      </c>
      <c r="F629" s="339" t="s">
        <v>905</v>
      </c>
      <c r="G629" s="340">
        <v>488.68</v>
      </c>
      <c r="H629" s="341" t="s">
        <v>504</v>
      </c>
      <c r="I629" s="342"/>
      <c r="J629" s="341"/>
      <c r="K629" s="48"/>
      <c r="L629" s="48"/>
      <c r="M629" s="48"/>
      <c r="N629" s="48"/>
      <c r="O629" s="48"/>
      <c r="P629" s="48"/>
      <c r="Q629" s="48"/>
      <c r="R629" s="48"/>
      <c r="S629" s="48"/>
      <c r="T629" s="48"/>
      <c r="U629" s="48"/>
      <c r="V629" s="48"/>
      <c r="W629" s="48"/>
      <c r="X629" s="48"/>
      <c r="Y629" s="48"/>
      <c r="Z629" s="48"/>
    </row>
    <row r="630" spans="1:26" ht="24" customHeight="1">
      <c r="A630" s="48"/>
      <c r="B630" s="326" t="s">
        <v>1139</v>
      </c>
      <c r="C630" s="346">
        <v>6009</v>
      </c>
      <c r="D630" s="346" t="s">
        <v>357</v>
      </c>
      <c r="E630" s="346" t="s">
        <v>908</v>
      </c>
      <c r="F630" s="346" t="s">
        <v>905</v>
      </c>
      <c r="G630" s="347">
        <v>0</v>
      </c>
      <c r="H630" s="327" t="s">
        <v>494</v>
      </c>
      <c r="I630" s="348"/>
      <c r="J630" s="327"/>
      <c r="K630" s="48"/>
      <c r="L630" s="48"/>
      <c r="M630" s="48"/>
      <c r="N630" s="48"/>
      <c r="O630" s="48"/>
      <c r="P630" s="48"/>
      <c r="Q630" s="48"/>
      <c r="R630" s="48"/>
      <c r="S630" s="48"/>
      <c r="T630" s="48"/>
      <c r="U630" s="48"/>
      <c r="V630" s="48"/>
      <c r="W630" s="48"/>
      <c r="X630" s="48"/>
      <c r="Y630" s="48"/>
      <c r="Z630" s="48"/>
    </row>
    <row r="631" spans="1:26" ht="24" customHeight="1">
      <c r="A631" s="48"/>
      <c r="B631" s="338" t="s">
        <v>1139</v>
      </c>
      <c r="C631" s="339">
        <v>6009</v>
      </c>
      <c r="D631" s="339" t="s">
        <v>357</v>
      </c>
      <c r="E631" s="339" t="s">
        <v>904</v>
      </c>
      <c r="F631" s="339" t="s">
        <v>905</v>
      </c>
      <c r="G631" s="340">
        <v>985</v>
      </c>
      <c r="H631" s="341" t="s">
        <v>494</v>
      </c>
      <c r="I631" s="342"/>
      <c r="J631" s="341"/>
      <c r="K631" s="48"/>
      <c r="L631" s="48"/>
      <c r="M631" s="48"/>
      <c r="N631" s="48"/>
      <c r="O631" s="48"/>
      <c r="P631" s="48"/>
      <c r="Q631" s="48"/>
      <c r="R631" s="48"/>
      <c r="S631" s="48"/>
      <c r="T631" s="48"/>
      <c r="U631" s="48"/>
      <c r="V631" s="48"/>
      <c r="W631" s="48"/>
      <c r="X631" s="48"/>
      <c r="Y631" s="48"/>
      <c r="Z631" s="48"/>
    </row>
    <row r="632" spans="1:26" ht="24" customHeight="1">
      <c r="A632" s="48"/>
      <c r="B632" s="326" t="s">
        <v>1140</v>
      </c>
      <c r="C632" s="346">
        <v>2452</v>
      </c>
      <c r="D632" s="346" t="s">
        <v>357</v>
      </c>
      <c r="E632" s="346" t="s">
        <v>907</v>
      </c>
      <c r="F632" s="346" t="s">
        <v>905</v>
      </c>
      <c r="G632" s="347">
        <v>3651.41</v>
      </c>
      <c r="H632" s="327" t="s">
        <v>504</v>
      </c>
      <c r="I632" s="348"/>
      <c r="J632" s="327"/>
      <c r="K632" s="48"/>
      <c r="L632" s="48"/>
      <c r="M632" s="48"/>
      <c r="N632" s="48"/>
      <c r="O632" s="48"/>
      <c r="P632" s="48"/>
      <c r="Q632" s="48"/>
      <c r="R632" s="48"/>
      <c r="S632" s="48"/>
      <c r="T632" s="48"/>
      <c r="U632" s="48"/>
      <c r="V632" s="48"/>
      <c r="W632" s="48"/>
      <c r="X632" s="48"/>
      <c r="Y632" s="48"/>
      <c r="Z632" s="48"/>
    </row>
    <row r="633" spans="1:26" ht="24" customHeight="1">
      <c r="A633" s="48"/>
      <c r="B633" s="338" t="s">
        <v>1140</v>
      </c>
      <c r="C633" s="339">
        <v>2452</v>
      </c>
      <c r="D633" s="339" t="s">
        <v>357</v>
      </c>
      <c r="E633" s="339" t="s">
        <v>908</v>
      </c>
      <c r="F633" s="339" t="s">
        <v>905</v>
      </c>
      <c r="G633" s="340">
        <v>6</v>
      </c>
      <c r="H633" s="341" t="s">
        <v>494</v>
      </c>
      <c r="I633" s="342"/>
      <c r="J633" s="341"/>
      <c r="K633" s="48"/>
      <c r="L633" s="48"/>
      <c r="M633" s="48"/>
      <c r="N633" s="48"/>
      <c r="O633" s="48"/>
      <c r="P633" s="48"/>
      <c r="Q633" s="48"/>
      <c r="R633" s="48"/>
      <c r="S633" s="48"/>
      <c r="T633" s="48"/>
      <c r="U633" s="48"/>
      <c r="V633" s="48"/>
      <c r="W633" s="48"/>
      <c r="X633" s="48"/>
      <c r="Y633" s="48"/>
      <c r="Z633" s="48"/>
    </row>
    <row r="634" spans="1:26" ht="24" customHeight="1">
      <c r="A634" s="48"/>
      <c r="B634" s="326" t="s">
        <v>1141</v>
      </c>
      <c r="C634" s="346">
        <v>1814</v>
      </c>
      <c r="D634" s="346" t="s">
        <v>357</v>
      </c>
      <c r="E634" s="346" t="s">
        <v>907</v>
      </c>
      <c r="F634" s="346" t="s">
        <v>905</v>
      </c>
      <c r="G634" s="347">
        <v>16285.46</v>
      </c>
      <c r="H634" s="327" t="s">
        <v>504</v>
      </c>
      <c r="I634" s="348"/>
      <c r="J634" s="327"/>
      <c r="K634" s="48"/>
      <c r="L634" s="48"/>
      <c r="M634" s="48"/>
      <c r="N634" s="48"/>
      <c r="O634" s="48"/>
      <c r="P634" s="48"/>
      <c r="Q634" s="48"/>
      <c r="R634" s="48"/>
      <c r="S634" s="48"/>
      <c r="T634" s="48"/>
      <c r="U634" s="48"/>
      <c r="V634" s="48"/>
      <c r="W634" s="48"/>
      <c r="X634" s="48"/>
      <c r="Y634" s="48"/>
      <c r="Z634" s="48"/>
    </row>
    <row r="635" spans="1:26" ht="24" customHeight="1">
      <c r="A635" s="48"/>
      <c r="B635" s="338" t="s">
        <v>1142</v>
      </c>
      <c r="C635" s="339">
        <v>5177</v>
      </c>
      <c r="D635" s="339" t="s">
        <v>357</v>
      </c>
      <c r="E635" s="339" t="s">
        <v>907</v>
      </c>
      <c r="F635" s="339" t="s">
        <v>905</v>
      </c>
      <c r="G635" s="340">
        <v>3129.26</v>
      </c>
      <c r="H635" s="341" t="s">
        <v>504</v>
      </c>
      <c r="I635" s="342"/>
      <c r="J635" s="341"/>
      <c r="K635" s="48"/>
      <c r="L635" s="48"/>
      <c r="M635" s="48"/>
      <c r="N635" s="48"/>
      <c r="O635" s="48"/>
      <c r="P635" s="48"/>
      <c r="Q635" s="48"/>
      <c r="R635" s="48"/>
      <c r="S635" s="48"/>
      <c r="T635" s="48"/>
      <c r="U635" s="48"/>
      <c r="V635" s="48"/>
      <c r="W635" s="48"/>
      <c r="X635" s="48"/>
      <c r="Y635" s="48"/>
      <c r="Z635" s="48"/>
    </row>
    <row r="636" spans="1:26" ht="24" customHeight="1">
      <c r="A636" s="48"/>
      <c r="B636" s="326" t="s">
        <v>1143</v>
      </c>
      <c r="C636" s="346">
        <v>1775</v>
      </c>
      <c r="D636" s="346" t="s">
        <v>357</v>
      </c>
      <c r="E636" s="346" t="s">
        <v>907</v>
      </c>
      <c r="F636" s="346" t="s">
        <v>905</v>
      </c>
      <c r="G636" s="347">
        <v>22850.11</v>
      </c>
      <c r="H636" s="327" t="s">
        <v>504</v>
      </c>
      <c r="I636" s="348"/>
      <c r="J636" s="327"/>
      <c r="K636" s="48"/>
      <c r="L636" s="48"/>
      <c r="M636" s="48"/>
      <c r="N636" s="48"/>
      <c r="O636" s="48"/>
      <c r="P636" s="48"/>
      <c r="Q636" s="48"/>
      <c r="R636" s="48"/>
      <c r="S636" s="48"/>
      <c r="T636" s="48"/>
      <c r="U636" s="48"/>
      <c r="V636" s="48"/>
      <c r="W636" s="48"/>
      <c r="X636" s="48"/>
      <c r="Y636" s="48"/>
      <c r="Z636" s="48"/>
    </row>
    <row r="637" spans="1:26" ht="24" customHeight="1">
      <c r="A637" s="48"/>
      <c r="B637" s="338" t="s">
        <v>1143</v>
      </c>
      <c r="C637" s="339">
        <v>1775</v>
      </c>
      <c r="D637" s="339" t="s">
        <v>357</v>
      </c>
      <c r="E637" s="339" t="s">
        <v>908</v>
      </c>
      <c r="F637" s="339" t="s">
        <v>905</v>
      </c>
      <c r="G637" s="340">
        <v>0</v>
      </c>
      <c r="H637" s="341" t="s">
        <v>494</v>
      </c>
      <c r="I637" s="342"/>
      <c r="J637" s="341"/>
      <c r="K637" s="48"/>
      <c r="L637" s="48"/>
      <c r="M637" s="48"/>
      <c r="N637" s="48"/>
      <c r="O637" s="48"/>
      <c r="P637" s="48"/>
      <c r="Q637" s="48"/>
      <c r="R637" s="48"/>
      <c r="S637" s="48"/>
      <c r="T637" s="48"/>
      <c r="U637" s="48"/>
      <c r="V637" s="48"/>
      <c r="W637" s="48"/>
      <c r="X637" s="48"/>
      <c r="Y637" s="48"/>
      <c r="Z637" s="48"/>
    </row>
    <row r="638" spans="1:26" ht="24" customHeight="1">
      <c r="A638" s="48"/>
      <c r="B638" s="326" t="s">
        <v>1144</v>
      </c>
      <c r="C638" s="346">
        <v>1813</v>
      </c>
      <c r="D638" s="346" t="s">
        <v>357</v>
      </c>
      <c r="E638" s="346" t="s">
        <v>907</v>
      </c>
      <c r="F638" s="346" t="s">
        <v>905</v>
      </c>
      <c r="G638" s="347">
        <v>7841.12</v>
      </c>
      <c r="H638" s="327" t="s">
        <v>504</v>
      </c>
      <c r="I638" s="348"/>
      <c r="J638" s="327"/>
      <c r="K638" s="48"/>
      <c r="L638" s="48"/>
      <c r="M638" s="48"/>
      <c r="N638" s="48"/>
      <c r="O638" s="48"/>
      <c r="P638" s="48"/>
      <c r="Q638" s="48"/>
      <c r="R638" s="48"/>
      <c r="S638" s="48"/>
      <c r="T638" s="48"/>
      <c r="U638" s="48"/>
      <c r="V638" s="48"/>
      <c r="W638" s="48"/>
      <c r="X638" s="48"/>
      <c r="Y638" s="48"/>
      <c r="Z638" s="48"/>
    </row>
    <row r="639" spans="1:26" ht="24" customHeight="1">
      <c r="A639" s="48"/>
      <c r="B639" s="338" t="s">
        <v>1145</v>
      </c>
      <c r="C639" s="339">
        <v>1793</v>
      </c>
      <c r="D639" s="339" t="s">
        <v>357</v>
      </c>
      <c r="E639" s="339" t="s">
        <v>907</v>
      </c>
      <c r="F639" s="339" t="s">
        <v>905</v>
      </c>
      <c r="G639" s="340">
        <v>50055.37</v>
      </c>
      <c r="H639" s="341" t="s">
        <v>504</v>
      </c>
      <c r="I639" s="342"/>
      <c r="J639" s="341"/>
      <c r="K639" s="48"/>
      <c r="L639" s="48"/>
      <c r="M639" s="48"/>
      <c r="N639" s="48"/>
      <c r="O639" s="48"/>
      <c r="P639" s="48"/>
      <c r="Q639" s="48"/>
      <c r="R639" s="48"/>
      <c r="S639" s="48"/>
      <c r="T639" s="48"/>
      <c r="U639" s="48"/>
      <c r="V639" s="48"/>
      <c r="W639" s="48"/>
      <c r="X639" s="48"/>
      <c r="Y639" s="48"/>
      <c r="Z639" s="48"/>
    </row>
    <row r="640" spans="1:26" ht="24" customHeight="1">
      <c r="A640" s="48"/>
      <c r="B640" s="326" t="s">
        <v>1146</v>
      </c>
      <c r="C640" s="346">
        <v>2463</v>
      </c>
      <c r="D640" s="346" t="s">
        <v>357</v>
      </c>
      <c r="E640" s="346" t="s">
        <v>907</v>
      </c>
      <c r="F640" s="346" t="s">
        <v>905</v>
      </c>
      <c r="G640" s="347">
        <v>29751.84</v>
      </c>
      <c r="H640" s="327" t="s">
        <v>504</v>
      </c>
      <c r="I640" s="348"/>
      <c r="J640" s="327"/>
      <c r="K640" s="48"/>
      <c r="L640" s="48"/>
      <c r="M640" s="48"/>
      <c r="N640" s="48"/>
      <c r="O640" s="48"/>
      <c r="P640" s="48"/>
      <c r="Q640" s="48"/>
      <c r="R640" s="48"/>
      <c r="S640" s="48"/>
      <c r="T640" s="48"/>
      <c r="U640" s="48"/>
      <c r="V640" s="48"/>
      <c r="W640" s="48"/>
      <c r="X640" s="48"/>
      <c r="Y640" s="48"/>
      <c r="Z640" s="48"/>
    </row>
    <row r="641" spans="1:26" ht="24" customHeight="1">
      <c r="A641" s="48"/>
      <c r="B641" s="338" t="s">
        <v>1147</v>
      </c>
      <c r="C641" s="339">
        <v>1778</v>
      </c>
      <c r="D641" s="339" t="s">
        <v>357</v>
      </c>
      <c r="E641" s="339" t="s">
        <v>907</v>
      </c>
      <c r="F641" s="339" t="s">
        <v>905</v>
      </c>
      <c r="G641" s="340">
        <v>226.38</v>
      </c>
      <c r="H641" s="341" t="s">
        <v>504</v>
      </c>
      <c r="I641" s="342"/>
      <c r="J641" s="341"/>
      <c r="K641" s="48"/>
      <c r="L641" s="48"/>
      <c r="M641" s="48"/>
      <c r="N641" s="48"/>
      <c r="O641" s="48"/>
      <c r="P641" s="48"/>
      <c r="Q641" s="48"/>
      <c r="R641" s="48"/>
      <c r="S641" s="48"/>
      <c r="T641" s="48"/>
      <c r="U641" s="48"/>
      <c r="V641" s="48"/>
      <c r="W641" s="48"/>
      <c r="X641" s="48"/>
      <c r="Y641" s="48"/>
      <c r="Z641" s="48"/>
    </row>
    <row r="642" spans="1:26" ht="24" customHeight="1">
      <c r="A642" s="48"/>
      <c r="B642" s="326" t="s">
        <v>1148</v>
      </c>
      <c r="C642" s="346">
        <v>6133</v>
      </c>
      <c r="D642" s="346" t="s">
        <v>357</v>
      </c>
      <c r="E642" s="346" t="s">
        <v>907</v>
      </c>
      <c r="F642" s="346" t="s">
        <v>905</v>
      </c>
      <c r="G642" s="347">
        <v>10232.36</v>
      </c>
      <c r="H642" s="327" t="s">
        <v>504</v>
      </c>
      <c r="I642" s="348"/>
      <c r="J642" s="327"/>
      <c r="K642" s="48"/>
      <c r="L642" s="48"/>
      <c r="M642" s="48"/>
      <c r="N642" s="48"/>
      <c r="O642" s="48"/>
      <c r="P642" s="48"/>
      <c r="Q642" s="48"/>
      <c r="R642" s="48"/>
      <c r="S642" s="48"/>
      <c r="T642" s="48"/>
      <c r="U642" s="48"/>
      <c r="V642" s="48"/>
      <c r="W642" s="48"/>
      <c r="X642" s="48"/>
      <c r="Y642" s="48"/>
      <c r="Z642" s="48"/>
    </row>
    <row r="643" spans="1:26" ht="24" customHeight="1">
      <c r="A643" s="48"/>
      <c r="B643" s="338" t="s">
        <v>1149</v>
      </c>
      <c r="C643" s="339">
        <v>2272</v>
      </c>
      <c r="D643" s="339" t="s">
        <v>357</v>
      </c>
      <c r="E643" s="339" t="s">
        <v>907</v>
      </c>
      <c r="F643" s="339" t="s">
        <v>905</v>
      </c>
      <c r="G643" s="340">
        <v>2713.58</v>
      </c>
      <c r="H643" s="341" t="s">
        <v>504</v>
      </c>
      <c r="I643" s="342"/>
      <c r="J643" s="341"/>
      <c r="K643" s="48"/>
      <c r="L643" s="48"/>
      <c r="M643" s="48"/>
      <c r="N643" s="48"/>
      <c r="O643" s="48"/>
      <c r="P643" s="48"/>
      <c r="Q643" s="48"/>
      <c r="R643" s="48"/>
      <c r="S643" s="48"/>
      <c r="T643" s="48"/>
      <c r="U643" s="48"/>
      <c r="V643" s="48"/>
      <c r="W643" s="48"/>
      <c r="X643" s="48"/>
      <c r="Y643" s="48"/>
      <c r="Z643" s="48"/>
    </row>
    <row r="644" spans="1:26" ht="24" customHeight="1">
      <c r="A644" s="48"/>
      <c r="B644" s="326" t="s">
        <v>1149</v>
      </c>
      <c r="C644" s="346">
        <v>2272</v>
      </c>
      <c r="D644" s="346" t="s">
        <v>357</v>
      </c>
      <c r="E644" s="346" t="s">
        <v>908</v>
      </c>
      <c r="F644" s="346" t="s">
        <v>905</v>
      </c>
      <c r="G644" s="347">
        <v>0</v>
      </c>
      <c r="H644" s="327" t="s">
        <v>494</v>
      </c>
      <c r="I644" s="348"/>
      <c r="J644" s="327"/>
      <c r="K644" s="48"/>
      <c r="L644" s="48"/>
      <c r="M644" s="48"/>
      <c r="N644" s="48"/>
      <c r="O644" s="48"/>
      <c r="P644" s="48"/>
      <c r="Q644" s="48"/>
      <c r="R644" s="48"/>
      <c r="S644" s="48"/>
      <c r="T644" s="48"/>
      <c r="U644" s="48"/>
      <c r="V644" s="48"/>
      <c r="W644" s="48"/>
      <c r="X644" s="48"/>
      <c r="Y644" s="48"/>
      <c r="Z644" s="48"/>
    </row>
    <row r="645" spans="1:26" ht="24" customHeight="1">
      <c r="A645" s="48"/>
      <c r="B645" s="338" t="s">
        <v>1150</v>
      </c>
      <c r="C645" s="339">
        <v>5902</v>
      </c>
      <c r="D645" s="339" t="s">
        <v>357</v>
      </c>
      <c r="E645" s="339" t="s">
        <v>907</v>
      </c>
      <c r="F645" s="339" t="s">
        <v>905</v>
      </c>
      <c r="G645" s="340">
        <v>848.03</v>
      </c>
      <c r="H645" s="341" t="s">
        <v>504</v>
      </c>
      <c r="I645" s="342"/>
      <c r="J645" s="341"/>
      <c r="K645" s="48"/>
      <c r="L645" s="48"/>
      <c r="M645" s="48"/>
      <c r="N645" s="48"/>
      <c r="O645" s="48"/>
      <c r="P645" s="48"/>
      <c r="Q645" s="48"/>
      <c r="R645" s="48"/>
      <c r="S645" s="48"/>
      <c r="T645" s="48"/>
      <c r="U645" s="48"/>
      <c r="V645" s="48"/>
      <c r="W645" s="48"/>
      <c r="X645" s="48"/>
      <c r="Y645" s="48"/>
      <c r="Z645" s="48"/>
    </row>
    <row r="646" spans="1:26" ht="24" customHeight="1">
      <c r="A646" s="48"/>
      <c r="B646" s="326" t="s">
        <v>1151</v>
      </c>
      <c r="C646" s="346">
        <v>1812</v>
      </c>
      <c r="D646" s="346" t="s">
        <v>357</v>
      </c>
      <c r="E646" s="346" t="s">
        <v>907</v>
      </c>
      <c r="F646" s="346" t="s">
        <v>905</v>
      </c>
      <c r="G646" s="347">
        <v>80257.440000000002</v>
      </c>
      <c r="H646" s="327" t="s">
        <v>504</v>
      </c>
      <c r="I646" s="348"/>
      <c r="J646" s="327"/>
      <c r="K646" s="48"/>
      <c r="L646" s="48"/>
      <c r="M646" s="48"/>
      <c r="N646" s="48"/>
      <c r="O646" s="48"/>
      <c r="P646" s="48"/>
      <c r="Q646" s="48"/>
      <c r="R646" s="48"/>
      <c r="S646" s="48"/>
      <c r="T646" s="48"/>
      <c r="U646" s="48"/>
      <c r="V646" s="48"/>
      <c r="W646" s="48"/>
      <c r="X646" s="48"/>
      <c r="Y646" s="48"/>
      <c r="Z646" s="48"/>
    </row>
    <row r="647" spans="1:26" ht="24" customHeight="1">
      <c r="A647" s="48"/>
      <c r="B647" s="338" t="s">
        <v>1152</v>
      </c>
      <c r="C647" s="339">
        <v>1779</v>
      </c>
      <c r="D647" s="339" t="s">
        <v>357</v>
      </c>
      <c r="E647" s="339" t="s">
        <v>907</v>
      </c>
      <c r="F647" s="339" t="s">
        <v>905</v>
      </c>
      <c r="G647" s="340">
        <v>1127.2</v>
      </c>
      <c r="H647" s="341" t="s">
        <v>504</v>
      </c>
      <c r="I647" s="342"/>
      <c r="J647" s="341"/>
      <c r="K647" s="48"/>
      <c r="L647" s="48"/>
      <c r="M647" s="48"/>
      <c r="N647" s="48"/>
      <c r="O647" s="48"/>
      <c r="P647" s="48"/>
      <c r="Q647" s="48"/>
      <c r="R647" s="48"/>
      <c r="S647" s="48"/>
      <c r="T647" s="48"/>
      <c r="U647" s="48"/>
      <c r="V647" s="48"/>
      <c r="W647" s="48"/>
      <c r="X647" s="48"/>
      <c r="Y647" s="48"/>
      <c r="Z647" s="48"/>
    </row>
    <row r="648" spans="1:26" ht="24" customHeight="1">
      <c r="A648" s="48"/>
      <c r="B648" s="326" t="s">
        <v>1153</v>
      </c>
      <c r="C648" s="346">
        <v>1774</v>
      </c>
      <c r="D648" s="346" t="s">
        <v>357</v>
      </c>
      <c r="E648" s="346" t="s">
        <v>907</v>
      </c>
      <c r="F648" s="346" t="s">
        <v>905</v>
      </c>
      <c r="G648" s="347">
        <v>1523.75</v>
      </c>
      <c r="H648" s="327" t="s">
        <v>504</v>
      </c>
      <c r="I648" s="348"/>
      <c r="J648" s="327"/>
      <c r="K648" s="48"/>
      <c r="L648" s="48"/>
      <c r="M648" s="48"/>
      <c r="N648" s="48"/>
      <c r="O648" s="48"/>
      <c r="P648" s="48"/>
      <c r="Q648" s="48"/>
      <c r="R648" s="48"/>
      <c r="S648" s="48"/>
      <c r="T648" s="48"/>
      <c r="U648" s="48"/>
      <c r="V648" s="48"/>
      <c r="W648" s="48"/>
      <c r="X648" s="48"/>
      <c r="Y648" s="48"/>
      <c r="Z648" s="48"/>
    </row>
    <row r="649" spans="1:26" ht="24" customHeight="1">
      <c r="A649" s="48"/>
      <c r="B649" s="338" t="s">
        <v>1154</v>
      </c>
      <c r="C649" s="339">
        <v>4924</v>
      </c>
      <c r="D649" s="339" t="s">
        <v>357</v>
      </c>
      <c r="E649" s="339" t="s">
        <v>907</v>
      </c>
      <c r="F649" s="339" t="s">
        <v>905</v>
      </c>
      <c r="G649" s="340">
        <v>0</v>
      </c>
      <c r="H649" s="341" t="s">
        <v>504</v>
      </c>
      <c r="I649" s="342"/>
      <c r="J649" s="341"/>
      <c r="K649" s="48"/>
      <c r="L649" s="48"/>
      <c r="M649" s="48"/>
      <c r="N649" s="48"/>
      <c r="O649" s="48"/>
      <c r="P649" s="48"/>
      <c r="Q649" s="48"/>
      <c r="R649" s="48"/>
      <c r="S649" s="48"/>
      <c r="T649" s="48"/>
      <c r="U649" s="48"/>
      <c r="V649" s="48"/>
      <c r="W649" s="48"/>
      <c r="X649" s="48"/>
      <c r="Y649" s="48"/>
      <c r="Z649" s="48"/>
    </row>
    <row r="650" spans="1:26" ht="24" customHeight="1">
      <c r="A650" s="48"/>
      <c r="B650" s="326" t="s">
        <v>1155</v>
      </c>
      <c r="C650" s="346">
        <v>5025</v>
      </c>
      <c r="D650" s="346" t="s">
        <v>357</v>
      </c>
      <c r="E650" s="346" t="s">
        <v>907</v>
      </c>
      <c r="F650" s="346" t="s">
        <v>905</v>
      </c>
      <c r="G650" s="347">
        <v>0</v>
      </c>
      <c r="H650" s="327" t="s">
        <v>504</v>
      </c>
      <c r="I650" s="348"/>
      <c r="J650" s="327"/>
      <c r="K650" s="48"/>
      <c r="L650" s="48"/>
      <c r="M650" s="48"/>
      <c r="N650" s="48"/>
      <c r="O650" s="48"/>
      <c r="P650" s="48"/>
      <c r="Q650" s="48"/>
      <c r="R650" s="48"/>
      <c r="S650" s="48"/>
      <c r="T650" s="48"/>
      <c r="U650" s="48"/>
      <c r="V650" s="48"/>
      <c r="W650" s="48"/>
      <c r="X650" s="48"/>
      <c r="Y650" s="48"/>
      <c r="Z650" s="48"/>
    </row>
    <row r="651" spans="1:26" ht="24" customHeight="1">
      <c r="A651" s="48"/>
      <c r="B651" s="338" t="s">
        <v>1155</v>
      </c>
      <c r="C651" s="339">
        <v>5025</v>
      </c>
      <c r="D651" s="339" t="s">
        <v>357</v>
      </c>
      <c r="E651" s="339" t="s">
        <v>908</v>
      </c>
      <c r="F651" s="339" t="s">
        <v>905</v>
      </c>
      <c r="G651" s="340">
        <v>0</v>
      </c>
      <c r="H651" s="341" t="s">
        <v>494</v>
      </c>
      <c r="I651" s="342"/>
      <c r="J651" s="341"/>
      <c r="K651" s="48"/>
      <c r="L651" s="48"/>
      <c r="M651" s="48"/>
      <c r="N651" s="48"/>
      <c r="O651" s="48"/>
      <c r="P651" s="48"/>
      <c r="Q651" s="48"/>
      <c r="R651" s="48"/>
      <c r="S651" s="48"/>
      <c r="T651" s="48"/>
      <c r="U651" s="48"/>
      <c r="V651" s="48"/>
      <c r="W651" s="48"/>
      <c r="X651" s="48"/>
      <c r="Y651" s="48"/>
      <c r="Z651" s="48"/>
    </row>
    <row r="652" spans="1:26" ht="24" customHeight="1">
      <c r="A652" s="48"/>
      <c r="B652" s="326" t="s">
        <v>1155</v>
      </c>
      <c r="C652" s="346">
        <v>5025</v>
      </c>
      <c r="D652" s="346" t="s">
        <v>357</v>
      </c>
      <c r="E652" s="346" t="s">
        <v>904</v>
      </c>
      <c r="F652" s="346" t="s">
        <v>905</v>
      </c>
      <c r="G652" s="347">
        <v>0</v>
      </c>
      <c r="H652" s="327" t="s">
        <v>494</v>
      </c>
      <c r="I652" s="348"/>
      <c r="J652" s="327"/>
      <c r="K652" s="48"/>
      <c r="L652" s="48"/>
      <c r="M652" s="48"/>
      <c r="N652" s="48"/>
      <c r="O652" s="48"/>
      <c r="P652" s="48"/>
      <c r="Q652" s="48"/>
      <c r="R652" s="48"/>
      <c r="S652" s="48"/>
      <c r="T652" s="48"/>
      <c r="U652" s="48"/>
      <c r="V652" s="48"/>
      <c r="W652" s="48"/>
      <c r="X652" s="48"/>
      <c r="Y652" s="48"/>
      <c r="Z652" s="48"/>
    </row>
    <row r="653" spans="1:26" ht="24" customHeight="1">
      <c r="A653" s="48"/>
      <c r="B653" s="338" t="s">
        <v>1156</v>
      </c>
      <c r="C653" s="339">
        <v>4190</v>
      </c>
      <c r="D653" s="339" t="s">
        <v>357</v>
      </c>
      <c r="E653" s="339" t="s">
        <v>907</v>
      </c>
      <c r="F653" s="339" t="s">
        <v>905</v>
      </c>
      <c r="G653" s="340">
        <v>0</v>
      </c>
      <c r="H653" s="341" t="s">
        <v>504</v>
      </c>
      <c r="I653" s="342"/>
      <c r="J653" s="341"/>
      <c r="K653" s="48"/>
      <c r="L653" s="48"/>
      <c r="M653" s="48"/>
      <c r="N653" s="48"/>
      <c r="O653" s="48"/>
      <c r="P653" s="48"/>
      <c r="Q653" s="48"/>
      <c r="R653" s="48"/>
      <c r="S653" s="48"/>
      <c r="T653" s="48"/>
      <c r="U653" s="48"/>
      <c r="V653" s="48"/>
      <c r="W653" s="48"/>
      <c r="X653" s="48"/>
      <c r="Y653" s="48"/>
      <c r="Z653" s="48"/>
    </row>
    <row r="654" spans="1:26" ht="24" customHeight="1">
      <c r="A654" s="48"/>
      <c r="B654" s="326" t="s">
        <v>1156</v>
      </c>
      <c r="C654" s="346">
        <v>4190</v>
      </c>
      <c r="D654" s="346" t="s">
        <v>357</v>
      </c>
      <c r="E654" s="346" t="s">
        <v>908</v>
      </c>
      <c r="F654" s="346" t="s">
        <v>905</v>
      </c>
      <c r="G654" s="347">
        <v>0</v>
      </c>
      <c r="H654" s="327" t="s">
        <v>494</v>
      </c>
      <c r="I654" s="348"/>
      <c r="J654" s="327"/>
      <c r="K654" s="48"/>
      <c r="L654" s="48"/>
      <c r="M654" s="48"/>
      <c r="N654" s="48"/>
      <c r="O654" s="48"/>
      <c r="P654" s="48"/>
      <c r="Q654" s="48"/>
      <c r="R654" s="48"/>
      <c r="S654" s="48"/>
      <c r="T654" s="48"/>
      <c r="U654" s="48"/>
      <c r="V654" s="48"/>
      <c r="W654" s="48"/>
      <c r="X654" s="48"/>
      <c r="Y654" s="48"/>
      <c r="Z654" s="48"/>
    </row>
    <row r="655" spans="1:26" ht="24" customHeight="1">
      <c r="A655" s="48"/>
      <c r="B655" s="338" t="s">
        <v>1157</v>
      </c>
      <c r="C655" s="339">
        <v>5026</v>
      </c>
      <c r="D655" s="339" t="s">
        <v>357</v>
      </c>
      <c r="E655" s="339" t="s">
        <v>907</v>
      </c>
      <c r="F655" s="339" t="s">
        <v>905</v>
      </c>
      <c r="G655" s="340">
        <v>0</v>
      </c>
      <c r="H655" s="341" t="s">
        <v>504</v>
      </c>
      <c r="I655" s="342"/>
      <c r="J655" s="341"/>
      <c r="K655" s="48"/>
      <c r="L655" s="48"/>
      <c r="M655" s="48"/>
      <c r="N655" s="48"/>
      <c r="O655" s="48"/>
      <c r="P655" s="48"/>
      <c r="Q655" s="48"/>
      <c r="R655" s="48"/>
      <c r="S655" s="48"/>
      <c r="T655" s="48"/>
      <c r="U655" s="48"/>
      <c r="V655" s="48"/>
      <c r="W655" s="48"/>
      <c r="X655" s="48"/>
      <c r="Y655" s="48"/>
      <c r="Z655" s="48"/>
    </row>
    <row r="656" spans="1:26" ht="24" customHeight="1">
      <c r="A656" s="48"/>
      <c r="B656" s="326" t="s">
        <v>1157</v>
      </c>
      <c r="C656" s="346">
        <v>5026</v>
      </c>
      <c r="D656" s="346" t="s">
        <v>357</v>
      </c>
      <c r="E656" s="346" t="s">
        <v>908</v>
      </c>
      <c r="F656" s="346" t="s">
        <v>905</v>
      </c>
      <c r="G656" s="347">
        <v>0</v>
      </c>
      <c r="H656" s="327" t="s">
        <v>494</v>
      </c>
      <c r="I656" s="348"/>
      <c r="J656" s="327"/>
      <c r="K656" s="48"/>
      <c r="L656" s="48"/>
      <c r="M656" s="48"/>
      <c r="N656" s="48"/>
      <c r="O656" s="48"/>
      <c r="P656" s="48"/>
      <c r="Q656" s="48"/>
      <c r="R656" s="48"/>
      <c r="S656" s="48"/>
      <c r="T656" s="48"/>
      <c r="U656" s="48"/>
      <c r="V656" s="48"/>
      <c r="W656" s="48"/>
      <c r="X656" s="48"/>
      <c r="Y656" s="48"/>
      <c r="Z656" s="48"/>
    </row>
    <row r="657" spans="1:26" ht="24" customHeight="1">
      <c r="A657" s="48"/>
      <c r="B657" s="338" t="s">
        <v>1157</v>
      </c>
      <c r="C657" s="339">
        <v>5026</v>
      </c>
      <c r="D657" s="339" t="s">
        <v>357</v>
      </c>
      <c r="E657" s="339" t="s">
        <v>904</v>
      </c>
      <c r="F657" s="339" t="s">
        <v>905</v>
      </c>
      <c r="G657" s="340">
        <v>0</v>
      </c>
      <c r="H657" s="341" t="s">
        <v>494</v>
      </c>
      <c r="I657" s="342"/>
      <c r="J657" s="341"/>
      <c r="K657" s="48"/>
      <c r="L657" s="48"/>
      <c r="M657" s="48"/>
      <c r="N657" s="48"/>
      <c r="O657" s="48"/>
      <c r="P657" s="48"/>
      <c r="Q657" s="48"/>
      <c r="R657" s="48"/>
      <c r="S657" s="48"/>
      <c r="T657" s="48"/>
      <c r="U657" s="48"/>
      <c r="V657" s="48"/>
      <c r="W657" s="48"/>
      <c r="X657" s="48"/>
      <c r="Y657" s="48"/>
      <c r="Z657" s="48"/>
    </row>
    <row r="658" spans="1:26" ht="24" customHeight="1">
      <c r="A658" s="48"/>
      <c r="B658" s="326" t="s">
        <v>1158</v>
      </c>
      <c r="C658" s="346">
        <v>4518</v>
      </c>
      <c r="D658" s="346" t="s">
        <v>357</v>
      </c>
      <c r="E658" s="346" t="s">
        <v>907</v>
      </c>
      <c r="F658" s="346" t="s">
        <v>905</v>
      </c>
      <c r="G658" s="347">
        <v>0</v>
      </c>
      <c r="H658" s="327" t="s">
        <v>504</v>
      </c>
      <c r="I658" s="348"/>
      <c r="J658" s="327"/>
      <c r="K658" s="48"/>
      <c r="L658" s="48"/>
      <c r="M658" s="48"/>
      <c r="N658" s="48"/>
      <c r="O658" s="48"/>
      <c r="P658" s="48"/>
      <c r="Q658" s="48"/>
      <c r="R658" s="48"/>
      <c r="S658" s="48"/>
      <c r="T658" s="48"/>
      <c r="U658" s="48"/>
      <c r="V658" s="48"/>
      <c r="W658" s="48"/>
      <c r="X658" s="48"/>
      <c r="Y658" s="48"/>
      <c r="Z658" s="48"/>
    </row>
    <row r="659" spans="1:26" ht="24" customHeight="1">
      <c r="A659" s="48"/>
      <c r="B659" s="338" t="s">
        <v>1158</v>
      </c>
      <c r="C659" s="339">
        <v>4518</v>
      </c>
      <c r="D659" s="339" t="s">
        <v>357</v>
      </c>
      <c r="E659" s="339" t="s">
        <v>908</v>
      </c>
      <c r="F659" s="339" t="s">
        <v>905</v>
      </c>
      <c r="G659" s="340">
        <v>0</v>
      </c>
      <c r="H659" s="341" t="s">
        <v>494</v>
      </c>
      <c r="I659" s="342"/>
      <c r="J659" s="341"/>
      <c r="K659" s="48"/>
      <c r="L659" s="48"/>
      <c r="M659" s="48"/>
      <c r="N659" s="48"/>
      <c r="O659" s="48"/>
      <c r="P659" s="48"/>
      <c r="Q659" s="48"/>
      <c r="R659" s="48"/>
      <c r="S659" s="48"/>
      <c r="T659" s="48"/>
      <c r="U659" s="48"/>
      <c r="V659" s="48"/>
      <c r="W659" s="48"/>
      <c r="X659" s="48"/>
      <c r="Y659" s="48"/>
      <c r="Z659" s="48"/>
    </row>
    <row r="660" spans="1:26" ht="24" customHeight="1">
      <c r="A660" s="48"/>
      <c r="B660" s="326" t="s">
        <v>1159</v>
      </c>
      <c r="C660" s="346">
        <v>4619</v>
      </c>
      <c r="D660" s="346" t="s">
        <v>357</v>
      </c>
      <c r="E660" s="346" t="s">
        <v>907</v>
      </c>
      <c r="F660" s="346" t="s">
        <v>905</v>
      </c>
      <c r="G660" s="347">
        <v>0</v>
      </c>
      <c r="H660" s="327" t="s">
        <v>504</v>
      </c>
      <c r="I660" s="348"/>
      <c r="J660" s="327"/>
      <c r="K660" s="48"/>
      <c r="L660" s="48"/>
      <c r="M660" s="48"/>
      <c r="N660" s="48"/>
      <c r="O660" s="48"/>
      <c r="P660" s="48"/>
      <c r="Q660" s="48"/>
      <c r="R660" s="48"/>
      <c r="S660" s="48"/>
      <c r="T660" s="48"/>
      <c r="U660" s="48"/>
      <c r="V660" s="48"/>
      <c r="W660" s="48"/>
      <c r="X660" s="48"/>
      <c r="Y660" s="48"/>
      <c r="Z660" s="48"/>
    </row>
    <row r="661" spans="1:26" ht="24" customHeight="1">
      <c r="A661" s="48"/>
      <c r="B661" s="338" t="s">
        <v>1159</v>
      </c>
      <c r="C661" s="339">
        <v>4619</v>
      </c>
      <c r="D661" s="339" t="s">
        <v>357</v>
      </c>
      <c r="E661" s="339" t="s">
        <v>908</v>
      </c>
      <c r="F661" s="339" t="s">
        <v>905</v>
      </c>
      <c r="G661" s="340">
        <v>0</v>
      </c>
      <c r="H661" s="341" t="s">
        <v>494</v>
      </c>
      <c r="I661" s="342"/>
      <c r="J661" s="341"/>
      <c r="K661" s="48"/>
      <c r="L661" s="48"/>
      <c r="M661" s="48"/>
      <c r="N661" s="48"/>
      <c r="O661" s="48"/>
      <c r="P661" s="48"/>
      <c r="Q661" s="48"/>
      <c r="R661" s="48"/>
      <c r="S661" s="48"/>
      <c r="T661" s="48"/>
      <c r="U661" s="48"/>
      <c r="V661" s="48"/>
      <c r="W661" s="48"/>
      <c r="X661" s="48"/>
      <c r="Y661" s="48"/>
      <c r="Z661" s="48"/>
    </row>
    <row r="662" spans="1:26" ht="24" customHeight="1">
      <c r="A662" s="48"/>
      <c r="B662" s="326" t="s">
        <v>1159</v>
      </c>
      <c r="C662" s="346">
        <v>4619</v>
      </c>
      <c r="D662" s="346" t="s">
        <v>357</v>
      </c>
      <c r="E662" s="346" t="s">
        <v>904</v>
      </c>
      <c r="F662" s="346" t="s">
        <v>905</v>
      </c>
      <c r="G662" s="347">
        <v>0</v>
      </c>
      <c r="H662" s="327" t="s">
        <v>494</v>
      </c>
      <c r="I662" s="348"/>
      <c r="J662" s="327"/>
      <c r="K662" s="48"/>
      <c r="L662" s="48"/>
      <c r="M662" s="48"/>
      <c r="N662" s="48"/>
      <c r="O662" s="48"/>
      <c r="P662" s="48"/>
      <c r="Q662" s="48"/>
      <c r="R662" s="48"/>
      <c r="S662" s="48"/>
      <c r="T662" s="48"/>
      <c r="U662" s="48"/>
      <c r="V662" s="48"/>
      <c r="W662" s="48"/>
      <c r="X662" s="48"/>
      <c r="Y662" s="48"/>
      <c r="Z662" s="48"/>
    </row>
    <row r="663" spans="1:26" ht="24" customHeight="1">
      <c r="A663" s="48"/>
      <c r="B663" s="338" t="s">
        <v>1043</v>
      </c>
      <c r="C663" s="339">
        <v>5011</v>
      </c>
      <c r="D663" s="339" t="s">
        <v>357</v>
      </c>
      <c r="E663" s="339" t="s">
        <v>907</v>
      </c>
      <c r="F663" s="339" t="s">
        <v>905</v>
      </c>
      <c r="G663" s="340">
        <v>0</v>
      </c>
      <c r="H663" s="341" t="s">
        <v>504</v>
      </c>
      <c r="I663" s="342"/>
      <c r="J663" s="341"/>
      <c r="K663" s="48"/>
      <c r="L663" s="48"/>
      <c r="M663" s="48"/>
      <c r="N663" s="48"/>
      <c r="O663" s="48"/>
      <c r="P663" s="48"/>
      <c r="Q663" s="48"/>
      <c r="R663" s="48"/>
      <c r="S663" s="48"/>
      <c r="T663" s="48"/>
      <c r="U663" s="48"/>
      <c r="V663" s="48"/>
      <c r="W663" s="48"/>
      <c r="X663" s="48"/>
      <c r="Y663" s="48"/>
      <c r="Z663" s="48"/>
    </row>
    <row r="664" spans="1:26" ht="24" customHeight="1">
      <c r="A664" s="48"/>
      <c r="B664" s="326" t="s">
        <v>1043</v>
      </c>
      <c r="C664" s="346">
        <v>5011</v>
      </c>
      <c r="D664" s="346" t="s">
        <v>357</v>
      </c>
      <c r="E664" s="346" t="s">
        <v>908</v>
      </c>
      <c r="F664" s="346" t="s">
        <v>905</v>
      </c>
      <c r="G664" s="347">
        <v>0</v>
      </c>
      <c r="H664" s="327" t="s">
        <v>494</v>
      </c>
      <c r="I664" s="348"/>
      <c r="J664" s="327"/>
      <c r="K664" s="48"/>
      <c r="L664" s="48"/>
      <c r="M664" s="48"/>
      <c r="N664" s="48"/>
      <c r="O664" s="48"/>
      <c r="P664" s="48"/>
      <c r="Q664" s="48"/>
      <c r="R664" s="48"/>
      <c r="S664" s="48"/>
      <c r="T664" s="48"/>
      <c r="U664" s="48"/>
      <c r="V664" s="48"/>
      <c r="W664" s="48"/>
      <c r="X664" s="48"/>
      <c r="Y664" s="48"/>
      <c r="Z664" s="48"/>
    </row>
    <row r="665" spans="1:26" ht="24" customHeight="1">
      <c r="A665" s="48"/>
      <c r="B665" s="338" t="s">
        <v>1043</v>
      </c>
      <c r="C665" s="339">
        <v>5011</v>
      </c>
      <c r="D665" s="339" t="s">
        <v>357</v>
      </c>
      <c r="E665" s="339" t="s">
        <v>904</v>
      </c>
      <c r="F665" s="339" t="s">
        <v>905</v>
      </c>
      <c r="G665" s="340">
        <v>0</v>
      </c>
      <c r="H665" s="341" t="s">
        <v>494</v>
      </c>
      <c r="I665" s="342"/>
      <c r="J665" s="341"/>
      <c r="K665" s="48"/>
      <c r="L665" s="48"/>
      <c r="M665" s="48"/>
      <c r="N665" s="48"/>
      <c r="O665" s="48"/>
      <c r="P665" s="48"/>
      <c r="Q665" s="48"/>
      <c r="R665" s="48"/>
      <c r="S665" s="48"/>
      <c r="T665" s="48"/>
      <c r="U665" s="48"/>
      <c r="V665" s="48"/>
      <c r="W665" s="48"/>
      <c r="X665" s="48"/>
      <c r="Y665" s="48"/>
      <c r="Z665" s="48"/>
    </row>
    <row r="666" spans="1:26" ht="24" customHeight="1">
      <c r="A666" s="48"/>
      <c r="B666" s="326" t="s">
        <v>1160</v>
      </c>
      <c r="C666" s="346">
        <v>4806</v>
      </c>
      <c r="D666" s="346" t="s">
        <v>357</v>
      </c>
      <c r="E666" s="346" t="s">
        <v>907</v>
      </c>
      <c r="F666" s="346" t="s">
        <v>905</v>
      </c>
      <c r="G666" s="347">
        <v>0</v>
      </c>
      <c r="H666" s="327" t="s">
        <v>504</v>
      </c>
      <c r="I666" s="348"/>
      <c r="J666" s="327"/>
      <c r="K666" s="48"/>
      <c r="L666" s="48"/>
      <c r="M666" s="48"/>
      <c r="N666" s="48"/>
      <c r="O666" s="48"/>
      <c r="P666" s="48"/>
      <c r="Q666" s="48"/>
      <c r="R666" s="48"/>
      <c r="S666" s="48"/>
      <c r="T666" s="48"/>
      <c r="U666" s="48"/>
      <c r="V666" s="48"/>
      <c r="W666" s="48"/>
      <c r="X666" s="48"/>
      <c r="Y666" s="48"/>
      <c r="Z666" s="48"/>
    </row>
    <row r="667" spans="1:26" ht="24" customHeight="1">
      <c r="A667" s="48"/>
      <c r="B667" s="338" t="s">
        <v>1160</v>
      </c>
      <c r="C667" s="339">
        <v>4806</v>
      </c>
      <c r="D667" s="339" t="s">
        <v>357</v>
      </c>
      <c r="E667" s="339" t="s">
        <v>908</v>
      </c>
      <c r="F667" s="339" t="s">
        <v>905</v>
      </c>
      <c r="G667" s="340">
        <v>0</v>
      </c>
      <c r="H667" s="341" t="s">
        <v>494</v>
      </c>
      <c r="I667" s="342"/>
      <c r="J667" s="341"/>
      <c r="K667" s="48"/>
      <c r="L667" s="48"/>
      <c r="M667" s="48"/>
      <c r="N667" s="48"/>
      <c r="O667" s="48"/>
      <c r="P667" s="48"/>
      <c r="Q667" s="48"/>
      <c r="R667" s="48"/>
      <c r="S667" s="48"/>
      <c r="T667" s="48"/>
      <c r="U667" s="48"/>
      <c r="V667" s="48"/>
      <c r="W667" s="48"/>
      <c r="X667" s="48"/>
      <c r="Y667" s="48"/>
      <c r="Z667" s="48"/>
    </row>
    <row r="668" spans="1:26" ht="24" customHeight="1">
      <c r="A668" s="48"/>
      <c r="B668" s="326" t="s">
        <v>1160</v>
      </c>
      <c r="C668" s="346">
        <v>4806</v>
      </c>
      <c r="D668" s="346" t="s">
        <v>357</v>
      </c>
      <c r="E668" s="346" t="s">
        <v>904</v>
      </c>
      <c r="F668" s="346" t="s">
        <v>905</v>
      </c>
      <c r="G668" s="347">
        <v>0</v>
      </c>
      <c r="H668" s="327" t="s">
        <v>494</v>
      </c>
      <c r="I668" s="348"/>
      <c r="J668" s="327"/>
      <c r="K668" s="48"/>
      <c r="L668" s="48"/>
      <c r="M668" s="48"/>
      <c r="N668" s="48"/>
      <c r="O668" s="48"/>
      <c r="P668" s="48"/>
      <c r="Q668" s="48"/>
      <c r="R668" s="48"/>
      <c r="S668" s="48"/>
      <c r="T668" s="48"/>
      <c r="U668" s="48"/>
      <c r="V668" s="48"/>
      <c r="W668" s="48"/>
      <c r="X668" s="48"/>
      <c r="Y668" s="48"/>
      <c r="Z668" s="48"/>
    </row>
    <row r="669" spans="1:26" ht="24" customHeight="1">
      <c r="A669" s="48"/>
      <c r="B669" s="338" t="s">
        <v>1161</v>
      </c>
      <c r="C669" s="339">
        <v>4676</v>
      </c>
      <c r="D669" s="339" t="s">
        <v>357</v>
      </c>
      <c r="E669" s="339" t="s">
        <v>907</v>
      </c>
      <c r="F669" s="339" t="s">
        <v>905</v>
      </c>
      <c r="G669" s="340">
        <v>0</v>
      </c>
      <c r="H669" s="341" t="s">
        <v>504</v>
      </c>
      <c r="I669" s="342"/>
      <c r="J669" s="341"/>
      <c r="K669" s="48"/>
      <c r="L669" s="48"/>
      <c r="M669" s="48"/>
      <c r="N669" s="48"/>
      <c r="O669" s="48"/>
      <c r="P669" s="48"/>
      <c r="Q669" s="48"/>
      <c r="R669" s="48"/>
      <c r="S669" s="48"/>
      <c r="T669" s="48"/>
      <c r="U669" s="48"/>
      <c r="V669" s="48"/>
      <c r="W669" s="48"/>
      <c r="X669" s="48"/>
      <c r="Y669" s="48"/>
      <c r="Z669" s="48"/>
    </row>
    <row r="670" spans="1:26" ht="24" customHeight="1">
      <c r="A670" s="48"/>
      <c r="B670" s="326" t="s">
        <v>1161</v>
      </c>
      <c r="C670" s="346">
        <v>4676</v>
      </c>
      <c r="D670" s="346" t="s">
        <v>357</v>
      </c>
      <c r="E670" s="346" t="s">
        <v>908</v>
      </c>
      <c r="F670" s="346" t="s">
        <v>905</v>
      </c>
      <c r="G670" s="347">
        <v>0</v>
      </c>
      <c r="H670" s="327" t="s">
        <v>494</v>
      </c>
      <c r="I670" s="348"/>
      <c r="J670" s="327"/>
      <c r="K670" s="48"/>
      <c r="L670" s="48"/>
      <c r="M670" s="48"/>
      <c r="N670" s="48"/>
      <c r="O670" s="48"/>
      <c r="P670" s="48"/>
      <c r="Q670" s="48"/>
      <c r="R670" s="48"/>
      <c r="S670" s="48"/>
      <c r="T670" s="48"/>
      <c r="U670" s="48"/>
      <c r="V670" s="48"/>
      <c r="W670" s="48"/>
      <c r="X670" s="48"/>
      <c r="Y670" s="48"/>
      <c r="Z670" s="48"/>
    </row>
    <row r="671" spans="1:26" ht="24" customHeight="1">
      <c r="A671" s="48"/>
      <c r="B671" s="338" t="s">
        <v>1161</v>
      </c>
      <c r="C671" s="339">
        <v>4676</v>
      </c>
      <c r="D671" s="339" t="s">
        <v>357</v>
      </c>
      <c r="E671" s="339" t="s">
        <v>904</v>
      </c>
      <c r="F671" s="339" t="s">
        <v>905</v>
      </c>
      <c r="G671" s="340">
        <v>0</v>
      </c>
      <c r="H671" s="341" t="s">
        <v>494</v>
      </c>
      <c r="I671" s="342"/>
      <c r="J671" s="341"/>
      <c r="K671" s="48"/>
      <c r="L671" s="48"/>
      <c r="M671" s="48"/>
      <c r="N671" s="48"/>
      <c r="O671" s="48"/>
      <c r="P671" s="48"/>
      <c r="Q671" s="48"/>
      <c r="R671" s="48"/>
      <c r="S671" s="48"/>
      <c r="T671" s="48"/>
      <c r="U671" s="48"/>
      <c r="V671" s="48"/>
      <c r="W671" s="48"/>
      <c r="X671" s="48"/>
      <c r="Y671" s="48"/>
      <c r="Z671" s="48"/>
    </row>
    <row r="672" spans="1:26" ht="24" customHeight="1">
      <c r="A672" s="48"/>
      <c r="B672" s="326" t="s">
        <v>1162</v>
      </c>
      <c r="C672" s="346">
        <v>4815</v>
      </c>
      <c r="D672" s="346" t="s">
        <v>357</v>
      </c>
      <c r="E672" s="346" t="s">
        <v>907</v>
      </c>
      <c r="F672" s="346" t="s">
        <v>905</v>
      </c>
      <c r="G672" s="347">
        <v>0</v>
      </c>
      <c r="H672" s="327" t="s">
        <v>504</v>
      </c>
      <c r="I672" s="348"/>
      <c r="J672" s="327"/>
      <c r="K672" s="48"/>
      <c r="L672" s="48"/>
      <c r="M672" s="48"/>
      <c r="N672" s="48"/>
      <c r="O672" s="48"/>
      <c r="P672" s="48"/>
      <c r="Q672" s="48"/>
      <c r="R672" s="48"/>
      <c r="S672" s="48"/>
      <c r="T672" s="48"/>
      <c r="U672" s="48"/>
      <c r="V672" s="48"/>
      <c r="W672" s="48"/>
      <c r="X672" s="48"/>
      <c r="Y672" s="48"/>
      <c r="Z672" s="48"/>
    </row>
    <row r="673" spans="1:26" ht="24" customHeight="1">
      <c r="A673" s="48"/>
      <c r="B673" s="338" t="s">
        <v>1162</v>
      </c>
      <c r="C673" s="339">
        <v>4815</v>
      </c>
      <c r="D673" s="339" t="s">
        <v>357</v>
      </c>
      <c r="E673" s="339" t="s">
        <v>908</v>
      </c>
      <c r="F673" s="339" t="s">
        <v>905</v>
      </c>
      <c r="G673" s="340">
        <v>0</v>
      </c>
      <c r="H673" s="341" t="s">
        <v>494</v>
      </c>
      <c r="I673" s="342"/>
      <c r="J673" s="341"/>
      <c r="K673" s="48"/>
      <c r="L673" s="48"/>
      <c r="M673" s="48"/>
      <c r="N673" s="48"/>
      <c r="O673" s="48"/>
      <c r="P673" s="48"/>
      <c r="Q673" s="48"/>
      <c r="R673" s="48"/>
      <c r="S673" s="48"/>
      <c r="T673" s="48"/>
      <c r="U673" s="48"/>
      <c r="V673" s="48"/>
      <c r="W673" s="48"/>
      <c r="X673" s="48"/>
      <c r="Y673" s="48"/>
      <c r="Z673" s="48"/>
    </row>
    <row r="674" spans="1:26" ht="24" customHeight="1">
      <c r="A674" s="48"/>
      <c r="B674" s="326" t="s">
        <v>1162</v>
      </c>
      <c r="C674" s="346">
        <v>4815</v>
      </c>
      <c r="D674" s="346" t="s">
        <v>357</v>
      </c>
      <c r="E674" s="346" t="s">
        <v>904</v>
      </c>
      <c r="F674" s="346" t="s">
        <v>905</v>
      </c>
      <c r="G674" s="347">
        <v>0</v>
      </c>
      <c r="H674" s="327" t="s">
        <v>494</v>
      </c>
      <c r="I674" s="348"/>
      <c r="J674" s="327"/>
      <c r="K674" s="48"/>
      <c r="L674" s="48"/>
      <c r="M674" s="48"/>
      <c r="N674" s="48"/>
      <c r="O674" s="48"/>
      <c r="P674" s="48"/>
      <c r="Q674" s="48"/>
      <c r="R674" s="48"/>
      <c r="S674" s="48"/>
      <c r="T674" s="48"/>
      <c r="U674" s="48"/>
      <c r="V674" s="48"/>
      <c r="W674" s="48"/>
      <c r="X674" s="48"/>
      <c r="Y674" s="48"/>
      <c r="Z674" s="48"/>
    </row>
    <row r="675" spans="1:26" ht="24" customHeight="1">
      <c r="A675" s="48"/>
      <c r="B675" s="338" t="s">
        <v>1134</v>
      </c>
      <c r="C675" s="339">
        <v>5012</v>
      </c>
      <c r="D675" s="339" t="s">
        <v>357</v>
      </c>
      <c r="E675" s="339" t="s">
        <v>907</v>
      </c>
      <c r="F675" s="339" t="s">
        <v>905</v>
      </c>
      <c r="G675" s="340">
        <v>0</v>
      </c>
      <c r="H675" s="341" t="s">
        <v>504</v>
      </c>
      <c r="I675" s="342"/>
      <c r="J675" s="341"/>
      <c r="K675" s="48"/>
      <c r="L675" s="48"/>
      <c r="M675" s="48"/>
      <c r="N675" s="48"/>
      <c r="O675" s="48"/>
      <c r="P675" s="48"/>
      <c r="Q675" s="48"/>
      <c r="R675" s="48"/>
      <c r="S675" s="48"/>
      <c r="T675" s="48"/>
      <c r="U675" s="48"/>
      <c r="V675" s="48"/>
      <c r="W675" s="48"/>
      <c r="X675" s="48"/>
      <c r="Y675" s="48"/>
      <c r="Z675" s="48"/>
    </row>
    <row r="676" spans="1:26" ht="24" customHeight="1">
      <c r="A676" s="48"/>
      <c r="B676" s="326" t="s">
        <v>1134</v>
      </c>
      <c r="C676" s="346">
        <v>5012</v>
      </c>
      <c r="D676" s="346" t="s">
        <v>357</v>
      </c>
      <c r="E676" s="346" t="s">
        <v>908</v>
      </c>
      <c r="F676" s="346" t="s">
        <v>905</v>
      </c>
      <c r="G676" s="347">
        <v>0</v>
      </c>
      <c r="H676" s="327" t="s">
        <v>494</v>
      </c>
      <c r="I676" s="348"/>
      <c r="J676" s="327"/>
      <c r="K676" s="48"/>
      <c r="L676" s="48"/>
      <c r="M676" s="48"/>
      <c r="N676" s="48"/>
      <c r="O676" s="48"/>
      <c r="P676" s="48"/>
      <c r="Q676" s="48"/>
      <c r="R676" s="48"/>
      <c r="S676" s="48"/>
      <c r="T676" s="48"/>
      <c r="U676" s="48"/>
      <c r="V676" s="48"/>
      <c r="W676" s="48"/>
      <c r="X676" s="48"/>
      <c r="Y676" s="48"/>
      <c r="Z676" s="48"/>
    </row>
    <row r="677" spans="1:26" ht="24" customHeight="1">
      <c r="A677" s="48"/>
      <c r="B677" s="338" t="s">
        <v>1134</v>
      </c>
      <c r="C677" s="339">
        <v>5012</v>
      </c>
      <c r="D677" s="339" t="s">
        <v>357</v>
      </c>
      <c r="E677" s="339" t="s">
        <v>904</v>
      </c>
      <c r="F677" s="339" t="s">
        <v>905</v>
      </c>
      <c r="G677" s="340">
        <v>0</v>
      </c>
      <c r="H677" s="341" t="s">
        <v>494</v>
      </c>
      <c r="I677" s="342"/>
      <c r="J677" s="341"/>
      <c r="K677" s="48"/>
      <c r="L677" s="48"/>
      <c r="M677" s="48"/>
      <c r="N677" s="48"/>
      <c r="O677" s="48"/>
      <c r="P677" s="48"/>
      <c r="Q677" s="48"/>
      <c r="R677" s="48"/>
      <c r="S677" s="48"/>
      <c r="T677" s="48"/>
      <c r="U677" s="48"/>
      <c r="V677" s="48"/>
      <c r="W677" s="48"/>
      <c r="X677" s="48"/>
      <c r="Y677" s="48"/>
      <c r="Z677" s="48"/>
    </row>
    <row r="678" spans="1:26" ht="24" customHeight="1">
      <c r="A678" s="48"/>
      <c r="B678" s="326" t="s">
        <v>1163</v>
      </c>
      <c r="C678" s="346">
        <v>5013</v>
      </c>
      <c r="D678" s="346" t="s">
        <v>357</v>
      </c>
      <c r="E678" s="346" t="s">
        <v>907</v>
      </c>
      <c r="F678" s="346" t="s">
        <v>905</v>
      </c>
      <c r="G678" s="347">
        <v>0</v>
      </c>
      <c r="H678" s="327" t="s">
        <v>504</v>
      </c>
      <c r="I678" s="348"/>
      <c r="J678" s="327"/>
      <c r="K678" s="48"/>
      <c r="L678" s="48"/>
      <c r="M678" s="48"/>
      <c r="N678" s="48"/>
      <c r="O678" s="48"/>
      <c r="P678" s="48"/>
      <c r="Q678" s="48"/>
      <c r="R678" s="48"/>
      <c r="S678" s="48"/>
      <c r="T678" s="48"/>
      <c r="U678" s="48"/>
      <c r="V678" s="48"/>
      <c r="W678" s="48"/>
      <c r="X678" s="48"/>
      <c r="Y678" s="48"/>
      <c r="Z678" s="48"/>
    </row>
    <row r="679" spans="1:26" ht="24" customHeight="1">
      <c r="A679" s="48"/>
      <c r="B679" s="338" t="s">
        <v>1163</v>
      </c>
      <c r="C679" s="339">
        <v>5013</v>
      </c>
      <c r="D679" s="339" t="s">
        <v>357</v>
      </c>
      <c r="E679" s="339" t="s">
        <v>908</v>
      </c>
      <c r="F679" s="339" t="s">
        <v>905</v>
      </c>
      <c r="G679" s="340">
        <v>0</v>
      </c>
      <c r="H679" s="341" t="s">
        <v>494</v>
      </c>
      <c r="I679" s="342"/>
      <c r="J679" s="341"/>
      <c r="K679" s="48"/>
      <c r="L679" s="48"/>
      <c r="M679" s="48"/>
      <c r="N679" s="48"/>
      <c r="O679" s="48"/>
      <c r="P679" s="48"/>
      <c r="Q679" s="48"/>
      <c r="R679" s="48"/>
      <c r="S679" s="48"/>
      <c r="T679" s="48"/>
      <c r="U679" s="48"/>
      <c r="V679" s="48"/>
      <c r="W679" s="48"/>
      <c r="X679" s="48"/>
      <c r="Y679" s="48"/>
      <c r="Z679" s="48"/>
    </row>
    <row r="680" spans="1:26" ht="24" customHeight="1">
      <c r="A680" s="48"/>
      <c r="B680" s="326" t="s">
        <v>1163</v>
      </c>
      <c r="C680" s="346">
        <v>5013</v>
      </c>
      <c r="D680" s="346" t="s">
        <v>357</v>
      </c>
      <c r="E680" s="346" t="s">
        <v>904</v>
      </c>
      <c r="F680" s="346" t="s">
        <v>905</v>
      </c>
      <c r="G680" s="347">
        <v>0</v>
      </c>
      <c r="H680" s="327" t="s">
        <v>494</v>
      </c>
      <c r="I680" s="348"/>
      <c r="J680" s="327"/>
      <c r="K680" s="48"/>
      <c r="L680" s="48"/>
      <c r="M680" s="48"/>
      <c r="N680" s="48"/>
      <c r="O680" s="48"/>
      <c r="P680" s="48"/>
      <c r="Q680" s="48"/>
      <c r="R680" s="48"/>
      <c r="S680" s="48"/>
      <c r="T680" s="48"/>
      <c r="U680" s="48"/>
      <c r="V680" s="48"/>
      <c r="W680" s="48"/>
      <c r="X680" s="48"/>
      <c r="Y680" s="48"/>
      <c r="Z680" s="48"/>
    </row>
    <row r="681" spans="1:26" ht="24" customHeight="1">
      <c r="A681" s="48"/>
      <c r="B681" s="338" t="s">
        <v>1164</v>
      </c>
      <c r="C681" s="339">
        <v>4809</v>
      </c>
      <c r="D681" s="339" t="s">
        <v>357</v>
      </c>
      <c r="E681" s="339" t="s">
        <v>907</v>
      </c>
      <c r="F681" s="339" t="s">
        <v>905</v>
      </c>
      <c r="G681" s="340">
        <v>0</v>
      </c>
      <c r="H681" s="341" t="s">
        <v>504</v>
      </c>
      <c r="I681" s="342"/>
      <c r="J681" s="341"/>
      <c r="K681" s="48"/>
      <c r="L681" s="48"/>
      <c r="M681" s="48"/>
      <c r="N681" s="48"/>
      <c r="O681" s="48"/>
      <c r="P681" s="48"/>
      <c r="Q681" s="48"/>
      <c r="R681" s="48"/>
      <c r="S681" s="48"/>
      <c r="T681" s="48"/>
      <c r="U681" s="48"/>
      <c r="V681" s="48"/>
      <c r="W681" s="48"/>
      <c r="X681" s="48"/>
      <c r="Y681" s="48"/>
      <c r="Z681" s="48"/>
    </row>
    <row r="682" spans="1:26" ht="24" customHeight="1">
      <c r="A682" s="48"/>
      <c r="B682" s="326" t="s">
        <v>1164</v>
      </c>
      <c r="C682" s="346">
        <v>4809</v>
      </c>
      <c r="D682" s="346" t="s">
        <v>357</v>
      </c>
      <c r="E682" s="346" t="s">
        <v>908</v>
      </c>
      <c r="F682" s="346" t="s">
        <v>905</v>
      </c>
      <c r="G682" s="347">
        <v>0</v>
      </c>
      <c r="H682" s="327" t="s">
        <v>494</v>
      </c>
      <c r="I682" s="348"/>
      <c r="J682" s="327"/>
      <c r="K682" s="48"/>
      <c r="L682" s="48"/>
      <c r="M682" s="48"/>
      <c r="N682" s="48"/>
      <c r="O682" s="48"/>
      <c r="P682" s="48"/>
      <c r="Q682" s="48"/>
      <c r="R682" s="48"/>
      <c r="S682" s="48"/>
      <c r="T682" s="48"/>
      <c r="U682" s="48"/>
      <c r="V682" s="48"/>
      <c r="W682" s="48"/>
      <c r="X682" s="48"/>
      <c r="Y682" s="48"/>
      <c r="Z682" s="48"/>
    </row>
    <row r="683" spans="1:26" ht="24" customHeight="1">
      <c r="A683" s="48"/>
      <c r="B683" s="338" t="s">
        <v>1164</v>
      </c>
      <c r="C683" s="339">
        <v>4809</v>
      </c>
      <c r="D683" s="339" t="s">
        <v>357</v>
      </c>
      <c r="E683" s="339" t="s">
        <v>904</v>
      </c>
      <c r="F683" s="339" t="s">
        <v>905</v>
      </c>
      <c r="G683" s="340">
        <v>0</v>
      </c>
      <c r="H683" s="341" t="s">
        <v>494</v>
      </c>
      <c r="I683" s="342"/>
      <c r="J683" s="341"/>
      <c r="K683" s="48"/>
      <c r="L683" s="48"/>
      <c r="M683" s="48"/>
      <c r="N683" s="48"/>
      <c r="O683" s="48"/>
      <c r="P683" s="48"/>
      <c r="Q683" s="48"/>
      <c r="R683" s="48"/>
      <c r="S683" s="48"/>
      <c r="T683" s="48"/>
      <c r="U683" s="48"/>
      <c r="V683" s="48"/>
      <c r="W683" s="48"/>
      <c r="X683" s="48"/>
      <c r="Y683" s="48"/>
      <c r="Z683" s="48"/>
    </row>
    <row r="684" spans="1:26" ht="24" customHeight="1">
      <c r="A684" s="48"/>
      <c r="B684" s="326" t="s">
        <v>1165</v>
      </c>
      <c r="C684" s="346">
        <v>4659</v>
      </c>
      <c r="D684" s="346" t="s">
        <v>357</v>
      </c>
      <c r="E684" s="346" t="s">
        <v>907</v>
      </c>
      <c r="F684" s="346" t="s">
        <v>905</v>
      </c>
      <c r="G684" s="347">
        <v>0</v>
      </c>
      <c r="H684" s="327" t="s">
        <v>504</v>
      </c>
      <c r="I684" s="348"/>
      <c r="J684" s="327"/>
      <c r="K684" s="48"/>
      <c r="L684" s="48"/>
      <c r="M684" s="48"/>
      <c r="N684" s="48"/>
      <c r="O684" s="48"/>
      <c r="P684" s="48"/>
      <c r="Q684" s="48"/>
      <c r="R684" s="48"/>
      <c r="S684" s="48"/>
      <c r="T684" s="48"/>
      <c r="U684" s="48"/>
      <c r="V684" s="48"/>
      <c r="W684" s="48"/>
      <c r="X684" s="48"/>
      <c r="Y684" s="48"/>
      <c r="Z684" s="48"/>
    </row>
    <row r="685" spans="1:26" ht="24" customHeight="1">
      <c r="A685" s="48"/>
      <c r="B685" s="338" t="s">
        <v>1165</v>
      </c>
      <c r="C685" s="339">
        <v>4659</v>
      </c>
      <c r="D685" s="339" t="s">
        <v>357</v>
      </c>
      <c r="E685" s="339" t="s">
        <v>908</v>
      </c>
      <c r="F685" s="339" t="s">
        <v>905</v>
      </c>
      <c r="G685" s="340">
        <v>0</v>
      </c>
      <c r="H685" s="341" t="s">
        <v>494</v>
      </c>
      <c r="I685" s="342"/>
      <c r="J685" s="341"/>
      <c r="K685" s="48"/>
      <c r="L685" s="48"/>
      <c r="M685" s="48"/>
      <c r="N685" s="48"/>
      <c r="O685" s="48"/>
      <c r="P685" s="48"/>
      <c r="Q685" s="48"/>
      <c r="R685" s="48"/>
      <c r="S685" s="48"/>
      <c r="T685" s="48"/>
      <c r="U685" s="48"/>
      <c r="V685" s="48"/>
      <c r="W685" s="48"/>
      <c r="X685" s="48"/>
      <c r="Y685" s="48"/>
      <c r="Z685" s="48"/>
    </row>
    <row r="686" spans="1:26" ht="24" customHeight="1">
      <c r="A686" s="48"/>
      <c r="B686" s="326" t="s">
        <v>1165</v>
      </c>
      <c r="C686" s="346">
        <v>4659</v>
      </c>
      <c r="D686" s="346" t="s">
        <v>357</v>
      </c>
      <c r="E686" s="346" t="s">
        <v>904</v>
      </c>
      <c r="F686" s="346" t="s">
        <v>905</v>
      </c>
      <c r="G686" s="347">
        <v>0</v>
      </c>
      <c r="H686" s="327" t="s">
        <v>494</v>
      </c>
      <c r="I686" s="348"/>
      <c r="J686" s="327"/>
      <c r="K686" s="48"/>
      <c r="L686" s="48"/>
      <c r="M686" s="48"/>
      <c r="N686" s="48"/>
      <c r="O686" s="48"/>
      <c r="P686" s="48"/>
      <c r="Q686" s="48"/>
      <c r="R686" s="48"/>
      <c r="S686" s="48"/>
      <c r="T686" s="48"/>
      <c r="U686" s="48"/>
      <c r="V686" s="48"/>
      <c r="W686" s="48"/>
      <c r="X686" s="48"/>
      <c r="Y686" s="48"/>
      <c r="Z686" s="48"/>
    </row>
    <row r="687" spans="1:26" ht="24" customHeight="1">
      <c r="A687" s="48"/>
      <c r="B687" s="338" t="s">
        <v>1166</v>
      </c>
      <c r="C687" s="339">
        <v>5027</v>
      </c>
      <c r="D687" s="339" t="s">
        <v>357</v>
      </c>
      <c r="E687" s="339" t="s">
        <v>907</v>
      </c>
      <c r="F687" s="339" t="s">
        <v>905</v>
      </c>
      <c r="G687" s="340">
        <v>0</v>
      </c>
      <c r="H687" s="341" t="s">
        <v>504</v>
      </c>
      <c r="I687" s="342"/>
      <c r="J687" s="341"/>
      <c r="K687" s="48"/>
      <c r="L687" s="48"/>
      <c r="M687" s="48"/>
      <c r="N687" s="48"/>
      <c r="O687" s="48"/>
      <c r="P687" s="48"/>
      <c r="Q687" s="48"/>
      <c r="R687" s="48"/>
      <c r="S687" s="48"/>
      <c r="T687" s="48"/>
      <c r="U687" s="48"/>
      <c r="V687" s="48"/>
      <c r="W687" s="48"/>
      <c r="X687" s="48"/>
      <c r="Y687" s="48"/>
      <c r="Z687" s="48"/>
    </row>
    <row r="688" spans="1:26" ht="24" customHeight="1">
      <c r="A688" s="48"/>
      <c r="B688" s="326" t="s">
        <v>1166</v>
      </c>
      <c r="C688" s="346">
        <v>5027</v>
      </c>
      <c r="D688" s="346" t="s">
        <v>357</v>
      </c>
      <c r="E688" s="346" t="s">
        <v>908</v>
      </c>
      <c r="F688" s="346" t="s">
        <v>905</v>
      </c>
      <c r="G688" s="347">
        <v>0</v>
      </c>
      <c r="H688" s="327" t="s">
        <v>494</v>
      </c>
      <c r="I688" s="348"/>
      <c r="J688" s="327"/>
      <c r="K688" s="48"/>
      <c r="L688" s="48"/>
      <c r="M688" s="48"/>
      <c r="N688" s="48"/>
      <c r="O688" s="48"/>
      <c r="P688" s="48"/>
      <c r="Q688" s="48"/>
      <c r="R688" s="48"/>
      <c r="S688" s="48"/>
      <c r="T688" s="48"/>
      <c r="U688" s="48"/>
      <c r="V688" s="48"/>
      <c r="W688" s="48"/>
      <c r="X688" s="48"/>
      <c r="Y688" s="48"/>
      <c r="Z688" s="48"/>
    </row>
    <row r="689" spans="1:26" ht="24" customHeight="1">
      <c r="A689" s="48"/>
      <c r="B689" s="338" t="s">
        <v>1166</v>
      </c>
      <c r="C689" s="339">
        <v>5027</v>
      </c>
      <c r="D689" s="339" t="s">
        <v>357</v>
      </c>
      <c r="E689" s="339" t="s">
        <v>904</v>
      </c>
      <c r="F689" s="339" t="s">
        <v>905</v>
      </c>
      <c r="G689" s="340">
        <v>0</v>
      </c>
      <c r="H689" s="341" t="s">
        <v>494</v>
      </c>
      <c r="I689" s="342"/>
      <c r="J689" s="341"/>
      <c r="K689" s="48"/>
      <c r="L689" s="48"/>
      <c r="M689" s="48"/>
      <c r="N689" s="48"/>
      <c r="O689" s="48"/>
      <c r="P689" s="48"/>
      <c r="Q689" s="48"/>
      <c r="R689" s="48"/>
      <c r="S689" s="48"/>
      <c r="T689" s="48"/>
      <c r="U689" s="48"/>
      <c r="V689" s="48"/>
      <c r="W689" s="48"/>
      <c r="X689" s="48"/>
      <c r="Y689" s="48"/>
      <c r="Z689" s="48"/>
    </row>
    <row r="690" spans="1:26" ht="24" customHeight="1">
      <c r="A690" s="48"/>
      <c r="B690" s="326" t="s">
        <v>1167</v>
      </c>
      <c r="C690" s="346">
        <v>4657</v>
      </c>
      <c r="D690" s="346" t="s">
        <v>357</v>
      </c>
      <c r="E690" s="346" t="s">
        <v>907</v>
      </c>
      <c r="F690" s="346" t="s">
        <v>905</v>
      </c>
      <c r="G690" s="347">
        <v>0</v>
      </c>
      <c r="H690" s="327" t="s">
        <v>504</v>
      </c>
      <c r="I690" s="348"/>
      <c r="J690" s="327"/>
      <c r="K690" s="48"/>
      <c r="L690" s="48"/>
      <c r="M690" s="48"/>
      <c r="N690" s="48"/>
      <c r="O690" s="48"/>
      <c r="P690" s="48"/>
      <c r="Q690" s="48"/>
      <c r="R690" s="48"/>
      <c r="S690" s="48"/>
      <c r="T690" s="48"/>
      <c r="U690" s="48"/>
      <c r="V690" s="48"/>
      <c r="W690" s="48"/>
      <c r="X690" s="48"/>
      <c r="Y690" s="48"/>
      <c r="Z690" s="48"/>
    </row>
    <row r="691" spans="1:26" ht="24" customHeight="1">
      <c r="A691" s="48"/>
      <c r="B691" s="338" t="s">
        <v>1167</v>
      </c>
      <c r="C691" s="339">
        <v>4657</v>
      </c>
      <c r="D691" s="339" t="s">
        <v>357</v>
      </c>
      <c r="E691" s="339" t="s">
        <v>908</v>
      </c>
      <c r="F691" s="339" t="s">
        <v>905</v>
      </c>
      <c r="G691" s="340">
        <v>0</v>
      </c>
      <c r="H691" s="341" t="s">
        <v>494</v>
      </c>
      <c r="I691" s="342"/>
      <c r="J691" s="341"/>
      <c r="K691" s="48"/>
      <c r="L691" s="48"/>
      <c r="M691" s="48"/>
      <c r="N691" s="48"/>
      <c r="O691" s="48"/>
      <c r="P691" s="48"/>
      <c r="Q691" s="48"/>
      <c r="R691" s="48"/>
      <c r="S691" s="48"/>
      <c r="T691" s="48"/>
      <c r="U691" s="48"/>
      <c r="V691" s="48"/>
      <c r="W691" s="48"/>
      <c r="X691" s="48"/>
      <c r="Y691" s="48"/>
      <c r="Z691" s="48"/>
    </row>
    <row r="692" spans="1:26" ht="24" customHeight="1">
      <c r="A692" s="48"/>
      <c r="B692" s="326" t="s">
        <v>1167</v>
      </c>
      <c r="C692" s="346">
        <v>4657</v>
      </c>
      <c r="D692" s="346" t="s">
        <v>357</v>
      </c>
      <c r="E692" s="346" t="s">
        <v>904</v>
      </c>
      <c r="F692" s="346" t="s">
        <v>905</v>
      </c>
      <c r="G692" s="347">
        <v>0</v>
      </c>
      <c r="H692" s="327" t="s">
        <v>494</v>
      </c>
      <c r="I692" s="348"/>
      <c r="J692" s="327"/>
      <c r="K692" s="48"/>
      <c r="L692" s="48"/>
      <c r="M692" s="48"/>
      <c r="N692" s="48"/>
      <c r="O692" s="48"/>
      <c r="P692" s="48"/>
      <c r="Q692" s="48"/>
      <c r="R692" s="48"/>
      <c r="S692" s="48"/>
      <c r="T692" s="48"/>
      <c r="U692" s="48"/>
      <c r="V692" s="48"/>
      <c r="W692" s="48"/>
      <c r="X692" s="48"/>
      <c r="Y692" s="48"/>
      <c r="Z692" s="48"/>
    </row>
    <row r="693" spans="1:26" ht="24" customHeight="1">
      <c r="A693" s="48"/>
      <c r="B693" s="338" t="s">
        <v>1168</v>
      </c>
      <c r="C693" s="339">
        <v>4973</v>
      </c>
      <c r="D693" s="339" t="s">
        <v>357</v>
      </c>
      <c r="E693" s="339" t="s">
        <v>907</v>
      </c>
      <c r="F693" s="339" t="s">
        <v>905</v>
      </c>
      <c r="G693" s="340">
        <v>0</v>
      </c>
      <c r="H693" s="341" t="s">
        <v>504</v>
      </c>
      <c r="I693" s="342"/>
      <c r="J693" s="341"/>
      <c r="K693" s="48"/>
      <c r="L693" s="48"/>
      <c r="M693" s="48"/>
      <c r="N693" s="48"/>
      <c r="O693" s="48"/>
      <c r="P693" s="48"/>
      <c r="Q693" s="48"/>
      <c r="R693" s="48"/>
      <c r="S693" s="48"/>
      <c r="T693" s="48"/>
      <c r="U693" s="48"/>
      <c r="V693" s="48"/>
      <c r="W693" s="48"/>
      <c r="X693" s="48"/>
      <c r="Y693" s="48"/>
      <c r="Z693" s="48"/>
    </row>
    <row r="694" spans="1:26" ht="24" customHeight="1">
      <c r="A694" s="48"/>
      <c r="B694" s="326" t="s">
        <v>1169</v>
      </c>
      <c r="C694" s="346">
        <v>5017</v>
      </c>
      <c r="D694" s="346" t="s">
        <v>357</v>
      </c>
      <c r="E694" s="346" t="s">
        <v>908</v>
      </c>
      <c r="F694" s="346" t="s">
        <v>905</v>
      </c>
      <c r="G694" s="347">
        <v>0</v>
      </c>
      <c r="H694" s="327" t="s">
        <v>494</v>
      </c>
      <c r="I694" s="348"/>
      <c r="J694" s="327"/>
      <c r="K694" s="48"/>
      <c r="L694" s="48"/>
      <c r="M694" s="48"/>
      <c r="N694" s="48"/>
      <c r="O694" s="48"/>
      <c r="P694" s="48"/>
      <c r="Q694" s="48"/>
      <c r="R694" s="48"/>
      <c r="S694" s="48"/>
      <c r="T694" s="48"/>
      <c r="U694" s="48"/>
      <c r="V694" s="48"/>
      <c r="W694" s="48"/>
      <c r="X694" s="48"/>
      <c r="Y694" s="48"/>
      <c r="Z694" s="48"/>
    </row>
    <row r="695" spans="1:26" ht="24" customHeight="1">
      <c r="A695" s="48"/>
      <c r="B695" s="338" t="s">
        <v>1169</v>
      </c>
      <c r="C695" s="339">
        <v>5017</v>
      </c>
      <c r="D695" s="339" t="s">
        <v>357</v>
      </c>
      <c r="E695" s="339" t="s">
        <v>904</v>
      </c>
      <c r="F695" s="339" t="s">
        <v>905</v>
      </c>
      <c r="G695" s="340">
        <v>0</v>
      </c>
      <c r="H695" s="341" t="s">
        <v>494</v>
      </c>
      <c r="I695" s="342"/>
      <c r="J695" s="341"/>
      <c r="K695" s="48"/>
      <c r="L695" s="48"/>
      <c r="M695" s="48"/>
      <c r="N695" s="48"/>
      <c r="O695" s="48"/>
      <c r="P695" s="48"/>
      <c r="Q695" s="48"/>
      <c r="R695" s="48"/>
      <c r="S695" s="48"/>
      <c r="T695" s="48"/>
      <c r="U695" s="48"/>
      <c r="V695" s="48"/>
      <c r="W695" s="48"/>
      <c r="X695" s="48"/>
      <c r="Y695" s="48"/>
      <c r="Z695" s="48"/>
    </row>
    <row r="696" spans="1:26" ht="24" customHeight="1">
      <c r="A696" s="48"/>
      <c r="B696" s="326" t="s">
        <v>1169</v>
      </c>
      <c r="C696" s="346">
        <v>5017</v>
      </c>
      <c r="D696" s="346" t="s">
        <v>357</v>
      </c>
      <c r="E696" s="346" t="s">
        <v>907</v>
      </c>
      <c r="F696" s="346" t="s">
        <v>905</v>
      </c>
      <c r="G696" s="347">
        <v>0</v>
      </c>
      <c r="H696" s="327" t="s">
        <v>504</v>
      </c>
      <c r="I696" s="348"/>
      <c r="J696" s="327"/>
      <c r="K696" s="48"/>
      <c r="L696" s="48"/>
      <c r="M696" s="48"/>
      <c r="N696" s="48"/>
      <c r="O696" s="48"/>
      <c r="P696" s="48"/>
      <c r="Q696" s="48"/>
      <c r="R696" s="48"/>
      <c r="S696" s="48"/>
      <c r="T696" s="48"/>
      <c r="U696" s="48"/>
      <c r="V696" s="48"/>
      <c r="W696" s="48"/>
      <c r="X696" s="48"/>
      <c r="Y696" s="48"/>
      <c r="Z696" s="48"/>
    </row>
    <row r="697" spans="1:26" ht="24" customHeight="1">
      <c r="A697" s="48"/>
      <c r="B697" s="338" t="s">
        <v>1170</v>
      </c>
      <c r="C697" s="339">
        <v>4868</v>
      </c>
      <c r="D697" s="339" t="s">
        <v>357</v>
      </c>
      <c r="E697" s="339" t="s">
        <v>907</v>
      </c>
      <c r="F697" s="339" t="s">
        <v>905</v>
      </c>
      <c r="G697" s="340">
        <v>0</v>
      </c>
      <c r="H697" s="341" t="s">
        <v>504</v>
      </c>
      <c r="I697" s="342"/>
      <c r="J697" s="341"/>
      <c r="K697" s="48"/>
      <c r="L697" s="48"/>
      <c r="M697" s="48"/>
      <c r="N697" s="48"/>
      <c r="O697" s="48"/>
      <c r="P697" s="48"/>
      <c r="Q697" s="48"/>
      <c r="R697" s="48"/>
      <c r="S697" s="48"/>
      <c r="T697" s="48"/>
      <c r="U697" s="48"/>
      <c r="V697" s="48"/>
      <c r="W697" s="48"/>
      <c r="X697" s="48"/>
      <c r="Y697" s="48"/>
      <c r="Z697" s="48"/>
    </row>
    <row r="698" spans="1:26" ht="24" customHeight="1">
      <c r="A698" s="48"/>
      <c r="B698" s="326" t="s">
        <v>1170</v>
      </c>
      <c r="C698" s="346">
        <v>4868</v>
      </c>
      <c r="D698" s="346" t="s">
        <v>357</v>
      </c>
      <c r="E698" s="346" t="s">
        <v>908</v>
      </c>
      <c r="F698" s="346" t="s">
        <v>905</v>
      </c>
      <c r="G698" s="347">
        <v>0</v>
      </c>
      <c r="H698" s="327" t="s">
        <v>494</v>
      </c>
      <c r="I698" s="348"/>
      <c r="J698" s="327"/>
      <c r="K698" s="48"/>
      <c r="L698" s="48"/>
      <c r="M698" s="48"/>
      <c r="N698" s="48"/>
      <c r="O698" s="48"/>
      <c r="P698" s="48"/>
      <c r="Q698" s="48"/>
      <c r="R698" s="48"/>
      <c r="S698" s="48"/>
      <c r="T698" s="48"/>
      <c r="U698" s="48"/>
      <c r="V698" s="48"/>
      <c r="W698" s="48"/>
      <c r="X698" s="48"/>
      <c r="Y698" s="48"/>
      <c r="Z698" s="48"/>
    </row>
    <row r="699" spans="1:26" ht="24" customHeight="1">
      <c r="A699" s="48"/>
      <c r="B699" s="338" t="s">
        <v>1170</v>
      </c>
      <c r="C699" s="339">
        <v>4868</v>
      </c>
      <c r="D699" s="339" t="s">
        <v>357</v>
      </c>
      <c r="E699" s="339" t="s">
        <v>904</v>
      </c>
      <c r="F699" s="339" t="s">
        <v>905</v>
      </c>
      <c r="G699" s="340">
        <v>0</v>
      </c>
      <c r="H699" s="341" t="s">
        <v>494</v>
      </c>
      <c r="I699" s="342"/>
      <c r="J699" s="341"/>
      <c r="K699" s="48"/>
      <c r="L699" s="48"/>
      <c r="M699" s="48"/>
      <c r="N699" s="48"/>
      <c r="O699" s="48"/>
      <c r="P699" s="48"/>
      <c r="Q699" s="48"/>
      <c r="R699" s="48"/>
      <c r="S699" s="48"/>
      <c r="T699" s="48"/>
      <c r="U699" s="48"/>
      <c r="V699" s="48"/>
      <c r="W699" s="48"/>
      <c r="X699" s="48"/>
      <c r="Y699" s="48"/>
      <c r="Z699" s="48"/>
    </row>
    <row r="700" spans="1:26" ht="24" customHeight="1">
      <c r="A700" s="48"/>
      <c r="B700" s="326" t="s">
        <v>1171</v>
      </c>
      <c r="C700" s="346">
        <v>4867</v>
      </c>
      <c r="D700" s="346" t="s">
        <v>357</v>
      </c>
      <c r="E700" s="346" t="s">
        <v>907</v>
      </c>
      <c r="F700" s="346" t="s">
        <v>905</v>
      </c>
      <c r="G700" s="347">
        <v>0</v>
      </c>
      <c r="H700" s="327" t="s">
        <v>504</v>
      </c>
      <c r="I700" s="348"/>
      <c r="J700" s="327"/>
      <c r="K700" s="48"/>
      <c r="L700" s="48"/>
      <c r="M700" s="48"/>
      <c r="N700" s="48"/>
      <c r="O700" s="48"/>
      <c r="P700" s="48"/>
      <c r="Q700" s="48"/>
      <c r="R700" s="48"/>
      <c r="S700" s="48"/>
      <c r="T700" s="48"/>
      <c r="U700" s="48"/>
      <c r="V700" s="48"/>
      <c r="W700" s="48"/>
      <c r="X700" s="48"/>
      <c r="Y700" s="48"/>
      <c r="Z700" s="48"/>
    </row>
    <row r="701" spans="1:26" ht="24" customHeight="1">
      <c r="A701" s="48"/>
      <c r="B701" s="338" t="s">
        <v>1171</v>
      </c>
      <c r="C701" s="339">
        <v>4867</v>
      </c>
      <c r="D701" s="339" t="s">
        <v>357</v>
      </c>
      <c r="E701" s="339" t="s">
        <v>908</v>
      </c>
      <c r="F701" s="339" t="s">
        <v>905</v>
      </c>
      <c r="G701" s="340">
        <v>0</v>
      </c>
      <c r="H701" s="341" t="s">
        <v>494</v>
      </c>
      <c r="I701" s="342"/>
      <c r="J701" s="341"/>
      <c r="K701" s="48"/>
      <c r="L701" s="48"/>
      <c r="M701" s="48"/>
      <c r="N701" s="48"/>
      <c r="O701" s="48"/>
      <c r="P701" s="48"/>
      <c r="Q701" s="48"/>
      <c r="R701" s="48"/>
      <c r="S701" s="48"/>
      <c r="T701" s="48"/>
      <c r="U701" s="48"/>
      <c r="V701" s="48"/>
      <c r="W701" s="48"/>
      <c r="X701" s="48"/>
      <c r="Y701" s="48"/>
      <c r="Z701" s="48"/>
    </row>
    <row r="702" spans="1:26" ht="24" customHeight="1">
      <c r="A702" s="48"/>
      <c r="B702" s="326" t="s">
        <v>1171</v>
      </c>
      <c r="C702" s="346">
        <v>4867</v>
      </c>
      <c r="D702" s="346" t="s">
        <v>357</v>
      </c>
      <c r="E702" s="346" t="s">
        <v>904</v>
      </c>
      <c r="F702" s="346" t="s">
        <v>905</v>
      </c>
      <c r="G702" s="347">
        <v>0</v>
      </c>
      <c r="H702" s="327" t="s">
        <v>494</v>
      </c>
      <c r="I702" s="348"/>
      <c r="J702" s="327"/>
      <c r="K702" s="48"/>
      <c r="L702" s="48"/>
      <c r="M702" s="48"/>
      <c r="N702" s="48"/>
      <c r="O702" s="48"/>
      <c r="P702" s="48"/>
      <c r="Q702" s="48"/>
      <c r="R702" s="48"/>
      <c r="S702" s="48"/>
      <c r="T702" s="48"/>
      <c r="U702" s="48"/>
      <c r="V702" s="48"/>
      <c r="W702" s="48"/>
      <c r="X702" s="48"/>
      <c r="Y702" s="48"/>
      <c r="Z702" s="48"/>
    </row>
    <row r="703" spans="1:26" ht="24" customHeight="1">
      <c r="A703" s="48"/>
      <c r="B703" s="338" t="s">
        <v>1172</v>
      </c>
      <c r="C703" s="339">
        <v>4812</v>
      </c>
      <c r="D703" s="339" t="s">
        <v>357</v>
      </c>
      <c r="E703" s="339" t="s">
        <v>907</v>
      </c>
      <c r="F703" s="339" t="s">
        <v>905</v>
      </c>
      <c r="G703" s="340">
        <v>0</v>
      </c>
      <c r="H703" s="341" t="s">
        <v>504</v>
      </c>
      <c r="I703" s="342"/>
      <c r="J703" s="341"/>
      <c r="K703" s="48"/>
      <c r="L703" s="48"/>
      <c r="M703" s="48"/>
      <c r="N703" s="48"/>
      <c r="O703" s="48"/>
      <c r="P703" s="48"/>
      <c r="Q703" s="48"/>
      <c r="R703" s="48"/>
      <c r="S703" s="48"/>
      <c r="T703" s="48"/>
      <c r="U703" s="48"/>
      <c r="V703" s="48"/>
      <c r="W703" s="48"/>
      <c r="X703" s="48"/>
      <c r="Y703" s="48"/>
      <c r="Z703" s="48"/>
    </row>
    <row r="704" spans="1:26" ht="24" customHeight="1">
      <c r="A704" s="48"/>
      <c r="B704" s="326" t="s">
        <v>1172</v>
      </c>
      <c r="C704" s="346">
        <v>4812</v>
      </c>
      <c r="D704" s="346" t="s">
        <v>357</v>
      </c>
      <c r="E704" s="346" t="s">
        <v>908</v>
      </c>
      <c r="F704" s="346" t="s">
        <v>905</v>
      </c>
      <c r="G704" s="347">
        <v>0</v>
      </c>
      <c r="H704" s="327" t="s">
        <v>494</v>
      </c>
      <c r="I704" s="348"/>
      <c r="J704" s="327"/>
      <c r="K704" s="48"/>
      <c r="L704" s="48"/>
      <c r="M704" s="48"/>
      <c r="N704" s="48"/>
      <c r="O704" s="48"/>
      <c r="P704" s="48"/>
      <c r="Q704" s="48"/>
      <c r="R704" s="48"/>
      <c r="S704" s="48"/>
      <c r="T704" s="48"/>
      <c r="U704" s="48"/>
      <c r="V704" s="48"/>
      <c r="W704" s="48"/>
      <c r="X704" s="48"/>
      <c r="Y704" s="48"/>
      <c r="Z704" s="48"/>
    </row>
    <row r="705" spans="1:26" ht="24" customHeight="1">
      <c r="A705" s="48"/>
      <c r="B705" s="338" t="s">
        <v>1172</v>
      </c>
      <c r="C705" s="339">
        <v>4812</v>
      </c>
      <c r="D705" s="339" t="s">
        <v>357</v>
      </c>
      <c r="E705" s="339" t="s">
        <v>904</v>
      </c>
      <c r="F705" s="339" t="s">
        <v>905</v>
      </c>
      <c r="G705" s="340">
        <v>0</v>
      </c>
      <c r="H705" s="341" t="s">
        <v>494</v>
      </c>
      <c r="I705" s="342"/>
      <c r="J705" s="341"/>
      <c r="K705" s="48"/>
      <c r="L705" s="48"/>
      <c r="M705" s="48"/>
      <c r="N705" s="48"/>
      <c r="O705" s="48"/>
      <c r="P705" s="48"/>
      <c r="Q705" s="48"/>
      <c r="R705" s="48"/>
      <c r="S705" s="48"/>
      <c r="T705" s="48"/>
      <c r="U705" s="48"/>
      <c r="V705" s="48"/>
      <c r="W705" s="48"/>
      <c r="X705" s="48"/>
      <c r="Y705" s="48"/>
      <c r="Z705" s="48"/>
    </row>
    <row r="706" spans="1:26" ht="24" customHeight="1">
      <c r="A706" s="48"/>
      <c r="B706" s="326" t="s">
        <v>1033</v>
      </c>
      <c r="C706" s="346">
        <v>5009</v>
      </c>
      <c r="D706" s="346" t="s">
        <v>357</v>
      </c>
      <c r="E706" s="346" t="s">
        <v>907</v>
      </c>
      <c r="F706" s="346" t="s">
        <v>905</v>
      </c>
      <c r="G706" s="347">
        <v>0</v>
      </c>
      <c r="H706" s="327" t="s">
        <v>504</v>
      </c>
      <c r="I706" s="348"/>
      <c r="J706" s="327"/>
      <c r="K706" s="48"/>
      <c r="L706" s="48"/>
      <c r="M706" s="48"/>
      <c r="N706" s="48"/>
      <c r="O706" s="48"/>
      <c r="P706" s="48"/>
      <c r="Q706" s="48"/>
      <c r="R706" s="48"/>
      <c r="S706" s="48"/>
      <c r="T706" s="48"/>
      <c r="U706" s="48"/>
      <c r="V706" s="48"/>
      <c r="W706" s="48"/>
      <c r="X706" s="48"/>
      <c r="Y706" s="48"/>
      <c r="Z706" s="48"/>
    </row>
    <row r="707" spans="1:26" ht="24" customHeight="1">
      <c r="A707" s="48"/>
      <c r="B707" s="338" t="s">
        <v>1033</v>
      </c>
      <c r="C707" s="339">
        <v>5009</v>
      </c>
      <c r="D707" s="339" t="s">
        <v>357</v>
      </c>
      <c r="E707" s="339" t="s">
        <v>908</v>
      </c>
      <c r="F707" s="339" t="s">
        <v>905</v>
      </c>
      <c r="G707" s="340">
        <v>0</v>
      </c>
      <c r="H707" s="341" t="s">
        <v>494</v>
      </c>
      <c r="I707" s="342"/>
      <c r="J707" s="341"/>
      <c r="K707" s="48"/>
      <c r="L707" s="48"/>
      <c r="M707" s="48"/>
      <c r="N707" s="48"/>
      <c r="O707" s="48"/>
      <c r="P707" s="48"/>
      <c r="Q707" s="48"/>
      <c r="R707" s="48"/>
      <c r="S707" s="48"/>
      <c r="T707" s="48"/>
      <c r="U707" s="48"/>
      <c r="V707" s="48"/>
      <c r="W707" s="48"/>
      <c r="X707" s="48"/>
      <c r="Y707" s="48"/>
      <c r="Z707" s="48"/>
    </row>
    <row r="708" spans="1:26" ht="24" customHeight="1">
      <c r="A708" s="48"/>
      <c r="B708" s="326" t="s">
        <v>1033</v>
      </c>
      <c r="C708" s="346">
        <v>5009</v>
      </c>
      <c r="D708" s="346" t="s">
        <v>357</v>
      </c>
      <c r="E708" s="346" t="s">
        <v>904</v>
      </c>
      <c r="F708" s="346" t="s">
        <v>905</v>
      </c>
      <c r="G708" s="347">
        <v>0</v>
      </c>
      <c r="H708" s="327" t="s">
        <v>494</v>
      </c>
      <c r="I708" s="348"/>
      <c r="J708" s="327"/>
      <c r="K708" s="48"/>
      <c r="L708" s="48"/>
      <c r="M708" s="48"/>
      <c r="N708" s="48"/>
      <c r="O708" s="48"/>
      <c r="P708" s="48"/>
      <c r="Q708" s="48"/>
      <c r="R708" s="48"/>
      <c r="S708" s="48"/>
      <c r="T708" s="48"/>
      <c r="U708" s="48"/>
      <c r="V708" s="48"/>
      <c r="W708" s="48"/>
      <c r="X708" s="48"/>
      <c r="Y708" s="48"/>
      <c r="Z708" s="48"/>
    </row>
    <row r="709" spans="1:26" ht="24" customHeight="1">
      <c r="A709" s="48"/>
      <c r="B709" s="338" t="s">
        <v>1173</v>
      </c>
      <c r="C709" s="339">
        <v>5030</v>
      </c>
      <c r="D709" s="339" t="s">
        <v>357</v>
      </c>
      <c r="E709" s="339" t="s">
        <v>907</v>
      </c>
      <c r="F709" s="339" t="s">
        <v>905</v>
      </c>
      <c r="G709" s="340">
        <v>0</v>
      </c>
      <c r="H709" s="341" t="s">
        <v>504</v>
      </c>
      <c r="I709" s="342"/>
      <c r="J709" s="341"/>
      <c r="K709" s="48"/>
      <c r="L709" s="48"/>
      <c r="M709" s="48"/>
      <c r="N709" s="48"/>
      <c r="O709" s="48"/>
      <c r="P709" s="48"/>
      <c r="Q709" s="48"/>
      <c r="R709" s="48"/>
      <c r="S709" s="48"/>
      <c r="T709" s="48"/>
      <c r="U709" s="48"/>
      <c r="V709" s="48"/>
      <c r="W709" s="48"/>
      <c r="X709" s="48"/>
      <c r="Y709" s="48"/>
      <c r="Z709" s="48"/>
    </row>
    <row r="710" spans="1:26" ht="24" customHeight="1">
      <c r="A710" s="48"/>
      <c r="B710" s="326" t="s">
        <v>1173</v>
      </c>
      <c r="C710" s="346">
        <v>5030</v>
      </c>
      <c r="D710" s="346" t="s">
        <v>357</v>
      </c>
      <c r="E710" s="346" t="s">
        <v>908</v>
      </c>
      <c r="F710" s="346" t="s">
        <v>905</v>
      </c>
      <c r="G710" s="347">
        <v>0</v>
      </c>
      <c r="H710" s="327" t="s">
        <v>494</v>
      </c>
      <c r="I710" s="348"/>
      <c r="J710" s="327"/>
      <c r="K710" s="48"/>
      <c r="L710" s="48"/>
      <c r="M710" s="48"/>
      <c r="N710" s="48"/>
      <c r="O710" s="48"/>
      <c r="P710" s="48"/>
      <c r="Q710" s="48"/>
      <c r="R710" s="48"/>
      <c r="S710" s="48"/>
      <c r="T710" s="48"/>
      <c r="U710" s="48"/>
      <c r="V710" s="48"/>
      <c r="W710" s="48"/>
      <c r="X710" s="48"/>
      <c r="Y710" s="48"/>
      <c r="Z710" s="48"/>
    </row>
    <row r="711" spans="1:26" ht="24" customHeight="1">
      <c r="A711" s="48"/>
      <c r="B711" s="338" t="s">
        <v>1173</v>
      </c>
      <c r="C711" s="339">
        <v>5030</v>
      </c>
      <c r="D711" s="339" t="s">
        <v>357</v>
      </c>
      <c r="E711" s="339" t="s">
        <v>904</v>
      </c>
      <c r="F711" s="339" t="s">
        <v>905</v>
      </c>
      <c r="G711" s="340">
        <v>0</v>
      </c>
      <c r="H711" s="341" t="s">
        <v>494</v>
      </c>
      <c r="I711" s="342"/>
      <c r="J711" s="341"/>
      <c r="K711" s="48"/>
      <c r="L711" s="48"/>
      <c r="M711" s="48"/>
      <c r="N711" s="48"/>
      <c r="O711" s="48"/>
      <c r="P711" s="48"/>
      <c r="Q711" s="48"/>
      <c r="R711" s="48"/>
      <c r="S711" s="48"/>
      <c r="T711" s="48"/>
      <c r="U711" s="48"/>
      <c r="V711" s="48"/>
      <c r="W711" s="48"/>
      <c r="X711" s="48"/>
      <c r="Y711" s="48"/>
      <c r="Z711" s="48"/>
    </row>
    <row r="712" spans="1:26" ht="24" customHeight="1">
      <c r="A712" s="48"/>
      <c r="B712" s="326" t="s">
        <v>1174</v>
      </c>
      <c r="C712" s="346">
        <v>4545</v>
      </c>
      <c r="D712" s="346" t="s">
        <v>357</v>
      </c>
      <c r="E712" s="346" t="s">
        <v>907</v>
      </c>
      <c r="F712" s="346" t="s">
        <v>905</v>
      </c>
      <c r="G712" s="347">
        <v>0</v>
      </c>
      <c r="H712" s="327" t="s">
        <v>504</v>
      </c>
      <c r="I712" s="348"/>
      <c r="J712" s="327"/>
      <c r="K712" s="48"/>
      <c r="L712" s="48"/>
      <c r="M712" s="48"/>
      <c r="N712" s="48"/>
      <c r="O712" s="48"/>
      <c r="P712" s="48"/>
      <c r="Q712" s="48"/>
      <c r="R712" s="48"/>
      <c r="S712" s="48"/>
      <c r="T712" s="48"/>
      <c r="U712" s="48"/>
      <c r="V712" s="48"/>
      <c r="W712" s="48"/>
      <c r="X712" s="48"/>
      <c r="Y712" s="48"/>
      <c r="Z712" s="48"/>
    </row>
    <row r="713" spans="1:26" ht="24" customHeight="1">
      <c r="A713" s="48"/>
      <c r="B713" s="338" t="s">
        <v>1174</v>
      </c>
      <c r="C713" s="339">
        <v>4545</v>
      </c>
      <c r="D713" s="339" t="s">
        <v>357</v>
      </c>
      <c r="E713" s="339" t="s">
        <v>908</v>
      </c>
      <c r="F713" s="339" t="s">
        <v>905</v>
      </c>
      <c r="G713" s="340">
        <v>0</v>
      </c>
      <c r="H713" s="341" t="s">
        <v>494</v>
      </c>
      <c r="I713" s="342"/>
      <c r="J713" s="341"/>
      <c r="K713" s="48"/>
      <c r="L713" s="48"/>
      <c r="M713" s="48"/>
      <c r="N713" s="48"/>
      <c r="O713" s="48"/>
      <c r="P713" s="48"/>
      <c r="Q713" s="48"/>
      <c r="R713" s="48"/>
      <c r="S713" s="48"/>
      <c r="T713" s="48"/>
      <c r="U713" s="48"/>
      <c r="V713" s="48"/>
      <c r="W713" s="48"/>
      <c r="X713" s="48"/>
      <c r="Y713" s="48"/>
      <c r="Z713" s="48"/>
    </row>
    <row r="714" spans="1:26" ht="24" customHeight="1">
      <c r="A714" s="48"/>
      <c r="B714" s="326" t="s">
        <v>1174</v>
      </c>
      <c r="C714" s="346">
        <v>4545</v>
      </c>
      <c r="D714" s="346" t="s">
        <v>357</v>
      </c>
      <c r="E714" s="346" t="s">
        <v>904</v>
      </c>
      <c r="F714" s="346" t="s">
        <v>905</v>
      </c>
      <c r="G714" s="347">
        <v>0</v>
      </c>
      <c r="H714" s="327" t="s">
        <v>494</v>
      </c>
      <c r="I714" s="348"/>
      <c r="J714" s="327"/>
      <c r="K714" s="48"/>
      <c r="L714" s="48"/>
      <c r="M714" s="48"/>
      <c r="N714" s="48"/>
      <c r="O714" s="48"/>
      <c r="P714" s="48"/>
      <c r="Q714" s="48"/>
      <c r="R714" s="48"/>
      <c r="S714" s="48"/>
      <c r="T714" s="48"/>
      <c r="U714" s="48"/>
      <c r="V714" s="48"/>
      <c r="W714" s="48"/>
      <c r="X714" s="48"/>
      <c r="Y714" s="48"/>
      <c r="Z714" s="48"/>
    </row>
    <row r="715" spans="1:26" ht="24" customHeight="1">
      <c r="A715" s="48"/>
      <c r="B715" s="338" t="s">
        <v>1175</v>
      </c>
      <c r="C715" s="339">
        <v>4947</v>
      </c>
      <c r="D715" s="339" t="s">
        <v>357</v>
      </c>
      <c r="E715" s="339" t="s">
        <v>907</v>
      </c>
      <c r="F715" s="339" t="s">
        <v>905</v>
      </c>
      <c r="G715" s="340">
        <v>16789.61</v>
      </c>
      <c r="H715" s="341" t="s">
        <v>504</v>
      </c>
      <c r="I715" s="342"/>
      <c r="J715" s="341"/>
      <c r="K715" s="48"/>
      <c r="L715" s="48"/>
      <c r="M715" s="48"/>
      <c r="N715" s="48"/>
      <c r="O715" s="48"/>
      <c r="P715" s="48"/>
      <c r="Q715" s="48"/>
      <c r="R715" s="48"/>
      <c r="S715" s="48"/>
      <c r="T715" s="48"/>
      <c r="U715" s="48"/>
      <c r="V715" s="48"/>
      <c r="W715" s="48"/>
      <c r="X715" s="48"/>
      <c r="Y715" s="48"/>
      <c r="Z715" s="48"/>
    </row>
    <row r="716" spans="1:26" ht="24" customHeight="1">
      <c r="A716" s="48"/>
      <c r="B716" s="326" t="s">
        <v>1176</v>
      </c>
      <c r="C716" s="346">
        <v>5153</v>
      </c>
      <c r="D716" s="346" t="s">
        <v>357</v>
      </c>
      <c r="E716" s="346" t="s">
        <v>907</v>
      </c>
      <c r="F716" s="346" t="s">
        <v>905</v>
      </c>
      <c r="G716" s="347">
        <v>0</v>
      </c>
      <c r="H716" s="327" t="s">
        <v>504</v>
      </c>
      <c r="I716" s="348"/>
      <c r="J716" s="327"/>
      <c r="K716" s="48"/>
      <c r="L716" s="48"/>
      <c r="M716" s="48"/>
      <c r="N716" s="48"/>
      <c r="O716" s="48"/>
      <c r="P716" s="48"/>
      <c r="Q716" s="48"/>
      <c r="R716" s="48"/>
      <c r="S716" s="48"/>
      <c r="T716" s="48"/>
      <c r="U716" s="48"/>
      <c r="V716" s="48"/>
      <c r="W716" s="48"/>
      <c r="X716" s="48"/>
      <c r="Y716" s="48"/>
      <c r="Z716" s="48"/>
    </row>
    <row r="717" spans="1:26" ht="24" customHeight="1">
      <c r="A717" s="48"/>
      <c r="B717" s="338" t="s">
        <v>1092</v>
      </c>
      <c r="C717" s="339">
        <v>2390</v>
      </c>
      <c r="D717" s="339" t="s">
        <v>357</v>
      </c>
      <c r="E717" s="339" t="s">
        <v>907</v>
      </c>
      <c r="F717" s="339" t="s">
        <v>905</v>
      </c>
      <c r="G717" s="340">
        <v>13058.83</v>
      </c>
      <c r="H717" s="341" t="s">
        <v>504</v>
      </c>
      <c r="I717" s="342"/>
      <c r="J717" s="341"/>
      <c r="K717" s="48"/>
      <c r="L717" s="48"/>
      <c r="M717" s="48"/>
      <c r="N717" s="48"/>
      <c r="O717" s="48"/>
      <c r="P717" s="48"/>
      <c r="Q717" s="48"/>
      <c r="R717" s="48"/>
      <c r="S717" s="48"/>
      <c r="T717" s="48"/>
      <c r="U717" s="48"/>
      <c r="V717" s="48"/>
      <c r="W717" s="48"/>
      <c r="X717" s="48"/>
      <c r="Y717" s="48"/>
      <c r="Z717" s="48"/>
    </row>
    <row r="718" spans="1:26" ht="24" customHeight="1">
      <c r="A718" s="48"/>
      <c r="B718" s="326" t="s">
        <v>1092</v>
      </c>
      <c r="C718" s="346">
        <v>2390</v>
      </c>
      <c r="D718" s="346" t="s">
        <v>357</v>
      </c>
      <c r="E718" s="346" t="s">
        <v>908</v>
      </c>
      <c r="F718" s="346" t="s">
        <v>905</v>
      </c>
      <c r="G718" s="347">
        <v>12</v>
      </c>
      <c r="H718" s="327" t="s">
        <v>494</v>
      </c>
      <c r="I718" s="348"/>
      <c r="J718" s="327"/>
      <c r="K718" s="48"/>
      <c r="L718" s="48"/>
      <c r="M718" s="48"/>
      <c r="N718" s="48"/>
      <c r="O718" s="48"/>
      <c r="P718" s="48"/>
      <c r="Q718" s="48"/>
      <c r="R718" s="48"/>
      <c r="S718" s="48"/>
      <c r="T718" s="48"/>
      <c r="U718" s="48"/>
      <c r="V718" s="48"/>
      <c r="W718" s="48"/>
      <c r="X718" s="48"/>
      <c r="Y718" s="48"/>
      <c r="Z718" s="48"/>
    </row>
    <row r="719" spans="1:26" ht="24" customHeight="1">
      <c r="A719" s="48"/>
      <c r="B719" s="338" t="s">
        <v>1092</v>
      </c>
      <c r="C719" s="339">
        <v>2390</v>
      </c>
      <c r="D719" s="339" t="s">
        <v>357</v>
      </c>
      <c r="E719" s="339" t="s">
        <v>904</v>
      </c>
      <c r="F719" s="339" t="s">
        <v>905</v>
      </c>
      <c r="G719" s="340">
        <v>46</v>
      </c>
      <c r="H719" s="341" t="s">
        <v>494</v>
      </c>
      <c r="I719" s="342"/>
      <c r="J719" s="341"/>
      <c r="K719" s="48"/>
      <c r="L719" s="48"/>
      <c r="M719" s="48"/>
      <c r="N719" s="48"/>
      <c r="O719" s="48"/>
      <c r="P719" s="48"/>
      <c r="Q719" s="48"/>
      <c r="R719" s="48"/>
      <c r="S719" s="48"/>
      <c r="T719" s="48"/>
      <c r="U719" s="48"/>
      <c r="V719" s="48"/>
      <c r="W719" s="48"/>
      <c r="X719" s="48"/>
      <c r="Y719" s="48"/>
      <c r="Z719" s="48"/>
    </row>
    <row r="720" spans="1:26" ht="24" customHeight="1">
      <c r="A720" s="48"/>
      <c r="B720" s="326" t="s">
        <v>1177</v>
      </c>
      <c r="C720" s="346">
        <v>4813</v>
      </c>
      <c r="D720" s="346" t="s">
        <v>357</v>
      </c>
      <c r="E720" s="346" t="s">
        <v>904</v>
      </c>
      <c r="F720" s="346" t="s">
        <v>905</v>
      </c>
      <c r="G720" s="347">
        <v>0</v>
      </c>
      <c r="H720" s="327" t="s">
        <v>494</v>
      </c>
      <c r="I720" s="348"/>
      <c r="J720" s="327"/>
      <c r="K720" s="48"/>
      <c r="L720" s="48"/>
      <c r="M720" s="48"/>
      <c r="N720" s="48"/>
      <c r="O720" s="48"/>
      <c r="P720" s="48"/>
      <c r="Q720" s="48"/>
      <c r="R720" s="48"/>
      <c r="S720" s="48"/>
      <c r="T720" s="48"/>
      <c r="U720" s="48"/>
      <c r="V720" s="48"/>
      <c r="W720" s="48"/>
      <c r="X720" s="48"/>
      <c r="Y720" s="48"/>
      <c r="Z720" s="48"/>
    </row>
    <row r="721" spans="1:26" ht="24" customHeight="1">
      <c r="A721" s="48"/>
      <c r="B721" s="338" t="s">
        <v>1178</v>
      </c>
      <c r="C721" s="339">
        <v>4993</v>
      </c>
      <c r="D721" s="339" t="s">
        <v>357</v>
      </c>
      <c r="E721" s="339" t="s">
        <v>907</v>
      </c>
      <c r="F721" s="339" t="s">
        <v>905</v>
      </c>
      <c r="G721" s="340">
        <v>0</v>
      </c>
      <c r="H721" s="341" t="s">
        <v>504</v>
      </c>
      <c r="I721" s="342"/>
      <c r="J721" s="341"/>
      <c r="K721" s="48"/>
      <c r="L721" s="48"/>
      <c r="M721" s="48"/>
      <c r="N721" s="48"/>
      <c r="O721" s="48"/>
      <c r="P721" s="48"/>
      <c r="Q721" s="48"/>
      <c r="R721" s="48"/>
      <c r="S721" s="48"/>
      <c r="T721" s="48"/>
      <c r="U721" s="48"/>
      <c r="V721" s="48"/>
      <c r="W721" s="48"/>
      <c r="X721" s="48"/>
      <c r="Y721" s="48"/>
      <c r="Z721" s="48"/>
    </row>
    <row r="722" spans="1:26" ht="24" customHeight="1">
      <c r="A722" s="48"/>
      <c r="B722" s="326" t="s">
        <v>1178</v>
      </c>
      <c r="C722" s="346">
        <v>4993</v>
      </c>
      <c r="D722" s="346" t="s">
        <v>357</v>
      </c>
      <c r="E722" s="346" t="s">
        <v>908</v>
      </c>
      <c r="F722" s="346" t="s">
        <v>905</v>
      </c>
      <c r="G722" s="347">
        <v>0</v>
      </c>
      <c r="H722" s="327" t="s">
        <v>494</v>
      </c>
      <c r="I722" s="348"/>
      <c r="J722" s="327"/>
      <c r="K722" s="48"/>
      <c r="L722" s="48"/>
      <c r="M722" s="48"/>
      <c r="N722" s="48"/>
      <c r="O722" s="48"/>
      <c r="P722" s="48"/>
      <c r="Q722" s="48"/>
      <c r="R722" s="48"/>
      <c r="S722" s="48"/>
      <c r="T722" s="48"/>
      <c r="U722" s="48"/>
      <c r="V722" s="48"/>
      <c r="W722" s="48"/>
      <c r="X722" s="48"/>
      <c r="Y722" s="48"/>
      <c r="Z722" s="48"/>
    </row>
    <row r="723" spans="1:26" ht="24" customHeight="1">
      <c r="A723" s="48"/>
      <c r="B723" s="338" t="s">
        <v>1178</v>
      </c>
      <c r="C723" s="339">
        <v>4993</v>
      </c>
      <c r="D723" s="339" t="s">
        <v>357</v>
      </c>
      <c r="E723" s="339" t="s">
        <v>904</v>
      </c>
      <c r="F723" s="339" t="s">
        <v>905</v>
      </c>
      <c r="G723" s="340">
        <v>0</v>
      </c>
      <c r="H723" s="341" t="s">
        <v>494</v>
      </c>
      <c r="I723" s="342"/>
      <c r="J723" s="341"/>
      <c r="K723" s="48"/>
      <c r="L723" s="48"/>
      <c r="M723" s="48"/>
      <c r="N723" s="48"/>
      <c r="O723" s="48"/>
      <c r="P723" s="48"/>
      <c r="Q723" s="48"/>
      <c r="R723" s="48"/>
      <c r="S723" s="48"/>
      <c r="T723" s="48"/>
      <c r="U723" s="48"/>
      <c r="V723" s="48"/>
      <c r="W723" s="48"/>
      <c r="X723" s="48"/>
      <c r="Y723" s="48"/>
      <c r="Z723" s="48"/>
    </row>
    <row r="724" spans="1:26" ht="24" customHeight="1">
      <c r="A724" s="48"/>
      <c r="B724" s="326" t="s">
        <v>1179</v>
      </c>
      <c r="C724" s="346">
        <v>4517</v>
      </c>
      <c r="D724" s="346" t="s">
        <v>357</v>
      </c>
      <c r="E724" s="346" t="s">
        <v>907</v>
      </c>
      <c r="F724" s="346" t="s">
        <v>905</v>
      </c>
      <c r="G724" s="347">
        <v>0</v>
      </c>
      <c r="H724" s="327" t="s">
        <v>504</v>
      </c>
      <c r="I724" s="348"/>
      <c r="J724" s="327"/>
      <c r="K724" s="48"/>
      <c r="L724" s="48"/>
      <c r="M724" s="48"/>
      <c r="N724" s="48"/>
      <c r="O724" s="48"/>
      <c r="P724" s="48"/>
      <c r="Q724" s="48"/>
      <c r="R724" s="48"/>
      <c r="S724" s="48"/>
      <c r="T724" s="48"/>
      <c r="U724" s="48"/>
      <c r="V724" s="48"/>
      <c r="W724" s="48"/>
      <c r="X724" s="48"/>
      <c r="Y724" s="48"/>
      <c r="Z724" s="48"/>
    </row>
    <row r="725" spans="1:26" ht="24" customHeight="1">
      <c r="A725" s="48"/>
      <c r="B725" s="338" t="s">
        <v>1179</v>
      </c>
      <c r="C725" s="339">
        <v>4517</v>
      </c>
      <c r="D725" s="339" t="s">
        <v>357</v>
      </c>
      <c r="E725" s="339" t="s">
        <v>908</v>
      </c>
      <c r="F725" s="339" t="s">
        <v>905</v>
      </c>
      <c r="G725" s="340">
        <v>0</v>
      </c>
      <c r="H725" s="341" t="s">
        <v>494</v>
      </c>
      <c r="I725" s="342"/>
      <c r="J725" s="341"/>
      <c r="K725" s="48"/>
      <c r="L725" s="48"/>
      <c r="M725" s="48"/>
      <c r="N725" s="48"/>
      <c r="O725" s="48"/>
      <c r="P725" s="48"/>
      <c r="Q725" s="48"/>
      <c r="R725" s="48"/>
      <c r="S725" s="48"/>
      <c r="T725" s="48"/>
      <c r="U725" s="48"/>
      <c r="V725" s="48"/>
      <c r="W725" s="48"/>
      <c r="X725" s="48"/>
      <c r="Y725" s="48"/>
      <c r="Z725" s="48"/>
    </row>
    <row r="726" spans="1:26" ht="24" customHeight="1">
      <c r="A726" s="48"/>
      <c r="B726" s="326" t="s">
        <v>1179</v>
      </c>
      <c r="C726" s="346">
        <v>4517</v>
      </c>
      <c r="D726" s="346" t="s">
        <v>357</v>
      </c>
      <c r="E726" s="346" t="s">
        <v>904</v>
      </c>
      <c r="F726" s="346" t="s">
        <v>905</v>
      </c>
      <c r="G726" s="347">
        <v>0</v>
      </c>
      <c r="H726" s="327" t="s">
        <v>494</v>
      </c>
      <c r="I726" s="348"/>
      <c r="J726" s="327"/>
      <c r="K726" s="48"/>
      <c r="L726" s="48"/>
      <c r="M726" s="48"/>
      <c r="N726" s="48"/>
      <c r="O726" s="48"/>
      <c r="P726" s="48"/>
      <c r="Q726" s="48"/>
      <c r="R726" s="48"/>
      <c r="S726" s="48"/>
      <c r="T726" s="48"/>
      <c r="U726" s="48"/>
      <c r="V726" s="48"/>
      <c r="W726" s="48"/>
      <c r="X726" s="48"/>
      <c r="Y726" s="48"/>
      <c r="Z726" s="48"/>
    </row>
    <row r="727" spans="1:26" ht="24" customHeight="1">
      <c r="A727" s="48"/>
      <c r="B727" s="338" t="s">
        <v>1180</v>
      </c>
      <c r="C727" s="339">
        <v>5323</v>
      </c>
      <c r="D727" s="339" t="s">
        <v>357</v>
      </c>
      <c r="E727" s="339" t="s">
        <v>907</v>
      </c>
      <c r="F727" s="339" t="s">
        <v>905</v>
      </c>
      <c r="G727" s="340">
        <v>0</v>
      </c>
      <c r="H727" s="341" t="s">
        <v>504</v>
      </c>
      <c r="I727" s="342"/>
      <c r="J727" s="341"/>
      <c r="K727" s="48"/>
      <c r="L727" s="48"/>
      <c r="M727" s="48"/>
      <c r="N727" s="48"/>
      <c r="O727" s="48"/>
      <c r="P727" s="48"/>
      <c r="Q727" s="48"/>
      <c r="R727" s="48"/>
      <c r="S727" s="48"/>
      <c r="T727" s="48"/>
      <c r="U727" s="48"/>
      <c r="V727" s="48"/>
      <c r="W727" s="48"/>
      <c r="X727" s="48"/>
      <c r="Y727" s="48"/>
      <c r="Z727" s="48"/>
    </row>
    <row r="728" spans="1:26" ht="24" customHeight="1">
      <c r="A728" s="48"/>
      <c r="B728" s="326" t="s">
        <v>1180</v>
      </c>
      <c r="C728" s="346">
        <v>5323</v>
      </c>
      <c r="D728" s="346" t="s">
        <v>357</v>
      </c>
      <c r="E728" s="346" t="s">
        <v>908</v>
      </c>
      <c r="F728" s="346" t="s">
        <v>905</v>
      </c>
      <c r="G728" s="347">
        <v>0</v>
      </c>
      <c r="H728" s="327" t="s">
        <v>494</v>
      </c>
      <c r="I728" s="348"/>
      <c r="J728" s="327"/>
      <c r="K728" s="48"/>
      <c r="L728" s="48"/>
      <c r="M728" s="48"/>
      <c r="N728" s="48"/>
      <c r="O728" s="48"/>
      <c r="P728" s="48"/>
      <c r="Q728" s="48"/>
      <c r="R728" s="48"/>
      <c r="S728" s="48"/>
      <c r="T728" s="48"/>
      <c r="U728" s="48"/>
      <c r="V728" s="48"/>
      <c r="W728" s="48"/>
      <c r="X728" s="48"/>
      <c r="Y728" s="48"/>
      <c r="Z728" s="48"/>
    </row>
    <row r="729" spans="1:26" ht="24" customHeight="1">
      <c r="A729" s="48"/>
      <c r="B729" s="338" t="s">
        <v>1180</v>
      </c>
      <c r="C729" s="339">
        <v>5323</v>
      </c>
      <c r="D729" s="339" t="s">
        <v>357</v>
      </c>
      <c r="E729" s="339" t="s">
        <v>904</v>
      </c>
      <c r="F729" s="339" t="s">
        <v>905</v>
      </c>
      <c r="G729" s="340">
        <v>0</v>
      </c>
      <c r="H729" s="341" t="s">
        <v>494</v>
      </c>
      <c r="I729" s="342"/>
      <c r="J729" s="341"/>
      <c r="K729" s="48"/>
      <c r="L729" s="48"/>
      <c r="M729" s="48"/>
      <c r="N729" s="48"/>
      <c r="O729" s="48"/>
      <c r="P729" s="48"/>
      <c r="Q729" s="48"/>
      <c r="R729" s="48"/>
      <c r="S729" s="48"/>
      <c r="T729" s="48"/>
      <c r="U729" s="48"/>
      <c r="V729" s="48"/>
      <c r="W729" s="48"/>
      <c r="X729" s="48"/>
      <c r="Y729" s="48"/>
      <c r="Z729" s="48"/>
    </row>
    <row r="730" spans="1:26" ht="24" customHeight="1">
      <c r="A730" s="48"/>
      <c r="B730" s="326" t="s">
        <v>1101</v>
      </c>
      <c r="C730" s="346">
        <v>5010</v>
      </c>
      <c r="D730" s="346" t="s">
        <v>357</v>
      </c>
      <c r="E730" s="346" t="s">
        <v>907</v>
      </c>
      <c r="F730" s="346" t="s">
        <v>905</v>
      </c>
      <c r="G730" s="347">
        <v>0</v>
      </c>
      <c r="H730" s="327" t="s">
        <v>504</v>
      </c>
      <c r="I730" s="348"/>
      <c r="J730" s="327"/>
      <c r="K730" s="48"/>
      <c r="L730" s="48"/>
      <c r="M730" s="48"/>
      <c r="N730" s="48"/>
      <c r="O730" s="48"/>
      <c r="P730" s="48"/>
      <c r="Q730" s="48"/>
      <c r="R730" s="48"/>
      <c r="S730" s="48"/>
      <c r="T730" s="48"/>
      <c r="U730" s="48"/>
      <c r="V730" s="48"/>
      <c r="W730" s="48"/>
      <c r="X730" s="48"/>
      <c r="Y730" s="48"/>
      <c r="Z730" s="48"/>
    </row>
    <row r="731" spans="1:26" ht="24" customHeight="1">
      <c r="A731" s="48"/>
      <c r="B731" s="338" t="s">
        <v>1101</v>
      </c>
      <c r="C731" s="339">
        <v>5010</v>
      </c>
      <c r="D731" s="339" t="s">
        <v>357</v>
      </c>
      <c r="E731" s="339" t="s">
        <v>908</v>
      </c>
      <c r="F731" s="339" t="s">
        <v>905</v>
      </c>
      <c r="G731" s="340">
        <v>0</v>
      </c>
      <c r="H731" s="341" t="s">
        <v>494</v>
      </c>
      <c r="I731" s="342"/>
      <c r="J731" s="341"/>
      <c r="K731" s="48"/>
      <c r="L731" s="48"/>
      <c r="M731" s="48"/>
      <c r="N731" s="48"/>
      <c r="O731" s="48"/>
      <c r="P731" s="48"/>
      <c r="Q731" s="48"/>
      <c r="R731" s="48"/>
      <c r="S731" s="48"/>
      <c r="T731" s="48"/>
      <c r="U731" s="48"/>
      <c r="V731" s="48"/>
      <c r="W731" s="48"/>
      <c r="X731" s="48"/>
      <c r="Y731" s="48"/>
      <c r="Z731" s="48"/>
    </row>
    <row r="732" spans="1:26" ht="24" customHeight="1">
      <c r="A732" s="48"/>
      <c r="B732" s="326" t="s">
        <v>1101</v>
      </c>
      <c r="C732" s="346">
        <v>5010</v>
      </c>
      <c r="D732" s="346" t="s">
        <v>357</v>
      </c>
      <c r="E732" s="346" t="s">
        <v>904</v>
      </c>
      <c r="F732" s="346" t="s">
        <v>905</v>
      </c>
      <c r="G732" s="347">
        <v>0</v>
      </c>
      <c r="H732" s="327" t="s">
        <v>494</v>
      </c>
      <c r="I732" s="348"/>
      <c r="J732" s="327"/>
      <c r="K732" s="48"/>
      <c r="L732" s="48"/>
      <c r="M732" s="48"/>
      <c r="N732" s="48"/>
      <c r="O732" s="48"/>
      <c r="P732" s="48"/>
      <c r="Q732" s="48"/>
      <c r="R732" s="48"/>
      <c r="S732" s="48"/>
      <c r="T732" s="48"/>
      <c r="U732" s="48"/>
      <c r="V732" s="48"/>
      <c r="W732" s="48"/>
      <c r="X732" s="48"/>
      <c r="Y732" s="48"/>
      <c r="Z732" s="48"/>
    </row>
    <row r="733" spans="1:26" ht="24" customHeight="1">
      <c r="A733" s="48"/>
      <c r="B733" s="338" t="s">
        <v>1181</v>
      </c>
      <c r="C733" s="339">
        <v>4618</v>
      </c>
      <c r="D733" s="339" t="s">
        <v>357</v>
      </c>
      <c r="E733" s="339" t="s">
        <v>907</v>
      </c>
      <c r="F733" s="339" t="s">
        <v>905</v>
      </c>
      <c r="G733" s="340">
        <v>0</v>
      </c>
      <c r="H733" s="341" t="s">
        <v>504</v>
      </c>
      <c r="I733" s="342"/>
      <c r="J733" s="341"/>
      <c r="K733" s="48"/>
      <c r="L733" s="48"/>
      <c r="M733" s="48"/>
      <c r="N733" s="48"/>
      <c r="O733" s="48"/>
      <c r="P733" s="48"/>
      <c r="Q733" s="48"/>
      <c r="R733" s="48"/>
      <c r="S733" s="48"/>
      <c r="T733" s="48"/>
      <c r="U733" s="48"/>
      <c r="V733" s="48"/>
      <c r="W733" s="48"/>
      <c r="X733" s="48"/>
      <c r="Y733" s="48"/>
      <c r="Z733" s="48"/>
    </row>
    <row r="734" spans="1:26" ht="24" customHeight="1">
      <c r="A734" s="48"/>
      <c r="B734" s="326" t="s">
        <v>1181</v>
      </c>
      <c r="C734" s="346">
        <v>4618</v>
      </c>
      <c r="D734" s="346" t="s">
        <v>357</v>
      </c>
      <c r="E734" s="346" t="s">
        <v>908</v>
      </c>
      <c r="F734" s="346" t="s">
        <v>905</v>
      </c>
      <c r="G734" s="347">
        <v>0</v>
      </c>
      <c r="H734" s="327" t="s">
        <v>494</v>
      </c>
      <c r="I734" s="348"/>
      <c r="J734" s="327"/>
      <c r="K734" s="48"/>
      <c r="L734" s="48"/>
      <c r="M734" s="48"/>
      <c r="N734" s="48"/>
      <c r="O734" s="48"/>
      <c r="P734" s="48"/>
      <c r="Q734" s="48"/>
      <c r="R734" s="48"/>
      <c r="S734" s="48"/>
      <c r="T734" s="48"/>
      <c r="U734" s="48"/>
      <c r="V734" s="48"/>
      <c r="W734" s="48"/>
      <c r="X734" s="48"/>
      <c r="Y734" s="48"/>
      <c r="Z734" s="48"/>
    </row>
    <row r="735" spans="1:26" ht="24" customHeight="1">
      <c r="A735" s="48"/>
      <c r="B735" s="338" t="s">
        <v>1181</v>
      </c>
      <c r="C735" s="339">
        <v>4618</v>
      </c>
      <c r="D735" s="339" t="s">
        <v>357</v>
      </c>
      <c r="E735" s="339" t="s">
        <v>904</v>
      </c>
      <c r="F735" s="339" t="s">
        <v>905</v>
      </c>
      <c r="G735" s="340">
        <v>0</v>
      </c>
      <c r="H735" s="341" t="s">
        <v>494</v>
      </c>
      <c r="I735" s="342"/>
      <c r="J735" s="341"/>
      <c r="K735" s="48"/>
      <c r="L735" s="48"/>
      <c r="M735" s="48"/>
      <c r="N735" s="48"/>
      <c r="O735" s="48"/>
      <c r="P735" s="48"/>
      <c r="Q735" s="48"/>
      <c r="R735" s="48"/>
      <c r="S735" s="48"/>
      <c r="T735" s="48"/>
      <c r="U735" s="48"/>
      <c r="V735" s="48"/>
      <c r="W735" s="48"/>
      <c r="X735" s="48"/>
      <c r="Y735" s="48"/>
      <c r="Z735" s="48"/>
    </row>
    <row r="736" spans="1:26" ht="24" customHeight="1">
      <c r="A736" s="48"/>
      <c r="B736" s="326" t="s">
        <v>1182</v>
      </c>
      <c r="C736" s="346">
        <v>4814</v>
      </c>
      <c r="D736" s="346" t="s">
        <v>357</v>
      </c>
      <c r="E736" s="346" t="s">
        <v>907</v>
      </c>
      <c r="F736" s="346" t="s">
        <v>905</v>
      </c>
      <c r="G736" s="347">
        <v>0</v>
      </c>
      <c r="H736" s="327" t="s">
        <v>504</v>
      </c>
      <c r="I736" s="348"/>
      <c r="J736" s="327"/>
      <c r="K736" s="48"/>
      <c r="L736" s="48"/>
      <c r="M736" s="48"/>
      <c r="N736" s="48"/>
      <c r="O736" s="48"/>
      <c r="P736" s="48"/>
      <c r="Q736" s="48"/>
      <c r="R736" s="48"/>
      <c r="S736" s="48"/>
      <c r="T736" s="48"/>
      <c r="U736" s="48"/>
      <c r="V736" s="48"/>
      <c r="W736" s="48"/>
      <c r="X736" s="48"/>
      <c r="Y736" s="48"/>
      <c r="Z736" s="48"/>
    </row>
    <row r="737" spans="1:26" ht="24" customHeight="1">
      <c r="A737" s="48"/>
      <c r="B737" s="338" t="s">
        <v>1182</v>
      </c>
      <c r="C737" s="339">
        <v>4814</v>
      </c>
      <c r="D737" s="339" t="s">
        <v>357</v>
      </c>
      <c r="E737" s="339" t="s">
        <v>908</v>
      </c>
      <c r="F737" s="339" t="s">
        <v>905</v>
      </c>
      <c r="G737" s="340">
        <v>0</v>
      </c>
      <c r="H737" s="341" t="s">
        <v>494</v>
      </c>
      <c r="I737" s="342"/>
      <c r="J737" s="341"/>
      <c r="K737" s="48"/>
      <c r="L737" s="48"/>
      <c r="M737" s="48"/>
      <c r="N737" s="48"/>
      <c r="O737" s="48"/>
      <c r="P737" s="48"/>
      <c r="Q737" s="48"/>
      <c r="R737" s="48"/>
      <c r="S737" s="48"/>
      <c r="T737" s="48"/>
      <c r="U737" s="48"/>
      <c r="V737" s="48"/>
      <c r="W737" s="48"/>
      <c r="X737" s="48"/>
      <c r="Y737" s="48"/>
      <c r="Z737" s="48"/>
    </row>
    <row r="738" spans="1:26" ht="24" customHeight="1">
      <c r="A738" s="48"/>
      <c r="B738" s="326" t="s">
        <v>1182</v>
      </c>
      <c r="C738" s="346">
        <v>4814</v>
      </c>
      <c r="D738" s="346" t="s">
        <v>357</v>
      </c>
      <c r="E738" s="346" t="s">
        <v>904</v>
      </c>
      <c r="F738" s="346" t="s">
        <v>905</v>
      </c>
      <c r="G738" s="347">
        <v>0</v>
      </c>
      <c r="H738" s="327" t="s">
        <v>494</v>
      </c>
      <c r="I738" s="348"/>
      <c r="J738" s="327"/>
      <c r="K738" s="48"/>
      <c r="L738" s="48"/>
      <c r="M738" s="48"/>
      <c r="N738" s="48"/>
      <c r="O738" s="48"/>
      <c r="P738" s="48"/>
      <c r="Q738" s="48"/>
      <c r="R738" s="48"/>
      <c r="S738" s="48"/>
      <c r="T738" s="48"/>
      <c r="U738" s="48"/>
      <c r="V738" s="48"/>
      <c r="W738" s="48"/>
      <c r="X738" s="48"/>
      <c r="Y738" s="48"/>
      <c r="Z738" s="48"/>
    </row>
    <row r="739" spans="1:26" ht="24" customHeight="1">
      <c r="A739" s="48"/>
      <c r="B739" s="338" t="s">
        <v>1183</v>
      </c>
      <c r="C739" s="339">
        <v>5029</v>
      </c>
      <c r="D739" s="339" t="s">
        <v>357</v>
      </c>
      <c r="E739" s="339" t="s">
        <v>907</v>
      </c>
      <c r="F739" s="339" t="s">
        <v>905</v>
      </c>
      <c r="G739" s="340">
        <v>0</v>
      </c>
      <c r="H739" s="341" t="s">
        <v>504</v>
      </c>
      <c r="I739" s="342"/>
      <c r="J739" s="341"/>
      <c r="K739" s="48"/>
      <c r="L739" s="48"/>
      <c r="M739" s="48"/>
      <c r="N739" s="48"/>
      <c r="O739" s="48"/>
      <c r="P739" s="48"/>
      <c r="Q739" s="48"/>
      <c r="R739" s="48"/>
      <c r="S739" s="48"/>
      <c r="T739" s="48"/>
      <c r="U739" s="48"/>
      <c r="V739" s="48"/>
      <c r="W739" s="48"/>
      <c r="X739" s="48"/>
      <c r="Y739" s="48"/>
      <c r="Z739" s="48"/>
    </row>
    <row r="740" spans="1:26" ht="24" customHeight="1">
      <c r="A740" s="48"/>
      <c r="B740" s="326" t="s">
        <v>1183</v>
      </c>
      <c r="C740" s="346">
        <v>5029</v>
      </c>
      <c r="D740" s="346" t="s">
        <v>357</v>
      </c>
      <c r="E740" s="346" t="s">
        <v>908</v>
      </c>
      <c r="F740" s="346" t="s">
        <v>905</v>
      </c>
      <c r="G740" s="347">
        <v>0</v>
      </c>
      <c r="H740" s="327" t="s">
        <v>494</v>
      </c>
      <c r="I740" s="348"/>
      <c r="J740" s="327"/>
      <c r="K740" s="48"/>
      <c r="L740" s="48"/>
      <c r="M740" s="48"/>
      <c r="N740" s="48"/>
      <c r="O740" s="48"/>
      <c r="P740" s="48"/>
      <c r="Q740" s="48"/>
      <c r="R740" s="48"/>
      <c r="S740" s="48"/>
      <c r="T740" s="48"/>
      <c r="U740" s="48"/>
      <c r="V740" s="48"/>
      <c r="W740" s="48"/>
      <c r="X740" s="48"/>
      <c r="Y740" s="48"/>
      <c r="Z740" s="48"/>
    </row>
    <row r="741" spans="1:26" ht="24" customHeight="1">
      <c r="A741" s="48"/>
      <c r="B741" s="338" t="s">
        <v>1183</v>
      </c>
      <c r="C741" s="339">
        <v>5029</v>
      </c>
      <c r="D741" s="339" t="s">
        <v>357</v>
      </c>
      <c r="E741" s="339" t="s">
        <v>904</v>
      </c>
      <c r="F741" s="339" t="s">
        <v>905</v>
      </c>
      <c r="G741" s="340">
        <v>0</v>
      </c>
      <c r="H741" s="341" t="s">
        <v>494</v>
      </c>
      <c r="I741" s="342"/>
      <c r="J741" s="341"/>
      <c r="K741" s="48"/>
      <c r="L741" s="48"/>
      <c r="M741" s="48"/>
      <c r="N741" s="48"/>
      <c r="O741" s="48"/>
      <c r="P741" s="48"/>
      <c r="Q741" s="48"/>
      <c r="R741" s="48"/>
      <c r="S741" s="48"/>
      <c r="T741" s="48"/>
      <c r="U741" s="48"/>
      <c r="V741" s="48"/>
      <c r="W741" s="48"/>
      <c r="X741" s="48"/>
      <c r="Y741" s="48"/>
      <c r="Z741" s="48"/>
    </row>
    <row r="742" spans="1:26" ht="24" customHeight="1">
      <c r="A742" s="48"/>
      <c r="B742" s="326" t="s">
        <v>1184</v>
      </c>
      <c r="C742" s="346">
        <v>5028</v>
      </c>
      <c r="D742" s="346" t="s">
        <v>357</v>
      </c>
      <c r="E742" s="346" t="s">
        <v>907</v>
      </c>
      <c r="F742" s="346" t="s">
        <v>905</v>
      </c>
      <c r="G742" s="347">
        <v>0</v>
      </c>
      <c r="H742" s="327" t="s">
        <v>504</v>
      </c>
      <c r="I742" s="348"/>
      <c r="J742" s="327"/>
      <c r="K742" s="48"/>
      <c r="L742" s="48"/>
      <c r="M742" s="48"/>
      <c r="N742" s="48"/>
      <c r="O742" s="48"/>
      <c r="P742" s="48"/>
      <c r="Q742" s="48"/>
      <c r="R742" s="48"/>
      <c r="S742" s="48"/>
      <c r="T742" s="48"/>
      <c r="U742" s="48"/>
      <c r="V742" s="48"/>
      <c r="W742" s="48"/>
      <c r="X742" s="48"/>
      <c r="Y742" s="48"/>
      <c r="Z742" s="48"/>
    </row>
    <row r="743" spans="1:26" ht="24" customHeight="1">
      <c r="A743" s="48"/>
      <c r="B743" s="338" t="s">
        <v>1184</v>
      </c>
      <c r="C743" s="339">
        <v>5028</v>
      </c>
      <c r="D743" s="339" t="s">
        <v>357</v>
      </c>
      <c r="E743" s="339" t="s">
        <v>908</v>
      </c>
      <c r="F743" s="339" t="s">
        <v>905</v>
      </c>
      <c r="G743" s="340">
        <v>0</v>
      </c>
      <c r="H743" s="341" t="s">
        <v>494</v>
      </c>
      <c r="I743" s="342"/>
      <c r="J743" s="341"/>
      <c r="K743" s="48"/>
      <c r="L743" s="48"/>
      <c r="M743" s="48"/>
      <c r="N743" s="48"/>
      <c r="O743" s="48"/>
      <c r="P743" s="48"/>
      <c r="Q743" s="48"/>
      <c r="R743" s="48"/>
      <c r="S743" s="48"/>
      <c r="T743" s="48"/>
      <c r="U743" s="48"/>
      <c r="V743" s="48"/>
      <c r="W743" s="48"/>
      <c r="X743" s="48"/>
      <c r="Y743" s="48"/>
      <c r="Z743" s="48"/>
    </row>
    <row r="744" spans="1:26" ht="24" customHeight="1">
      <c r="A744" s="48"/>
      <c r="B744" s="326" t="s">
        <v>1184</v>
      </c>
      <c r="C744" s="346">
        <v>5028</v>
      </c>
      <c r="D744" s="346" t="s">
        <v>357</v>
      </c>
      <c r="E744" s="346" t="s">
        <v>904</v>
      </c>
      <c r="F744" s="346" t="s">
        <v>905</v>
      </c>
      <c r="G744" s="347">
        <v>0</v>
      </c>
      <c r="H744" s="327" t="s">
        <v>494</v>
      </c>
      <c r="I744" s="348"/>
      <c r="J744" s="327"/>
      <c r="K744" s="48"/>
      <c r="L744" s="48"/>
      <c r="M744" s="48"/>
      <c r="N744" s="48"/>
      <c r="O744" s="48"/>
      <c r="P744" s="48"/>
      <c r="Q744" s="48"/>
      <c r="R744" s="48"/>
      <c r="S744" s="48"/>
      <c r="T744" s="48"/>
      <c r="U744" s="48"/>
      <c r="V744" s="48"/>
      <c r="W744" s="48"/>
      <c r="X744" s="48"/>
      <c r="Y744" s="48"/>
      <c r="Z744" s="48"/>
    </row>
    <row r="745" spans="1:26" ht="24" customHeight="1">
      <c r="A745" s="48"/>
      <c r="B745" s="338" t="s">
        <v>1185</v>
      </c>
      <c r="C745" s="339">
        <v>4865</v>
      </c>
      <c r="D745" s="339" t="s">
        <v>357</v>
      </c>
      <c r="E745" s="339" t="s">
        <v>907</v>
      </c>
      <c r="F745" s="339" t="s">
        <v>905</v>
      </c>
      <c r="G745" s="340">
        <v>0</v>
      </c>
      <c r="H745" s="341" t="s">
        <v>504</v>
      </c>
      <c r="I745" s="342"/>
      <c r="J745" s="341"/>
      <c r="K745" s="48"/>
      <c r="L745" s="48"/>
      <c r="M745" s="48"/>
      <c r="N745" s="48"/>
      <c r="O745" s="48"/>
      <c r="P745" s="48"/>
      <c r="Q745" s="48"/>
      <c r="R745" s="48"/>
      <c r="S745" s="48"/>
      <c r="T745" s="48"/>
      <c r="U745" s="48"/>
      <c r="V745" s="48"/>
      <c r="W745" s="48"/>
      <c r="X745" s="48"/>
      <c r="Y745" s="48"/>
      <c r="Z745" s="48"/>
    </row>
    <row r="746" spans="1:26" ht="24" customHeight="1">
      <c r="A746" s="48"/>
      <c r="B746" s="326" t="s">
        <v>1185</v>
      </c>
      <c r="C746" s="346">
        <v>4865</v>
      </c>
      <c r="D746" s="346" t="s">
        <v>357</v>
      </c>
      <c r="E746" s="346" t="s">
        <v>908</v>
      </c>
      <c r="F746" s="346" t="s">
        <v>905</v>
      </c>
      <c r="G746" s="347">
        <v>0</v>
      </c>
      <c r="H746" s="327" t="s">
        <v>494</v>
      </c>
      <c r="I746" s="348"/>
      <c r="J746" s="327"/>
      <c r="K746" s="48"/>
      <c r="L746" s="48"/>
      <c r="M746" s="48"/>
      <c r="N746" s="48"/>
      <c r="O746" s="48"/>
      <c r="P746" s="48"/>
      <c r="Q746" s="48"/>
      <c r="R746" s="48"/>
      <c r="S746" s="48"/>
      <c r="T746" s="48"/>
      <c r="U746" s="48"/>
      <c r="V746" s="48"/>
      <c r="W746" s="48"/>
      <c r="X746" s="48"/>
      <c r="Y746" s="48"/>
      <c r="Z746" s="48"/>
    </row>
    <row r="747" spans="1:26" ht="24" customHeight="1">
      <c r="A747" s="48"/>
      <c r="B747" s="338" t="s">
        <v>1185</v>
      </c>
      <c r="C747" s="339">
        <v>4865</v>
      </c>
      <c r="D747" s="339" t="s">
        <v>357</v>
      </c>
      <c r="E747" s="339" t="s">
        <v>904</v>
      </c>
      <c r="F747" s="339" t="s">
        <v>905</v>
      </c>
      <c r="G747" s="340">
        <v>0</v>
      </c>
      <c r="H747" s="341" t="s">
        <v>494</v>
      </c>
      <c r="I747" s="342"/>
      <c r="J747" s="341"/>
      <c r="K747" s="48"/>
      <c r="L747" s="48"/>
      <c r="M747" s="48"/>
      <c r="N747" s="48"/>
      <c r="O747" s="48"/>
      <c r="P747" s="48"/>
      <c r="Q747" s="48"/>
      <c r="R747" s="48"/>
      <c r="S747" s="48"/>
      <c r="T747" s="48"/>
      <c r="U747" s="48"/>
      <c r="V747" s="48"/>
      <c r="W747" s="48"/>
      <c r="X747" s="48"/>
      <c r="Y747" s="48"/>
      <c r="Z747" s="48"/>
    </row>
    <row r="748" spans="1:26" ht="24" customHeight="1">
      <c r="A748" s="48"/>
      <c r="B748" s="326" t="s">
        <v>1186</v>
      </c>
      <c r="C748" s="346">
        <v>4807</v>
      </c>
      <c r="D748" s="346" t="s">
        <v>357</v>
      </c>
      <c r="E748" s="346" t="s">
        <v>907</v>
      </c>
      <c r="F748" s="346" t="s">
        <v>905</v>
      </c>
      <c r="G748" s="347">
        <v>0</v>
      </c>
      <c r="H748" s="327" t="s">
        <v>504</v>
      </c>
      <c r="I748" s="348"/>
      <c r="J748" s="327"/>
      <c r="K748" s="48"/>
      <c r="L748" s="48"/>
      <c r="M748" s="48"/>
      <c r="N748" s="48"/>
      <c r="O748" s="48"/>
      <c r="P748" s="48"/>
      <c r="Q748" s="48"/>
      <c r="R748" s="48"/>
      <c r="S748" s="48"/>
      <c r="T748" s="48"/>
      <c r="U748" s="48"/>
      <c r="V748" s="48"/>
      <c r="W748" s="48"/>
      <c r="X748" s="48"/>
      <c r="Y748" s="48"/>
      <c r="Z748" s="48"/>
    </row>
    <row r="749" spans="1:26" ht="24" customHeight="1">
      <c r="A749" s="48"/>
      <c r="B749" s="338" t="s">
        <v>1186</v>
      </c>
      <c r="C749" s="339">
        <v>4807</v>
      </c>
      <c r="D749" s="339" t="s">
        <v>357</v>
      </c>
      <c r="E749" s="339" t="s">
        <v>908</v>
      </c>
      <c r="F749" s="339" t="s">
        <v>905</v>
      </c>
      <c r="G749" s="340">
        <v>0</v>
      </c>
      <c r="H749" s="341" t="s">
        <v>494</v>
      </c>
      <c r="I749" s="342"/>
      <c r="J749" s="341"/>
      <c r="K749" s="48"/>
      <c r="L749" s="48"/>
      <c r="M749" s="48"/>
      <c r="N749" s="48"/>
      <c r="O749" s="48"/>
      <c r="P749" s="48"/>
      <c r="Q749" s="48"/>
      <c r="R749" s="48"/>
      <c r="S749" s="48"/>
      <c r="T749" s="48"/>
      <c r="U749" s="48"/>
      <c r="V749" s="48"/>
      <c r="W749" s="48"/>
      <c r="X749" s="48"/>
      <c r="Y749" s="48"/>
      <c r="Z749" s="48"/>
    </row>
    <row r="750" spans="1:26" ht="24" customHeight="1">
      <c r="A750" s="48"/>
      <c r="B750" s="343"/>
      <c r="C750" s="332" t="s">
        <v>903</v>
      </c>
      <c r="D750" s="332" t="s">
        <v>753</v>
      </c>
      <c r="E750" s="332" t="s">
        <v>907</v>
      </c>
      <c r="F750" s="332" t="s">
        <v>905</v>
      </c>
      <c r="G750" s="336">
        <f>SUMIF(E753:E764,E750,G753:G764)</f>
        <v>1879966178.98</v>
      </c>
      <c r="H750" s="334" t="s">
        <v>556</v>
      </c>
      <c r="I750" s="335">
        <v>34240.730000000003</v>
      </c>
      <c r="J750" s="334" t="s">
        <v>906</v>
      </c>
      <c r="K750" s="48"/>
      <c r="L750" s="48"/>
      <c r="M750" s="48"/>
      <c r="N750" s="48"/>
      <c r="O750" s="48"/>
      <c r="P750" s="48"/>
      <c r="Q750" s="48"/>
      <c r="R750" s="48"/>
      <c r="S750" s="48"/>
      <c r="T750" s="48"/>
      <c r="U750" s="48"/>
      <c r="V750" s="48"/>
      <c r="W750" s="48"/>
      <c r="X750" s="48"/>
      <c r="Y750" s="48"/>
      <c r="Z750" s="48"/>
    </row>
    <row r="751" spans="1:26" ht="24" customHeight="1">
      <c r="A751" s="48"/>
      <c r="B751" s="343"/>
      <c r="C751" s="332" t="s">
        <v>903</v>
      </c>
      <c r="D751" s="332" t="s">
        <v>753</v>
      </c>
      <c r="E751" s="332" t="s">
        <v>908</v>
      </c>
      <c r="F751" s="332" t="s">
        <v>905</v>
      </c>
      <c r="G751" s="336">
        <f>SUMIF(E753:E764,E751,G753:G764)</f>
        <v>86357.513999999996</v>
      </c>
      <c r="H751" s="334" t="s">
        <v>494</v>
      </c>
      <c r="I751" s="335">
        <v>1660.2</v>
      </c>
      <c r="J751" s="334" t="s">
        <v>906</v>
      </c>
      <c r="K751" s="48"/>
      <c r="L751" s="48"/>
      <c r="M751" s="48"/>
      <c r="N751" s="48"/>
      <c r="O751" s="48"/>
      <c r="P751" s="48"/>
      <c r="Q751" s="48"/>
      <c r="R751" s="48"/>
      <c r="S751" s="48"/>
      <c r="T751" s="48"/>
      <c r="U751" s="48"/>
      <c r="V751" s="48"/>
      <c r="W751" s="48"/>
      <c r="X751" s="48"/>
      <c r="Y751" s="48"/>
      <c r="Z751" s="48"/>
    </row>
    <row r="752" spans="1:26" ht="24" customHeight="1">
      <c r="A752" s="48"/>
      <c r="B752" s="343"/>
      <c r="C752" s="332" t="s">
        <v>903</v>
      </c>
      <c r="D752" s="332" t="s">
        <v>753</v>
      </c>
      <c r="E752" s="332" t="s">
        <v>1187</v>
      </c>
      <c r="F752" s="332" t="s">
        <v>905</v>
      </c>
      <c r="G752" s="336">
        <f>SUMIF(E753:E764,E752,G753:G764)</f>
        <v>0</v>
      </c>
      <c r="H752" s="334" t="s">
        <v>556</v>
      </c>
      <c r="I752" s="335">
        <v>0</v>
      </c>
      <c r="J752" s="334" t="s">
        <v>906</v>
      </c>
      <c r="K752" s="48"/>
      <c r="L752" s="48"/>
      <c r="M752" s="48"/>
      <c r="N752" s="48"/>
      <c r="O752" s="48"/>
      <c r="P752" s="48"/>
      <c r="Q752" s="48"/>
      <c r="R752" s="48"/>
      <c r="S752" s="48"/>
      <c r="T752" s="48"/>
      <c r="U752" s="48"/>
      <c r="V752" s="48"/>
      <c r="W752" s="48"/>
      <c r="X752" s="48"/>
      <c r="Y752" s="48"/>
      <c r="Z752" s="48"/>
    </row>
    <row r="753" spans="1:26" ht="24" customHeight="1">
      <c r="A753" s="48"/>
      <c r="B753" s="326" t="s">
        <v>1188</v>
      </c>
      <c r="C753" s="346">
        <v>3333</v>
      </c>
      <c r="D753" s="346" t="s">
        <v>753</v>
      </c>
      <c r="E753" s="346" t="s">
        <v>907</v>
      </c>
      <c r="F753" s="346" t="s">
        <v>905</v>
      </c>
      <c r="G753" s="347">
        <v>1001840595.03</v>
      </c>
      <c r="H753" s="327" t="s">
        <v>556</v>
      </c>
      <c r="I753" s="348"/>
      <c r="J753" s="327"/>
      <c r="K753" s="48"/>
      <c r="L753" s="48"/>
      <c r="M753" s="48"/>
      <c r="N753" s="48"/>
      <c r="O753" s="48"/>
      <c r="P753" s="48"/>
      <c r="Q753" s="48"/>
      <c r="R753" s="48"/>
      <c r="S753" s="48"/>
      <c r="T753" s="48"/>
      <c r="U753" s="48"/>
      <c r="V753" s="48"/>
      <c r="W753" s="48"/>
      <c r="X753" s="48"/>
      <c r="Y753" s="48"/>
      <c r="Z753" s="48"/>
    </row>
    <row r="754" spans="1:26" ht="24" customHeight="1">
      <c r="A754" s="48"/>
      <c r="B754" s="338" t="s">
        <v>1188</v>
      </c>
      <c r="C754" s="339">
        <v>3333</v>
      </c>
      <c r="D754" s="339" t="s">
        <v>753</v>
      </c>
      <c r="E754" s="339" t="s">
        <v>907</v>
      </c>
      <c r="F754" s="339" t="s">
        <v>905</v>
      </c>
      <c r="G754" s="340">
        <v>0</v>
      </c>
      <c r="H754" s="341" t="s">
        <v>494</v>
      </c>
      <c r="I754" s="342"/>
      <c r="J754" s="341"/>
      <c r="K754" s="48"/>
      <c r="L754" s="48"/>
      <c r="M754" s="48"/>
      <c r="N754" s="48"/>
      <c r="O754" s="48"/>
      <c r="P754" s="48"/>
      <c r="Q754" s="48"/>
      <c r="R754" s="48"/>
      <c r="S754" s="48"/>
      <c r="T754" s="48"/>
      <c r="U754" s="48"/>
      <c r="V754" s="48"/>
      <c r="W754" s="48"/>
      <c r="X754" s="48"/>
      <c r="Y754" s="48"/>
      <c r="Z754" s="48"/>
    </row>
    <row r="755" spans="1:26" ht="24" customHeight="1">
      <c r="A755" s="48"/>
      <c r="B755" s="326" t="s">
        <v>1188</v>
      </c>
      <c r="C755" s="346">
        <v>3333</v>
      </c>
      <c r="D755" s="346" t="s">
        <v>753</v>
      </c>
      <c r="E755" s="346" t="s">
        <v>907</v>
      </c>
      <c r="F755" s="346" t="s">
        <v>905</v>
      </c>
      <c r="G755" s="347">
        <v>0</v>
      </c>
      <c r="H755" s="327" t="s">
        <v>494</v>
      </c>
      <c r="I755" s="348"/>
      <c r="J755" s="327"/>
      <c r="K755" s="48"/>
      <c r="L755" s="48"/>
      <c r="M755" s="48"/>
      <c r="N755" s="48"/>
      <c r="O755" s="48"/>
      <c r="P755" s="48"/>
      <c r="Q755" s="48"/>
      <c r="R755" s="48"/>
      <c r="S755" s="48"/>
      <c r="T755" s="48"/>
      <c r="U755" s="48"/>
      <c r="V755" s="48"/>
      <c r="W755" s="48"/>
      <c r="X755" s="48"/>
      <c r="Y755" s="48"/>
      <c r="Z755" s="48"/>
    </row>
    <row r="756" spans="1:26" ht="24" customHeight="1">
      <c r="A756" s="48"/>
      <c r="B756" s="338" t="s">
        <v>1188</v>
      </c>
      <c r="C756" s="339">
        <v>3333</v>
      </c>
      <c r="D756" s="339" t="s">
        <v>753</v>
      </c>
      <c r="E756" s="339" t="s">
        <v>907</v>
      </c>
      <c r="F756" s="339" t="s">
        <v>905</v>
      </c>
      <c r="G756" s="340">
        <v>0</v>
      </c>
      <c r="H756" s="341" t="s">
        <v>494</v>
      </c>
      <c r="I756" s="342"/>
      <c r="J756" s="341"/>
      <c r="K756" s="48"/>
      <c r="L756" s="48"/>
      <c r="M756" s="48"/>
      <c r="N756" s="48"/>
      <c r="O756" s="48"/>
      <c r="P756" s="48"/>
      <c r="Q756" s="48"/>
      <c r="R756" s="48"/>
      <c r="S756" s="48"/>
      <c r="T756" s="48"/>
      <c r="U756" s="48"/>
      <c r="V756" s="48"/>
      <c r="W756" s="48"/>
      <c r="X756" s="48"/>
      <c r="Y756" s="48"/>
      <c r="Z756" s="48"/>
    </row>
    <row r="757" spans="1:26" ht="24" customHeight="1">
      <c r="A757" s="48"/>
      <c r="B757" s="326" t="s">
        <v>1188</v>
      </c>
      <c r="C757" s="346">
        <v>3333</v>
      </c>
      <c r="D757" s="346" t="s">
        <v>753</v>
      </c>
      <c r="E757" s="346" t="s">
        <v>908</v>
      </c>
      <c r="F757" s="346" t="s">
        <v>905</v>
      </c>
      <c r="G757" s="347">
        <v>83686.606</v>
      </c>
      <c r="H757" s="327" t="s">
        <v>494</v>
      </c>
      <c r="I757" s="348"/>
      <c r="J757" s="327"/>
      <c r="K757" s="48"/>
      <c r="L757" s="48"/>
      <c r="M757" s="48"/>
      <c r="N757" s="48"/>
      <c r="O757" s="48"/>
      <c r="P757" s="48"/>
      <c r="Q757" s="48"/>
      <c r="R757" s="48"/>
      <c r="S757" s="48"/>
      <c r="T757" s="48"/>
      <c r="U757" s="48"/>
      <c r="V757" s="48"/>
      <c r="W757" s="48"/>
      <c r="X757" s="48"/>
      <c r="Y757" s="48"/>
      <c r="Z757" s="48"/>
    </row>
    <row r="758" spans="1:26" ht="24" customHeight="1">
      <c r="A758" s="48"/>
      <c r="B758" s="338" t="s">
        <v>1188</v>
      </c>
      <c r="C758" s="339">
        <v>3333</v>
      </c>
      <c r="D758" s="339" t="s">
        <v>753</v>
      </c>
      <c r="E758" s="339" t="s">
        <v>1187</v>
      </c>
      <c r="F758" s="339" t="s">
        <v>905</v>
      </c>
      <c r="G758" s="340">
        <v>0</v>
      </c>
      <c r="H758" s="341" t="s">
        <v>556</v>
      </c>
      <c r="I758" s="342"/>
      <c r="J758" s="341"/>
      <c r="K758" s="48"/>
      <c r="L758" s="48"/>
      <c r="M758" s="48"/>
      <c r="N758" s="48"/>
      <c r="O758" s="48"/>
      <c r="P758" s="48"/>
      <c r="Q758" s="48"/>
      <c r="R758" s="48"/>
      <c r="S758" s="48"/>
      <c r="T758" s="48"/>
      <c r="U758" s="48"/>
      <c r="V758" s="48"/>
      <c r="W758" s="48"/>
      <c r="X758" s="48"/>
      <c r="Y758" s="48"/>
      <c r="Z758" s="48"/>
    </row>
    <row r="759" spans="1:26" ht="24" customHeight="1">
      <c r="A759" s="48"/>
      <c r="B759" s="326" t="s">
        <v>1189</v>
      </c>
      <c r="C759" s="346">
        <v>5965</v>
      </c>
      <c r="D759" s="346" t="s">
        <v>753</v>
      </c>
      <c r="E759" s="346" t="s">
        <v>907</v>
      </c>
      <c r="F759" s="346" t="s">
        <v>905</v>
      </c>
      <c r="G759" s="347">
        <v>878125583.95000005</v>
      </c>
      <c r="H759" s="327" t="s">
        <v>556</v>
      </c>
      <c r="I759" s="348"/>
      <c r="J759" s="327"/>
      <c r="K759" s="48"/>
      <c r="L759" s="48"/>
      <c r="M759" s="48"/>
      <c r="N759" s="48"/>
      <c r="O759" s="48"/>
      <c r="P759" s="48"/>
      <c r="Q759" s="48"/>
      <c r="R759" s="48"/>
      <c r="S759" s="48"/>
      <c r="T759" s="48"/>
      <c r="U759" s="48"/>
      <c r="V759" s="48"/>
      <c r="W759" s="48"/>
      <c r="X759" s="48"/>
      <c r="Y759" s="48"/>
      <c r="Z759" s="48"/>
    </row>
    <row r="760" spans="1:26" ht="24" customHeight="1">
      <c r="A760" s="48"/>
      <c r="B760" s="338" t="s">
        <v>1189</v>
      </c>
      <c r="C760" s="339">
        <v>5965</v>
      </c>
      <c r="D760" s="339" t="s">
        <v>753</v>
      </c>
      <c r="E760" s="339" t="s">
        <v>907</v>
      </c>
      <c r="F760" s="339" t="s">
        <v>905</v>
      </c>
      <c r="G760" s="340">
        <v>0</v>
      </c>
      <c r="H760" s="341" t="s">
        <v>494</v>
      </c>
      <c r="I760" s="342"/>
      <c r="J760" s="341"/>
      <c r="K760" s="48"/>
      <c r="L760" s="48"/>
      <c r="M760" s="48"/>
      <c r="N760" s="48"/>
      <c r="O760" s="48"/>
      <c r="P760" s="48"/>
      <c r="Q760" s="48"/>
      <c r="R760" s="48"/>
      <c r="S760" s="48"/>
      <c r="T760" s="48"/>
      <c r="U760" s="48"/>
      <c r="V760" s="48"/>
      <c r="W760" s="48"/>
      <c r="X760" s="48"/>
      <c r="Y760" s="48"/>
      <c r="Z760" s="48"/>
    </row>
    <row r="761" spans="1:26" ht="24" customHeight="1">
      <c r="A761" s="48"/>
      <c r="B761" s="326" t="s">
        <v>1189</v>
      </c>
      <c r="C761" s="346">
        <v>5965</v>
      </c>
      <c r="D761" s="346" t="s">
        <v>753</v>
      </c>
      <c r="E761" s="346" t="s">
        <v>907</v>
      </c>
      <c r="F761" s="346" t="s">
        <v>905</v>
      </c>
      <c r="G761" s="347">
        <v>0</v>
      </c>
      <c r="H761" s="327" t="s">
        <v>494</v>
      </c>
      <c r="I761" s="348"/>
      <c r="J761" s="327"/>
      <c r="K761" s="48"/>
      <c r="L761" s="48"/>
      <c r="M761" s="48"/>
      <c r="N761" s="48"/>
      <c r="O761" s="48"/>
      <c r="P761" s="48"/>
      <c r="Q761" s="48"/>
      <c r="R761" s="48"/>
      <c r="S761" s="48"/>
      <c r="T761" s="48"/>
      <c r="U761" s="48"/>
      <c r="V761" s="48"/>
      <c r="W761" s="48"/>
      <c r="X761" s="48"/>
      <c r="Y761" s="48"/>
      <c r="Z761" s="48"/>
    </row>
    <row r="762" spans="1:26" ht="24" customHeight="1">
      <c r="A762" s="48"/>
      <c r="B762" s="338" t="s">
        <v>1189</v>
      </c>
      <c r="C762" s="339">
        <v>5965</v>
      </c>
      <c r="D762" s="339" t="s">
        <v>753</v>
      </c>
      <c r="E762" s="339" t="s">
        <v>907</v>
      </c>
      <c r="F762" s="339" t="s">
        <v>905</v>
      </c>
      <c r="G762" s="340">
        <v>0</v>
      </c>
      <c r="H762" s="341" t="s">
        <v>494</v>
      </c>
      <c r="I762" s="342"/>
      <c r="J762" s="341"/>
      <c r="K762" s="48"/>
      <c r="L762" s="48"/>
      <c r="M762" s="48"/>
      <c r="N762" s="48"/>
      <c r="O762" s="48"/>
      <c r="P762" s="48"/>
      <c r="Q762" s="48"/>
      <c r="R762" s="48"/>
      <c r="S762" s="48"/>
      <c r="T762" s="48"/>
      <c r="U762" s="48"/>
      <c r="V762" s="48"/>
      <c r="W762" s="48"/>
      <c r="X762" s="48"/>
      <c r="Y762" s="48"/>
      <c r="Z762" s="48"/>
    </row>
    <row r="763" spans="1:26" ht="24" customHeight="1">
      <c r="A763" s="48"/>
      <c r="B763" s="326" t="s">
        <v>1189</v>
      </c>
      <c r="C763" s="346">
        <v>5965</v>
      </c>
      <c r="D763" s="346" t="s">
        <v>753</v>
      </c>
      <c r="E763" s="346" t="s">
        <v>908</v>
      </c>
      <c r="F763" s="346" t="s">
        <v>905</v>
      </c>
      <c r="G763" s="347">
        <v>2670.9079999999999</v>
      </c>
      <c r="H763" s="327" t="s">
        <v>494</v>
      </c>
      <c r="I763" s="348"/>
      <c r="J763" s="327"/>
      <c r="K763" s="48"/>
      <c r="L763" s="48"/>
      <c r="M763" s="48"/>
      <c r="N763" s="48"/>
      <c r="O763" s="48"/>
      <c r="P763" s="48"/>
      <c r="Q763" s="48"/>
      <c r="R763" s="48"/>
      <c r="S763" s="48"/>
      <c r="T763" s="48"/>
      <c r="U763" s="48"/>
      <c r="V763" s="48"/>
      <c r="W763" s="48"/>
      <c r="X763" s="48"/>
      <c r="Y763" s="48"/>
      <c r="Z763" s="48"/>
    </row>
    <row r="764" spans="1:26" ht="24" customHeight="1">
      <c r="A764" s="48"/>
      <c r="B764" s="338" t="s">
        <v>1189</v>
      </c>
      <c r="C764" s="339">
        <v>5965</v>
      </c>
      <c r="D764" s="339" t="s">
        <v>753</v>
      </c>
      <c r="E764" s="339" t="s">
        <v>1187</v>
      </c>
      <c r="F764" s="339" t="s">
        <v>905</v>
      </c>
      <c r="G764" s="340">
        <v>0</v>
      </c>
      <c r="H764" s="341" t="s">
        <v>556</v>
      </c>
      <c r="I764" s="342"/>
      <c r="J764" s="341"/>
      <c r="K764" s="48"/>
      <c r="L764" s="48"/>
      <c r="M764" s="48"/>
      <c r="N764" s="48"/>
      <c r="O764" s="48"/>
      <c r="P764" s="48"/>
      <c r="Q764" s="48"/>
      <c r="R764" s="48"/>
      <c r="S764" s="48"/>
      <c r="T764" s="48"/>
      <c r="U764" s="48"/>
      <c r="V764" s="48"/>
      <c r="W764" s="48"/>
      <c r="X764" s="48"/>
      <c r="Y764" s="48"/>
      <c r="Z764" s="48"/>
    </row>
    <row r="765" spans="1:26" ht="24" customHeight="1">
      <c r="A765" s="48"/>
      <c r="B765" s="331"/>
      <c r="C765" s="332" t="s">
        <v>903</v>
      </c>
      <c r="D765" s="332" t="s">
        <v>775</v>
      </c>
      <c r="E765" s="332" t="s">
        <v>908</v>
      </c>
      <c r="F765" s="349" t="s">
        <v>905</v>
      </c>
      <c r="G765" s="333">
        <f>SUMIF(E768:E773,E765,G768:G773)</f>
        <v>18645.46</v>
      </c>
      <c r="H765" s="334" t="s">
        <v>494</v>
      </c>
      <c r="I765" s="335">
        <v>334.79</v>
      </c>
      <c r="J765" s="334" t="s">
        <v>906</v>
      </c>
      <c r="K765" s="48"/>
      <c r="L765" s="48"/>
      <c r="M765" s="48"/>
      <c r="N765" s="48"/>
      <c r="O765" s="48"/>
      <c r="P765" s="48"/>
      <c r="Q765" s="48"/>
      <c r="R765" s="48"/>
      <c r="S765" s="48"/>
      <c r="T765" s="48"/>
      <c r="U765" s="48"/>
      <c r="V765" s="48"/>
      <c r="W765" s="48"/>
      <c r="X765" s="48"/>
      <c r="Y765" s="48"/>
      <c r="Z765" s="48"/>
    </row>
    <row r="766" spans="1:26" ht="24" customHeight="1">
      <c r="A766" s="48"/>
      <c r="B766" s="331"/>
      <c r="C766" s="332" t="s">
        <v>903</v>
      </c>
      <c r="D766" s="332" t="s">
        <v>775</v>
      </c>
      <c r="E766" s="332" t="s">
        <v>907</v>
      </c>
      <c r="F766" s="349" t="s">
        <v>905</v>
      </c>
      <c r="G766" s="336">
        <f>SUMIF(E768:E773,E766,G768:G773)</f>
        <v>116817360</v>
      </c>
      <c r="H766" s="334" t="s">
        <v>556</v>
      </c>
      <c r="I766" s="335">
        <v>3249.58</v>
      </c>
      <c r="J766" s="334" t="s">
        <v>906</v>
      </c>
      <c r="K766" s="48"/>
      <c r="L766" s="48"/>
      <c r="M766" s="48"/>
      <c r="N766" s="48"/>
      <c r="O766" s="48"/>
      <c r="P766" s="48"/>
      <c r="Q766" s="48"/>
      <c r="R766" s="48"/>
      <c r="S766" s="48"/>
      <c r="T766" s="48"/>
      <c r="U766" s="48"/>
      <c r="V766" s="48"/>
      <c r="W766" s="48"/>
      <c r="X766" s="48"/>
      <c r="Y766" s="48"/>
      <c r="Z766" s="48"/>
    </row>
    <row r="767" spans="1:26" ht="24" customHeight="1">
      <c r="A767" s="48"/>
      <c r="B767" s="331"/>
      <c r="C767" s="332" t="s">
        <v>903</v>
      </c>
      <c r="D767" s="332" t="s">
        <v>775</v>
      </c>
      <c r="E767" s="332" t="s">
        <v>904</v>
      </c>
      <c r="F767" s="349" t="s">
        <v>905</v>
      </c>
      <c r="G767" s="336">
        <f>SUMIF(E768:E773,E767,G768:G773)</f>
        <v>0</v>
      </c>
      <c r="H767" s="334" t="s">
        <v>494</v>
      </c>
      <c r="I767" s="335"/>
      <c r="J767" s="334"/>
      <c r="K767" s="48"/>
      <c r="L767" s="48"/>
      <c r="M767" s="48"/>
      <c r="N767" s="48"/>
      <c r="O767" s="48"/>
      <c r="P767" s="48"/>
      <c r="Q767" s="48"/>
      <c r="R767" s="48"/>
      <c r="S767" s="48"/>
      <c r="T767" s="48"/>
      <c r="U767" s="48"/>
      <c r="V767" s="48"/>
      <c r="W767" s="48"/>
      <c r="X767" s="48"/>
      <c r="Y767" s="48"/>
      <c r="Z767" s="48"/>
    </row>
    <row r="768" spans="1:26" ht="24" customHeight="1">
      <c r="A768" s="48"/>
      <c r="B768" s="326" t="s">
        <v>1190</v>
      </c>
      <c r="C768" s="346">
        <v>3334</v>
      </c>
      <c r="D768" s="346" t="s">
        <v>775</v>
      </c>
      <c r="E768" s="346" t="s">
        <v>907</v>
      </c>
      <c r="F768" s="346" t="s">
        <v>905</v>
      </c>
      <c r="G768" s="347">
        <v>88487759</v>
      </c>
      <c r="H768" s="327" t="s">
        <v>556</v>
      </c>
      <c r="I768" s="348"/>
      <c r="J768" s="327"/>
      <c r="K768" s="48"/>
      <c r="L768" s="48"/>
      <c r="M768" s="48"/>
      <c r="N768" s="48"/>
      <c r="O768" s="48"/>
      <c r="P768" s="48"/>
      <c r="Q768" s="48"/>
      <c r="R768" s="48"/>
      <c r="S768" s="48"/>
      <c r="T768" s="48"/>
      <c r="U768" s="48"/>
      <c r="V768" s="48"/>
      <c r="W768" s="48"/>
      <c r="X768" s="48"/>
      <c r="Y768" s="48"/>
      <c r="Z768" s="48"/>
    </row>
    <row r="769" spans="1:26" ht="24" customHeight="1">
      <c r="A769" s="48"/>
      <c r="B769" s="338" t="s">
        <v>1190</v>
      </c>
      <c r="C769" s="339">
        <v>3334</v>
      </c>
      <c r="D769" s="339" t="s">
        <v>775</v>
      </c>
      <c r="E769" s="339" t="s">
        <v>908</v>
      </c>
      <c r="F769" s="339" t="s">
        <v>905</v>
      </c>
      <c r="G769" s="340">
        <v>14624.54</v>
      </c>
      <c r="H769" s="341" t="s">
        <v>494</v>
      </c>
      <c r="I769" s="342"/>
      <c r="J769" s="341"/>
      <c r="K769" s="48"/>
      <c r="L769" s="48"/>
      <c r="M769" s="48"/>
      <c r="N769" s="48"/>
      <c r="O769" s="48"/>
      <c r="P769" s="48"/>
      <c r="Q769" s="48"/>
      <c r="R769" s="48"/>
      <c r="S769" s="48"/>
      <c r="T769" s="48"/>
      <c r="U769" s="48"/>
      <c r="V769" s="48"/>
      <c r="W769" s="48"/>
      <c r="X769" s="48"/>
      <c r="Y769" s="48"/>
      <c r="Z769" s="48"/>
    </row>
    <row r="770" spans="1:26" ht="24" customHeight="1">
      <c r="A770" s="48"/>
      <c r="B770" s="326" t="s">
        <v>1191</v>
      </c>
      <c r="C770" s="346">
        <v>3335</v>
      </c>
      <c r="D770" s="346" t="s">
        <v>775</v>
      </c>
      <c r="E770" s="346" t="s">
        <v>907</v>
      </c>
      <c r="F770" s="346" t="s">
        <v>905</v>
      </c>
      <c r="G770" s="347">
        <v>28329601</v>
      </c>
      <c r="H770" s="327" t="s">
        <v>556</v>
      </c>
      <c r="I770" s="348"/>
      <c r="J770" s="327"/>
      <c r="K770" s="48"/>
      <c r="L770" s="48"/>
      <c r="M770" s="48"/>
      <c r="N770" s="48"/>
      <c r="O770" s="48"/>
      <c r="P770" s="48"/>
      <c r="Q770" s="48"/>
      <c r="R770" s="48"/>
      <c r="S770" s="48"/>
      <c r="T770" s="48"/>
      <c r="U770" s="48"/>
      <c r="V770" s="48"/>
      <c r="W770" s="48"/>
      <c r="X770" s="48"/>
      <c r="Y770" s="48"/>
      <c r="Z770" s="48"/>
    </row>
    <row r="771" spans="1:26" ht="24" customHeight="1">
      <c r="A771" s="48"/>
      <c r="B771" s="338" t="s">
        <v>1191</v>
      </c>
      <c r="C771" s="339">
        <v>3335</v>
      </c>
      <c r="D771" s="339" t="s">
        <v>775</v>
      </c>
      <c r="E771" s="339" t="s">
        <v>908</v>
      </c>
      <c r="F771" s="339" t="s">
        <v>905</v>
      </c>
      <c r="G771" s="340">
        <v>4020.92</v>
      </c>
      <c r="H771" s="341" t="s">
        <v>494</v>
      </c>
      <c r="I771" s="342"/>
      <c r="J771" s="341"/>
      <c r="K771" s="48"/>
      <c r="L771" s="48"/>
      <c r="M771" s="48"/>
      <c r="N771" s="48"/>
      <c r="O771" s="48"/>
      <c r="P771" s="48"/>
      <c r="Q771" s="48"/>
      <c r="R771" s="48"/>
      <c r="S771" s="48"/>
      <c r="T771" s="48"/>
      <c r="U771" s="48"/>
      <c r="V771" s="48"/>
      <c r="W771" s="48"/>
      <c r="X771" s="48"/>
      <c r="Y771" s="48"/>
      <c r="Z771" s="48"/>
    </row>
    <row r="772" spans="1:26" ht="24" customHeight="1">
      <c r="A772" s="48"/>
      <c r="B772" s="326" t="s">
        <v>1191</v>
      </c>
      <c r="C772" s="346">
        <v>3335</v>
      </c>
      <c r="D772" s="346" t="s">
        <v>775</v>
      </c>
      <c r="E772" s="346" t="s">
        <v>907</v>
      </c>
      <c r="F772" s="346" t="s">
        <v>905</v>
      </c>
      <c r="G772" s="347">
        <v>0</v>
      </c>
      <c r="H772" s="327" t="s">
        <v>556</v>
      </c>
      <c r="I772" s="348"/>
      <c r="J772" s="327"/>
      <c r="K772" s="48"/>
      <c r="L772" s="48"/>
      <c r="M772" s="48"/>
      <c r="N772" s="48"/>
      <c r="O772" s="48"/>
      <c r="P772" s="48"/>
      <c r="Q772" s="48"/>
      <c r="R772" s="48"/>
      <c r="S772" s="48"/>
      <c r="T772" s="48"/>
      <c r="U772" s="48"/>
      <c r="V772" s="48"/>
      <c r="W772" s="48"/>
      <c r="X772" s="48"/>
      <c r="Y772" s="48"/>
      <c r="Z772" s="48"/>
    </row>
    <row r="773" spans="1:26" ht="24" customHeight="1">
      <c r="A773" s="48"/>
      <c r="B773" s="338" t="s">
        <v>1191</v>
      </c>
      <c r="C773" s="339">
        <v>3335</v>
      </c>
      <c r="D773" s="339" t="s">
        <v>775</v>
      </c>
      <c r="E773" s="339" t="s">
        <v>904</v>
      </c>
      <c r="F773" s="339" t="s">
        <v>905</v>
      </c>
      <c r="G773" s="340">
        <v>0</v>
      </c>
      <c r="H773" s="341" t="s">
        <v>494</v>
      </c>
      <c r="I773" s="342"/>
      <c r="J773" s="341"/>
      <c r="K773" s="48"/>
      <c r="L773" s="48"/>
      <c r="M773" s="48"/>
      <c r="N773" s="48"/>
      <c r="O773" s="48"/>
      <c r="P773" s="48"/>
      <c r="Q773" s="48"/>
      <c r="R773" s="48"/>
      <c r="S773" s="48"/>
      <c r="T773" s="48"/>
      <c r="U773" s="48"/>
      <c r="V773" s="48"/>
      <c r="W773" s="48"/>
      <c r="X773" s="48"/>
      <c r="Y773" s="48"/>
      <c r="Z773" s="48"/>
    </row>
    <row r="774" spans="1:26" ht="24" customHeight="1">
      <c r="A774" s="48"/>
      <c r="B774" s="343"/>
      <c r="C774" s="332" t="s">
        <v>903</v>
      </c>
      <c r="D774" s="332" t="s">
        <v>778</v>
      </c>
      <c r="E774" s="332" t="s">
        <v>907</v>
      </c>
      <c r="F774" s="332" t="s">
        <v>905</v>
      </c>
      <c r="G774" s="336">
        <v>75160000</v>
      </c>
      <c r="H774" s="334" t="s">
        <v>556</v>
      </c>
      <c r="I774" s="335">
        <v>1809.15</v>
      </c>
      <c r="J774" s="334" t="s">
        <v>906</v>
      </c>
      <c r="K774" s="48"/>
      <c r="L774" s="48"/>
      <c r="M774" s="48"/>
      <c r="N774" s="48"/>
      <c r="O774" s="48"/>
      <c r="P774" s="48"/>
      <c r="Q774" s="48"/>
      <c r="R774" s="48"/>
      <c r="S774" s="48"/>
      <c r="T774" s="48"/>
      <c r="U774" s="48"/>
      <c r="V774" s="48"/>
      <c r="W774" s="48"/>
      <c r="X774" s="48"/>
      <c r="Y774" s="48"/>
      <c r="Z774" s="48"/>
    </row>
    <row r="775" spans="1:26" ht="24" customHeight="1">
      <c r="A775" s="48"/>
      <c r="B775" s="343"/>
      <c r="C775" s="332" t="s">
        <v>903</v>
      </c>
      <c r="D775" s="332" t="s">
        <v>778</v>
      </c>
      <c r="E775" s="332" t="s">
        <v>908</v>
      </c>
      <c r="F775" s="332" t="s">
        <v>905</v>
      </c>
      <c r="G775" s="336">
        <v>2070</v>
      </c>
      <c r="H775" s="334" t="s">
        <v>494</v>
      </c>
      <c r="I775" s="335"/>
      <c r="J775" s="334"/>
      <c r="K775" s="48"/>
      <c r="L775" s="48"/>
      <c r="M775" s="48"/>
      <c r="N775" s="48"/>
      <c r="O775" s="48"/>
      <c r="P775" s="48"/>
      <c r="Q775" s="48"/>
      <c r="R775" s="48"/>
      <c r="S775" s="48"/>
      <c r="T775" s="48"/>
      <c r="U775" s="48"/>
      <c r="V775" s="48"/>
      <c r="W775" s="48"/>
      <c r="X775" s="48"/>
      <c r="Y775" s="48"/>
      <c r="Z775" s="48"/>
    </row>
    <row r="776" spans="1:26" ht="24" customHeight="1">
      <c r="A776" s="48"/>
      <c r="B776" s="326" t="s">
        <v>1192</v>
      </c>
      <c r="C776" s="346">
        <v>4404</v>
      </c>
      <c r="D776" s="346" t="s">
        <v>778</v>
      </c>
      <c r="E776" s="346" t="s">
        <v>907</v>
      </c>
      <c r="F776" s="346" t="s">
        <v>905</v>
      </c>
      <c r="G776" s="347">
        <v>75160000</v>
      </c>
      <c r="H776" s="327" t="s">
        <v>556</v>
      </c>
      <c r="I776" s="348"/>
      <c r="J776" s="327"/>
      <c r="K776" s="48"/>
      <c r="L776" s="48"/>
      <c r="M776" s="48"/>
      <c r="N776" s="48"/>
      <c r="O776" s="48"/>
      <c r="P776" s="48"/>
      <c r="Q776" s="48"/>
      <c r="R776" s="48"/>
      <c r="S776" s="48"/>
      <c r="T776" s="48"/>
      <c r="U776" s="48"/>
      <c r="V776" s="48"/>
      <c r="W776" s="48"/>
      <c r="X776" s="48"/>
      <c r="Y776" s="48"/>
      <c r="Z776" s="48"/>
    </row>
    <row r="777" spans="1:26" ht="24" customHeight="1">
      <c r="A777" s="48"/>
      <c r="B777" s="338" t="s">
        <v>1192</v>
      </c>
      <c r="C777" s="339">
        <v>4404</v>
      </c>
      <c r="D777" s="339" t="s">
        <v>778</v>
      </c>
      <c r="E777" s="339" t="s">
        <v>908</v>
      </c>
      <c r="F777" s="339" t="s">
        <v>905</v>
      </c>
      <c r="G777" s="340">
        <v>2070</v>
      </c>
      <c r="H777" s="341" t="s">
        <v>494</v>
      </c>
      <c r="I777" s="342"/>
      <c r="J777" s="341"/>
      <c r="K777" s="48"/>
      <c r="L777" s="48"/>
      <c r="M777" s="48"/>
      <c r="N777" s="48"/>
      <c r="O777" s="48"/>
      <c r="P777" s="48"/>
      <c r="Q777" s="48"/>
      <c r="R777" s="48"/>
      <c r="S777" s="48"/>
      <c r="T777" s="48"/>
      <c r="U777" s="48"/>
      <c r="V777" s="48"/>
      <c r="W777" s="48"/>
      <c r="X777" s="48"/>
      <c r="Y777" s="48"/>
      <c r="Z777" s="48"/>
    </row>
    <row r="778" spans="1:26" ht="24" customHeight="1">
      <c r="A778" s="48"/>
      <c r="B778" s="343"/>
      <c r="C778" s="332" t="s">
        <v>903</v>
      </c>
      <c r="D778" s="332" t="s">
        <v>787</v>
      </c>
      <c r="E778" s="332" t="s">
        <v>907</v>
      </c>
      <c r="F778" s="332" t="s">
        <v>905</v>
      </c>
      <c r="G778" s="336">
        <v>38096666.850000001</v>
      </c>
      <c r="H778" s="334" t="s">
        <v>556</v>
      </c>
      <c r="I778" s="335">
        <v>917.95</v>
      </c>
      <c r="J778" s="334" t="s">
        <v>906</v>
      </c>
      <c r="K778" s="48"/>
      <c r="L778" s="48"/>
      <c r="M778" s="48"/>
      <c r="N778" s="48"/>
      <c r="O778" s="48"/>
      <c r="P778" s="48"/>
      <c r="Q778" s="48"/>
      <c r="R778" s="48"/>
      <c r="S778" s="48"/>
      <c r="T778" s="48"/>
      <c r="U778" s="48"/>
      <c r="V778" s="48"/>
      <c r="W778" s="48"/>
      <c r="X778" s="48"/>
      <c r="Y778" s="48"/>
      <c r="Z778" s="48"/>
    </row>
    <row r="779" spans="1:26" ht="24" customHeight="1">
      <c r="A779" s="48"/>
      <c r="B779" s="326" t="s">
        <v>1193</v>
      </c>
      <c r="C779" s="346">
        <v>4779</v>
      </c>
      <c r="D779" s="346" t="s">
        <v>787</v>
      </c>
      <c r="E779" s="346" t="s">
        <v>907</v>
      </c>
      <c r="F779" s="346" t="s">
        <v>905</v>
      </c>
      <c r="G779" s="347">
        <v>38096666.850000001</v>
      </c>
      <c r="H779" s="327" t="s">
        <v>556</v>
      </c>
      <c r="I779" s="350"/>
      <c r="J779" s="351"/>
      <c r="K779" s="48"/>
      <c r="L779" s="48"/>
      <c r="M779" s="48"/>
      <c r="N779" s="48"/>
      <c r="O779" s="48"/>
      <c r="P779" s="48"/>
      <c r="Q779" s="48"/>
      <c r="R779" s="48"/>
      <c r="S779" s="48"/>
      <c r="T779" s="48"/>
      <c r="U779" s="48"/>
      <c r="V779" s="48"/>
      <c r="W779" s="48"/>
      <c r="X779" s="48"/>
      <c r="Y779" s="48"/>
      <c r="Z779" s="48"/>
    </row>
    <row r="780" spans="1:26" ht="24" customHeight="1">
      <c r="A780" s="48"/>
      <c r="B780" s="331"/>
      <c r="C780" s="332" t="s">
        <v>903</v>
      </c>
      <c r="D780" s="332" t="s">
        <v>828</v>
      </c>
      <c r="E780" s="332" t="s">
        <v>907</v>
      </c>
      <c r="F780" s="332" t="s">
        <v>905</v>
      </c>
      <c r="G780" s="336">
        <v>7770000</v>
      </c>
      <c r="H780" s="334" t="s">
        <v>556</v>
      </c>
      <c r="I780" s="335">
        <v>176.88</v>
      </c>
      <c r="J780" s="334" t="s">
        <v>906</v>
      </c>
      <c r="K780" s="48"/>
      <c r="L780" s="48"/>
      <c r="M780" s="48"/>
      <c r="N780" s="48"/>
      <c r="O780" s="48"/>
      <c r="P780" s="48"/>
      <c r="Q780" s="48"/>
      <c r="R780" s="48"/>
      <c r="S780" s="48"/>
      <c r="T780" s="48"/>
      <c r="U780" s="48"/>
      <c r="V780" s="48"/>
      <c r="W780" s="48"/>
      <c r="X780" s="48"/>
      <c r="Y780" s="48"/>
      <c r="Z780" s="48"/>
    </row>
    <row r="781" spans="1:26" ht="24" customHeight="1">
      <c r="A781" s="48"/>
      <c r="B781" s="331"/>
      <c r="C781" s="332" t="s">
        <v>903</v>
      </c>
      <c r="D781" s="332" t="s">
        <v>828</v>
      </c>
      <c r="E781" s="332" t="s">
        <v>908</v>
      </c>
      <c r="F781" s="332" t="s">
        <v>905</v>
      </c>
      <c r="G781" s="336">
        <v>330</v>
      </c>
      <c r="H781" s="334" t="s">
        <v>494</v>
      </c>
      <c r="I781" s="335"/>
      <c r="J781" s="334"/>
      <c r="K781" s="48"/>
      <c r="L781" s="48"/>
      <c r="M781" s="48"/>
      <c r="N781" s="48"/>
      <c r="O781" s="48"/>
      <c r="P781" s="48"/>
      <c r="Q781" s="48"/>
      <c r="R781" s="48"/>
      <c r="S781" s="48"/>
      <c r="T781" s="48"/>
      <c r="U781" s="48"/>
      <c r="V781" s="48"/>
      <c r="W781" s="48"/>
      <c r="X781" s="48"/>
      <c r="Y781" s="48"/>
      <c r="Z781" s="48"/>
    </row>
    <row r="782" spans="1:26" ht="24" customHeight="1">
      <c r="A782" s="48"/>
      <c r="B782" s="326" t="s">
        <v>1194</v>
      </c>
      <c r="C782" s="346">
        <v>5626</v>
      </c>
      <c r="D782" s="346" t="s">
        <v>828</v>
      </c>
      <c r="E782" s="346" t="s">
        <v>907</v>
      </c>
      <c r="F782" s="346" t="s">
        <v>905</v>
      </c>
      <c r="G782" s="347">
        <v>7770000</v>
      </c>
      <c r="H782" s="327" t="s">
        <v>556</v>
      </c>
      <c r="I782" s="348"/>
      <c r="J782" s="327"/>
      <c r="K782" s="48"/>
      <c r="L782" s="48"/>
      <c r="M782" s="48"/>
      <c r="N782" s="48"/>
      <c r="O782" s="48"/>
      <c r="P782" s="48"/>
      <c r="Q782" s="48"/>
      <c r="R782" s="48"/>
      <c r="S782" s="48"/>
      <c r="T782" s="48"/>
      <c r="U782" s="48"/>
      <c r="V782" s="48"/>
      <c r="W782" s="48"/>
      <c r="X782" s="48"/>
      <c r="Y782" s="48"/>
      <c r="Z782" s="48"/>
    </row>
    <row r="783" spans="1:26" ht="24" customHeight="1">
      <c r="A783" s="48"/>
      <c r="B783" s="338" t="s">
        <v>1194</v>
      </c>
      <c r="C783" s="339">
        <v>5626</v>
      </c>
      <c r="D783" s="339" t="s">
        <v>828</v>
      </c>
      <c r="E783" s="339" t="s">
        <v>908</v>
      </c>
      <c r="F783" s="339" t="s">
        <v>905</v>
      </c>
      <c r="G783" s="340">
        <v>330</v>
      </c>
      <c r="H783" s="341" t="s">
        <v>494</v>
      </c>
      <c r="I783" s="342"/>
      <c r="J783" s="341"/>
      <c r="K783" s="48"/>
      <c r="L783" s="48"/>
      <c r="M783" s="48"/>
      <c r="N783" s="48"/>
      <c r="O783" s="48"/>
      <c r="P783" s="48"/>
      <c r="Q783" s="48"/>
      <c r="R783" s="48"/>
      <c r="S783" s="48"/>
      <c r="T783" s="48"/>
      <c r="U783" s="48"/>
      <c r="V783" s="48"/>
      <c r="W783" s="48"/>
      <c r="X783" s="48"/>
      <c r="Y783" s="48"/>
      <c r="Z783" s="48"/>
    </row>
    <row r="784" spans="1:26" ht="24" customHeight="1">
      <c r="A784" s="48"/>
      <c r="B784" s="331"/>
      <c r="C784" s="332" t="s">
        <v>903</v>
      </c>
      <c r="D784" s="332" t="s">
        <v>866</v>
      </c>
      <c r="E784" s="332" t="s">
        <v>1195</v>
      </c>
      <c r="F784" s="332" t="s">
        <v>905</v>
      </c>
      <c r="G784" s="336">
        <f>SUMIF(E785:E788,E784,G785:G788)</f>
        <v>3230900</v>
      </c>
      <c r="H784" s="334" t="s">
        <v>494</v>
      </c>
      <c r="I784" s="335">
        <v>960.79</v>
      </c>
      <c r="J784" s="334" t="s">
        <v>906</v>
      </c>
      <c r="K784" s="48"/>
      <c r="L784" s="48"/>
      <c r="M784" s="48"/>
      <c r="N784" s="48"/>
      <c r="O784" s="48"/>
      <c r="P784" s="48"/>
      <c r="Q784" s="48"/>
      <c r="R784" s="48"/>
      <c r="S784" s="48"/>
      <c r="T784" s="48"/>
      <c r="U784" s="48"/>
      <c r="V784" s="48"/>
      <c r="W784" s="48"/>
      <c r="X784" s="48"/>
      <c r="Y784" s="48"/>
      <c r="Z784" s="48"/>
    </row>
    <row r="785" spans="1:26" ht="24" customHeight="1">
      <c r="A785" s="48"/>
      <c r="B785" s="326" t="s">
        <v>1196</v>
      </c>
      <c r="C785" s="346">
        <v>2556</v>
      </c>
      <c r="D785" s="346" t="s">
        <v>866</v>
      </c>
      <c r="E785" s="346" t="s">
        <v>1195</v>
      </c>
      <c r="F785" s="346" t="s">
        <v>905</v>
      </c>
      <c r="G785" s="347">
        <v>726200</v>
      </c>
      <c r="H785" s="327" t="s">
        <v>494</v>
      </c>
      <c r="I785" s="348"/>
      <c r="J785" s="327"/>
      <c r="K785" s="48"/>
      <c r="L785" s="48"/>
      <c r="M785" s="48"/>
      <c r="N785" s="48"/>
      <c r="O785" s="48"/>
      <c r="P785" s="48"/>
      <c r="Q785" s="48"/>
      <c r="R785" s="48"/>
      <c r="S785" s="48"/>
      <c r="T785" s="48"/>
      <c r="U785" s="48"/>
      <c r="V785" s="48"/>
      <c r="W785" s="48"/>
      <c r="X785" s="48"/>
      <c r="Y785" s="48"/>
      <c r="Z785" s="48"/>
    </row>
    <row r="786" spans="1:26" ht="24" customHeight="1">
      <c r="A786" s="48"/>
      <c r="B786" s="338" t="s">
        <v>1197</v>
      </c>
      <c r="C786" s="339">
        <v>2557</v>
      </c>
      <c r="D786" s="339" t="s">
        <v>866</v>
      </c>
      <c r="E786" s="339" t="s">
        <v>1195</v>
      </c>
      <c r="F786" s="339" t="s">
        <v>905</v>
      </c>
      <c r="G786" s="340">
        <v>698200</v>
      </c>
      <c r="H786" s="341" t="s">
        <v>494</v>
      </c>
      <c r="I786" s="342"/>
      <c r="J786" s="341"/>
      <c r="K786" s="48"/>
      <c r="L786" s="48"/>
      <c r="M786" s="48"/>
      <c r="N786" s="48"/>
      <c r="O786" s="48"/>
      <c r="P786" s="48"/>
      <c r="Q786" s="48"/>
      <c r="R786" s="48"/>
      <c r="S786" s="48"/>
      <c r="T786" s="48"/>
      <c r="U786" s="48"/>
      <c r="V786" s="48"/>
      <c r="W786" s="48"/>
      <c r="X786" s="48"/>
      <c r="Y786" s="48"/>
      <c r="Z786" s="48"/>
    </row>
    <row r="787" spans="1:26" ht="24" customHeight="1">
      <c r="A787" s="48"/>
      <c r="B787" s="326" t="s">
        <v>1198</v>
      </c>
      <c r="C787" s="346">
        <v>2558</v>
      </c>
      <c r="D787" s="346" t="s">
        <v>866</v>
      </c>
      <c r="E787" s="346" t="s">
        <v>1195</v>
      </c>
      <c r="F787" s="346" t="s">
        <v>905</v>
      </c>
      <c r="G787" s="347">
        <v>897300</v>
      </c>
      <c r="H787" s="327" t="s">
        <v>494</v>
      </c>
      <c r="I787" s="348"/>
      <c r="J787" s="327"/>
      <c r="K787" s="48"/>
      <c r="L787" s="48"/>
      <c r="M787" s="48"/>
      <c r="N787" s="48"/>
      <c r="O787" s="48"/>
      <c r="P787" s="48"/>
      <c r="Q787" s="48"/>
      <c r="R787" s="48"/>
      <c r="S787" s="48"/>
      <c r="T787" s="48"/>
      <c r="U787" s="48"/>
      <c r="V787" s="48"/>
      <c r="W787" s="48"/>
      <c r="X787" s="48"/>
      <c r="Y787" s="48"/>
      <c r="Z787" s="48"/>
    </row>
    <row r="788" spans="1:26" ht="24" customHeight="1">
      <c r="A788" s="48"/>
      <c r="B788" s="338" t="s">
        <v>1199</v>
      </c>
      <c r="C788" s="339">
        <v>2559</v>
      </c>
      <c r="D788" s="339" t="s">
        <v>866</v>
      </c>
      <c r="E788" s="339" t="s">
        <v>1195</v>
      </c>
      <c r="F788" s="339" t="s">
        <v>905</v>
      </c>
      <c r="G788" s="340">
        <v>909200</v>
      </c>
      <c r="H788" s="341" t="s">
        <v>494</v>
      </c>
      <c r="I788" s="342"/>
      <c r="J788" s="341"/>
      <c r="K788" s="48"/>
      <c r="L788" s="48"/>
      <c r="M788" s="48"/>
      <c r="N788" s="48"/>
      <c r="O788" s="48"/>
      <c r="P788" s="48"/>
      <c r="Q788" s="48"/>
      <c r="R788" s="48"/>
      <c r="S788" s="48"/>
      <c r="T788" s="48"/>
      <c r="U788" s="48"/>
      <c r="V788" s="48"/>
      <c r="W788" s="48"/>
      <c r="X788" s="48"/>
      <c r="Y788" s="48"/>
      <c r="Z788" s="48"/>
    </row>
    <row r="789" spans="1:26" ht="24" customHeight="1">
      <c r="A789" s="48"/>
      <c r="B789" s="343"/>
      <c r="C789" s="332" t="s">
        <v>903</v>
      </c>
      <c r="D789" s="332" t="s">
        <v>868</v>
      </c>
      <c r="E789" s="332" t="s">
        <v>1195</v>
      </c>
      <c r="F789" s="332" t="s">
        <v>905</v>
      </c>
      <c r="G789" s="336">
        <f>SUMIF(E790:E791,E789,G790:G791)</f>
        <v>1447730</v>
      </c>
      <c r="H789" s="334" t="s">
        <v>494</v>
      </c>
      <c r="I789" s="335">
        <v>334.18</v>
      </c>
      <c r="J789" s="334" t="s">
        <v>906</v>
      </c>
      <c r="K789" s="48"/>
      <c r="L789" s="48"/>
      <c r="M789" s="48"/>
      <c r="N789" s="48"/>
      <c r="O789" s="48"/>
      <c r="P789" s="48"/>
      <c r="Q789" s="48"/>
      <c r="R789" s="48"/>
      <c r="S789" s="48"/>
      <c r="T789" s="48"/>
      <c r="U789" s="48"/>
      <c r="V789" s="48"/>
      <c r="W789" s="48"/>
      <c r="X789" s="48"/>
      <c r="Y789" s="48"/>
      <c r="Z789" s="48"/>
    </row>
    <row r="790" spans="1:26" ht="24" customHeight="1">
      <c r="A790" s="48"/>
      <c r="B790" s="326" t="s">
        <v>1200</v>
      </c>
      <c r="C790" s="346">
        <v>592</v>
      </c>
      <c r="D790" s="346" t="s">
        <v>868</v>
      </c>
      <c r="E790" s="346" t="s">
        <v>1195</v>
      </c>
      <c r="F790" s="346" t="s">
        <v>905</v>
      </c>
      <c r="G790" s="347">
        <v>872990</v>
      </c>
      <c r="H790" s="327" t="s">
        <v>494</v>
      </c>
      <c r="I790" s="348"/>
      <c r="J790" s="327"/>
      <c r="K790" s="48"/>
      <c r="L790" s="48"/>
      <c r="M790" s="48"/>
      <c r="N790" s="48"/>
      <c r="O790" s="48"/>
      <c r="P790" s="48"/>
      <c r="Q790" s="48"/>
      <c r="R790" s="48"/>
      <c r="S790" s="48"/>
      <c r="T790" s="48"/>
      <c r="U790" s="48"/>
      <c r="V790" s="48"/>
      <c r="W790" s="48"/>
      <c r="X790" s="48"/>
      <c r="Y790" s="48"/>
      <c r="Z790" s="48"/>
    </row>
    <row r="791" spans="1:26" ht="24" customHeight="1">
      <c r="A791" s="48"/>
      <c r="B791" s="338" t="s">
        <v>1201</v>
      </c>
      <c r="C791" s="339">
        <v>599</v>
      </c>
      <c r="D791" s="339" t="s">
        <v>868</v>
      </c>
      <c r="E791" s="339" t="s">
        <v>1195</v>
      </c>
      <c r="F791" s="339" t="s">
        <v>905</v>
      </c>
      <c r="G791" s="340">
        <v>574740</v>
      </c>
      <c r="H791" s="341" t="s">
        <v>494</v>
      </c>
      <c r="I791" s="342"/>
      <c r="J791" s="341"/>
      <c r="K791" s="48"/>
      <c r="L791" s="48"/>
      <c r="M791" s="48"/>
      <c r="N791" s="48"/>
      <c r="O791" s="48"/>
      <c r="P791" s="48"/>
      <c r="Q791" s="48"/>
      <c r="R791" s="48"/>
      <c r="S791" s="48"/>
      <c r="T791" s="48"/>
      <c r="U791" s="48"/>
      <c r="V791" s="48"/>
      <c r="W791" s="48"/>
      <c r="X791" s="48"/>
      <c r="Y791" s="48"/>
      <c r="Z791" s="48"/>
    </row>
    <row r="792" spans="1:26" ht="24" customHeight="1">
      <c r="A792" s="48"/>
      <c r="B792" s="343"/>
      <c r="C792" s="332" t="s">
        <v>903</v>
      </c>
      <c r="D792" s="332" t="s">
        <v>375</v>
      </c>
      <c r="E792" s="332" t="s">
        <v>1202</v>
      </c>
      <c r="F792" s="332" t="s">
        <v>905</v>
      </c>
      <c r="G792" s="336">
        <f>SUMIF(E794:E796,E792,G794:G796)</f>
        <v>3839.8</v>
      </c>
      <c r="H792" s="334" t="s">
        <v>504</v>
      </c>
      <c r="I792" s="335">
        <v>190.8</v>
      </c>
      <c r="J792" s="334" t="s">
        <v>906</v>
      </c>
      <c r="K792" s="48"/>
      <c r="L792" s="48"/>
      <c r="M792" s="48"/>
      <c r="N792" s="48"/>
      <c r="O792" s="48"/>
      <c r="P792" s="48"/>
      <c r="Q792" s="48"/>
      <c r="R792" s="48"/>
      <c r="S792" s="48"/>
      <c r="T792" s="48"/>
      <c r="U792" s="48"/>
      <c r="V792" s="48"/>
      <c r="W792" s="48"/>
      <c r="X792" s="48"/>
      <c r="Y792" s="48"/>
      <c r="Z792" s="48"/>
    </row>
    <row r="793" spans="1:26" ht="24" customHeight="1">
      <c r="A793" s="48"/>
      <c r="B793" s="343"/>
      <c r="C793" s="332" t="s">
        <v>903</v>
      </c>
      <c r="D793" s="332" t="s">
        <v>375</v>
      </c>
      <c r="E793" s="332" t="s">
        <v>1203</v>
      </c>
      <c r="F793" s="332" t="s">
        <v>905</v>
      </c>
      <c r="G793" s="336">
        <f>SUMIF(E794:E796,E793,G794:G796)</f>
        <v>277.7</v>
      </c>
      <c r="H793" s="334" t="s">
        <v>504</v>
      </c>
      <c r="I793" s="335"/>
      <c r="J793" s="334"/>
      <c r="K793" s="48"/>
      <c r="L793" s="48"/>
      <c r="M793" s="48"/>
      <c r="N793" s="48"/>
      <c r="O793" s="48"/>
      <c r="P793" s="48"/>
      <c r="Q793" s="48"/>
      <c r="R793" s="48"/>
      <c r="S793" s="48"/>
      <c r="T793" s="48"/>
      <c r="U793" s="48"/>
      <c r="V793" s="48"/>
      <c r="W793" s="48"/>
      <c r="X793" s="48"/>
      <c r="Y793" s="48"/>
      <c r="Z793" s="48"/>
    </row>
    <row r="794" spans="1:26" ht="24" customHeight="1">
      <c r="A794" s="48"/>
      <c r="B794" s="326" t="s">
        <v>1204</v>
      </c>
      <c r="C794" s="346">
        <v>6027</v>
      </c>
      <c r="D794" s="346" t="s">
        <v>375</v>
      </c>
      <c r="E794" s="346" t="s">
        <v>1202</v>
      </c>
      <c r="F794" s="346" t="s">
        <v>905</v>
      </c>
      <c r="G794" s="347">
        <v>1750</v>
      </c>
      <c r="H794" s="327" t="s">
        <v>504</v>
      </c>
      <c r="I794" s="348"/>
      <c r="J794" s="327"/>
      <c r="K794" s="48"/>
      <c r="L794" s="48"/>
      <c r="M794" s="48"/>
      <c r="N794" s="48"/>
      <c r="O794" s="48"/>
      <c r="P794" s="48"/>
      <c r="Q794" s="48"/>
      <c r="R794" s="48"/>
      <c r="S794" s="48"/>
      <c r="T794" s="48"/>
      <c r="U794" s="48"/>
      <c r="V794" s="48"/>
      <c r="W794" s="48"/>
      <c r="X794" s="48"/>
      <c r="Y794" s="48"/>
      <c r="Z794" s="48"/>
    </row>
    <row r="795" spans="1:26" ht="24" customHeight="1">
      <c r="A795" s="48"/>
      <c r="B795" s="338" t="s">
        <v>1204</v>
      </c>
      <c r="C795" s="339">
        <v>6027</v>
      </c>
      <c r="D795" s="339" t="s">
        <v>375</v>
      </c>
      <c r="E795" s="339" t="s">
        <v>1203</v>
      </c>
      <c r="F795" s="339" t="s">
        <v>905</v>
      </c>
      <c r="G795" s="340">
        <v>277.7</v>
      </c>
      <c r="H795" s="341" t="s">
        <v>504</v>
      </c>
      <c r="I795" s="342"/>
      <c r="J795" s="341"/>
      <c r="K795" s="48"/>
      <c r="L795" s="48"/>
      <c r="M795" s="48"/>
      <c r="N795" s="48"/>
      <c r="O795" s="48"/>
      <c r="P795" s="48"/>
      <c r="Q795" s="48"/>
      <c r="R795" s="48"/>
      <c r="S795" s="48"/>
      <c r="T795" s="48"/>
      <c r="U795" s="48"/>
      <c r="V795" s="48"/>
      <c r="W795" s="48"/>
      <c r="X795" s="48"/>
      <c r="Y795" s="48"/>
      <c r="Z795" s="48"/>
    </row>
    <row r="796" spans="1:26" ht="24" customHeight="1">
      <c r="A796" s="48"/>
      <c r="B796" s="326" t="s">
        <v>1205</v>
      </c>
      <c r="C796" s="346">
        <v>6028</v>
      </c>
      <c r="D796" s="346" t="s">
        <v>375</v>
      </c>
      <c r="E796" s="346" t="s">
        <v>1202</v>
      </c>
      <c r="F796" s="346" t="s">
        <v>905</v>
      </c>
      <c r="G796" s="347">
        <v>2089.8000000000002</v>
      </c>
      <c r="H796" s="327" t="s">
        <v>504</v>
      </c>
      <c r="I796" s="348"/>
      <c r="J796" s="327"/>
      <c r="K796" s="48"/>
      <c r="L796" s="48"/>
      <c r="M796" s="48"/>
      <c r="N796" s="48"/>
      <c r="O796" s="48"/>
      <c r="P796" s="48"/>
      <c r="Q796" s="48"/>
      <c r="R796" s="48"/>
      <c r="S796" s="48"/>
      <c r="T796" s="48"/>
      <c r="U796" s="48"/>
      <c r="V796" s="48"/>
      <c r="W796" s="48"/>
      <c r="X796" s="48"/>
      <c r="Y796" s="48"/>
      <c r="Z796" s="48"/>
    </row>
    <row r="797" spans="1:26" ht="24" customHeight="1">
      <c r="A797" s="48"/>
      <c r="B797" s="343"/>
      <c r="C797" s="332" t="s">
        <v>903</v>
      </c>
      <c r="D797" s="332" t="s">
        <v>875</v>
      </c>
      <c r="E797" s="332" t="s">
        <v>1206</v>
      </c>
      <c r="F797" s="332" t="s">
        <v>905</v>
      </c>
      <c r="G797" s="336">
        <v>1901200</v>
      </c>
      <c r="H797" s="334" t="s">
        <v>494</v>
      </c>
      <c r="I797" s="335">
        <v>1484.91</v>
      </c>
      <c r="J797" s="334" t="s">
        <v>906</v>
      </c>
      <c r="K797" s="48"/>
      <c r="L797" s="48"/>
      <c r="M797" s="48"/>
      <c r="N797" s="48"/>
      <c r="O797" s="48"/>
      <c r="P797" s="48"/>
      <c r="Q797" s="48"/>
      <c r="R797" s="48"/>
      <c r="S797" s="48"/>
      <c r="T797" s="48"/>
      <c r="U797" s="48"/>
      <c r="V797" s="48"/>
      <c r="W797" s="48"/>
      <c r="X797" s="48"/>
      <c r="Y797" s="48"/>
      <c r="Z797" s="48"/>
    </row>
    <row r="798" spans="1:26" ht="24" customHeight="1">
      <c r="A798" s="48"/>
      <c r="B798" s="326" t="s">
        <v>1207</v>
      </c>
      <c r="C798" s="346">
        <v>597</v>
      </c>
      <c r="D798" s="346" t="s">
        <v>875</v>
      </c>
      <c r="E798" s="346" t="s">
        <v>1206</v>
      </c>
      <c r="F798" s="346" t="s">
        <v>905</v>
      </c>
      <c r="G798" s="347">
        <v>1901200</v>
      </c>
      <c r="H798" s="327" t="s">
        <v>494</v>
      </c>
      <c r="I798" s="348"/>
      <c r="J798" s="327"/>
      <c r="K798" s="48"/>
      <c r="L798" s="48"/>
      <c r="M798" s="48"/>
      <c r="N798" s="48"/>
      <c r="O798" s="48"/>
      <c r="P798" s="48"/>
      <c r="Q798" s="48"/>
      <c r="R798" s="48"/>
      <c r="S798" s="48"/>
      <c r="T798" s="48"/>
      <c r="U798" s="48"/>
      <c r="V798" s="48"/>
      <c r="W798" s="48"/>
      <c r="X798" s="48"/>
      <c r="Y798" s="48"/>
      <c r="Z798" s="48"/>
    </row>
    <row r="799" spans="1:26" ht="24" customHeight="1">
      <c r="A799" s="48"/>
      <c r="B799" s="343"/>
      <c r="C799" s="332" t="s">
        <v>903</v>
      </c>
      <c r="D799" s="332" t="s">
        <v>881</v>
      </c>
      <c r="E799" s="332" t="s">
        <v>1195</v>
      </c>
      <c r="F799" s="332" t="s">
        <v>905</v>
      </c>
      <c r="G799" s="336">
        <v>968078</v>
      </c>
      <c r="H799" s="334" t="s">
        <v>494</v>
      </c>
      <c r="I799" s="335">
        <v>124.21</v>
      </c>
      <c r="J799" s="334" t="s">
        <v>906</v>
      </c>
      <c r="K799" s="48"/>
      <c r="L799" s="48"/>
      <c r="M799" s="48"/>
      <c r="N799" s="48"/>
      <c r="O799" s="48"/>
      <c r="P799" s="48"/>
      <c r="Q799" s="48"/>
      <c r="R799" s="48"/>
      <c r="S799" s="48"/>
      <c r="T799" s="48"/>
      <c r="U799" s="48"/>
      <c r="V799" s="48"/>
      <c r="W799" s="48"/>
      <c r="X799" s="48"/>
      <c r="Y799" s="48"/>
      <c r="Z799" s="48"/>
    </row>
    <row r="800" spans="1:26" ht="24" customHeight="1">
      <c r="A800" s="48"/>
      <c r="B800" s="326" t="s">
        <v>1208</v>
      </c>
      <c r="C800" s="346">
        <v>6511</v>
      </c>
      <c r="D800" s="346" t="s">
        <v>881</v>
      </c>
      <c r="E800" s="346" t="s">
        <v>1195</v>
      </c>
      <c r="F800" s="346" t="s">
        <v>905</v>
      </c>
      <c r="G800" s="347">
        <v>968078</v>
      </c>
      <c r="H800" s="327" t="s">
        <v>494</v>
      </c>
      <c r="I800" s="348"/>
      <c r="J800" s="327"/>
      <c r="K800" s="48"/>
      <c r="L800" s="48"/>
      <c r="M800" s="48"/>
      <c r="N800" s="48"/>
      <c r="O800" s="48"/>
      <c r="P800" s="48"/>
      <c r="Q800" s="48"/>
      <c r="R800" s="48"/>
      <c r="S800" s="48"/>
      <c r="T800" s="48"/>
      <c r="U800" s="48"/>
      <c r="V800" s="48"/>
      <c r="W800" s="48"/>
      <c r="X800" s="48"/>
      <c r="Y800" s="48"/>
      <c r="Z800" s="48"/>
    </row>
    <row r="801" spans="1:26" ht="24" customHeight="1">
      <c r="A801" s="48"/>
      <c r="B801" s="343"/>
      <c r="C801" s="332" t="s">
        <v>903</v>
      </c>
      <c r="D801" s="332" t="s">
        <v>833</v>
      </c>
      <c r="E801" s="332" t="s">
        <v>1209</v>
      </c>
      <c r="F801" s="332" t="s">
        <v>905</v>
      </c>
      <c r="G801" s="336">
        <f>SUM(G802:G808)</f>
        <v>10928000</v>
      </c>
      <c r="H801" s="334" t="s">
        <v>494</v>
      </c>
      <c r="I801" s="335">
        <v>41781.449999999997</v>
      </c>
      <c r="J801" s="334" t="s">
        <v>906</v>
      </c>
      <c r="K801" s="48"/>
      <c r="L801" s="48"/>
      <c r="M801" s="48"/>
      <c r="N801" s="48"/>
      <c r="O801" s="48"/>
      <c r="P801" s="48"/>
      <c r="Q801" s="48"/>
      <c r="R801" s="48"/>
      <c r="S801" s="48"/>
      <c r="T801" s="48"/>
      <c r="U801" s="48"/>
      <c r="V801" s="48"/>
      <c r="W801" s="48"/>
      <c r="X801" s="48"/>
      <c r="Y801" s="48"/>
      <c r="Z801" s="48"/>
    </row>
    <row r="802" spans="1:26" ht="24" customHeight="1">
      <c r="A802" s="48"/>
      <c r="B802" s="326" t="s">
        <v>1210</v>
      </c>
      <c r="C802" s="346">
        <v>3561</v>
      </c>
      <c r="D802" s="346" t="s">
        <v>833</v>
      </c>
      <c r="E802" s="346" t="s">
        <v>1209</v>
      </c>
      <c r="F802" s="346" t="s">
        <v>905</v>
      </c>
      <c r="G802" s="347">
        <v>1812000</v>
      </c>
      <c r="H802" s="327" t="s">
        <v>494</v>
      </c>
      <c r="I802" s="348"/>
      <c r="J802" s="327"/>
      <c r="K802" s="48"/>
      <c r="L802" s="48"/>
      <c r="M802" s="48"/>
      <c r="N802" s="48"/>
      <c r="O802" s="48"/>
      <c r="P802" s="48"/>
      <c r="Q802" s="48"/>
      <c r="R802" s="48"/>
      <c r="S802" s="48"/>
      <c r="T802" s="48"/>
      <c r="U802" s="48"/>
      <c r="V802" s="48"/>
      <c r="W802" s="48"/>
      <c r="X802" s="48"/>
      <c r="Y802" s="48"/>
      <c r="Z802" s="48"/>
    </row>
    <row r="803" spans="1:26" ht="24" customHeight="1">
      <c r="A803" s="48"/>
      <c r="B803" s="338" t="s">
        <v>1211</v>
      </c>
      <c r="C803" s="339">
        <v>6577</v>
      </c>
      <c r="D803" s="339" t="s">
        <v>833</v>
      </c>
      <c r="E803" s="339" t="s">
        <v>1209</v>
      </c>
      <c r="F803" s="339" t="s">
        <v>905</v>
      </c>
      <c r="G803" s="340">
        <v>1185000</v>
      </c>
      <c r="H803" s="341" t="s">
        <v>494</v>
      </c>
      <c r="I803" s="342"/>
      <c r="J803" s="341"/>
      <c r="K803" s="48"/>
      <c r="L803" s="48"/>
      <c r="M803" s="48"/>
      <c r="N803" s="48"/>
      <c r="O803" s="48"/>
      <c r="P803" s="48"/>
      <c r="Q803" s="48"/>
      <c r="R803" s="48"/>
      <c r="S803" s="48"/>
      <c r="T803" s="48"/>
      <c r="U803" s="48"/>
      <c r="V803" s="48"/>
      <c r="W803" s="48"/>
      <c r="X803" s="48"/>
      <c r="Y803" s="48"/>
      <c r="Z803" s="48"/>
    </row>
    <row r="804" spans="1:26" ht="24" customHeight="1">
      <c r="A804" s="48"/>
      <c r="B804" s="326" t="s">
        <v>1212</v>
      </c>
      <c r="C804" s="346">
        <v>3563</v>
      </c>
      <c r="D804" s="346" t="s">
        <v>833</v>
      </c>
      <c r="E804" s="346" t="s">
        <v>1209</v>
      </c>
      <c r="F804" s="346" t="s">
        <v>905</v>
      </c>
      <c r="G804" s="347">
        <v>1426000</v>
      </c>
      <c r="H804" s="327" t="s">
        <v>494</v>
      </c>
      <c r="I804" s="348"/>
      <c r="J804" s="327"/>
      <c r="K804" s="48"/>
      <c r="L804" s="48"/>
      <c r="M804" s="48"/>
      <c r="N804" s="48"/>
      <c r="O804" s="48"/>
      <c r="P804" s="48"/>
      <c r="Q804" s="48"/>
      <c r="R804" s="48"/>
      <c r="S804" s="48"/>
      <c r="T804" s="48"/>
      <c r="U804" s="48"/>
      <c r="V804" s="48"/>
      <c r="W804" s="48"/>
      <c r="X804" s="48"/>
      <c r="Y804" s="48"/>
      <c r="Z804" s="48"/>
    </row>
    <row r="805" spans="1:26" ht="24" customHeight="1">
      <c r="A805" s="48"/>
      <c r="B805" s="338" t="s">
        <v>1213</v>
      </c>
      <c r="C805" s="339">
        <v>3688</v>
      </c>
      <c r="D805" s="339" t="s">
        <v>833</v>
      </c>
      <c r="E805" s="339" t="s">
        <v>1209</v>
      </c>
      <c r="F805" s="339" t="s">
        <v>905</v>
      </c>
      <c r="G805" s="340">
        <v>2725000</v>
      </c>
      <c r="H805" s="341" t="s">
        <v>494</v>
      </c>
      <c r="I805" s="342"/>
      <c r="J805" s="341"/>
      <c r="K805" s="48"/>
      <c r="L805" s="48"/>
      <c r="M805" s="48"/>
      <c r="N805" s="48"/>
      <c r="O805" s="48"/>
      <c r="P805" s="48"/>
      <c r="Q805" s="48"/>
      <c r="R805" s="48"/>
      <c r="S805" s="48"/>
      <c r="T805" s="48"/>
      <c r="U805" s="48"/>
      <c r="V805" s="48"/>
      <c r="W805" s="48"/>
      <c r="X805" s="48"/>
      <c r="Y805" s="48"/>
      <c r="Z805" s="48"/>
    </row>
    <row r="806" spans="1:26" ht="24" customHeight="1">
      <c r="A806" s="48"/>
      <c r="B806" s="326" t="s">
        <v>1214</v>
      </c>
      <c r="C806" s="346">
        <v>3560</v>
      </c>
      <c r="D806" s="346" t="s">
        <v>833</v>
      </c>
      <c r="E806" s="346" t="s">
        <v>1209</v>
      </c>
      <c r="F806" s="346" t="s">
        <v>905</v>
      </c>
      <c r="G806" s="347">
        <v>1276000</v>
      </c>
      <c r="H806" s="327" t="s">
        <v>494</v>
      </c>
      <c r="I806" s="348"/>
      <c r="J806" s="327"/>
      <c r="K806" s="48"/>
      <c r="L806" s="48"/>
      <c r="M806" s="48"/>
      <c r="N806" s="48"/>
      <c r="O806" s="48"/>
      <c r="P806" s="48"/>
      <c r="Q806" s="48"/>
      <c r="R806" s="48"/>
      <c r="S806" s="48"/>
      <c r="T806" s="48"/>
      <c r="U806" s="48"/>
      <c r="V806" s="48"/>
      <c r="W806" s="48"/>
      <c r="X806" s="48"/>
      <c r="Y806" s="48"/>
      <c r="Z806" s="48"/>
    </row>
    <row r="807" spans="1:26" ht="24" customHeight="1">
      <c r="A807" s="48"/>
      <c r="B807" s="338" t="s">
        <v>1215</v>
      </c>
      <c r="C807" s="339">
        <v>3691</v>
      </c>
      <c r="D807" s="339" t="s">
        <v>833</v>
      </c>
      <c r="E807" s="339" t="s">
        <v>1209</v>
      </c>
      <c r="F807" s="339" t="s">
        <v>905</v>
      </c>
      <c r="G807" s="340">
        <v>1337000</v>
      </c>
      <c r="H807" s="341" t="s">
        <v>494</v>
      </c>
      <c r="I807" s="342"/>
      <c r="J807" s="341"/>
      <c r="K807" s="48"/>
      <c r="L807" s="48"/>
      <c r="M807" s="48"/>
      <c r="N807" s="48"/>
      <c r="O807" s="48"/>
      <c r="P807" s="48"/>
      <c r="Q807" s="48"/>
      <c r="R807" s="48"/>
      <c r="S807" s="48"/>
      <c r="T807" s="48"/>
      <c r="U807" s="48"/>
      <c r="V807" s="48"/>
      <c r="W807" s="48"/>
      <c r="X807" s="48"/>
      <c r="Y807" s="48"/>
      <c r="Z807" s="48"/>
    </row>
    <row r="808" spans="1:26" ht="24" customHeight="1">
      <c r="A808" s="48"/>
      <c r="B808" s="326" t="s">
        <v>1216</v>
      </c>
      <c r="C808" s="346">
        <v>3692</v>
      </c>
      <c r="D808" s="346" t="s">
        <v>833</v>
      </c>
      <c r="E808" s="346" t="s">
        <v>1209</v>
      </c>
      <c r="F808" s="346" t="s">
        <v>905</v>
      </c>
      <c r="G808" s="347">
        <v>1167000</v>
      </c>
      <c r="H808" s="327" t="s">
        <v>494</v>
      </c>
      <c r="I808" s="348"/>
      <c r="J808" s="327"/>
      <c r="K808" s="48"/>
      <c r="L808" s="48"/>
      <c r="M808" s="48"/>
      <c r="N808" s="48"/>
      <c r="O808" s="48"/>
      <c r="P808" s="48"/>
      <c r="Q808" s="48"/>
      <c r="R808" s="48"/>
      <c r="S808" s="48"/>
      <c r="T808" s="48"/>
      <c r="U808" s="48"/>
      <c r="V808" s="48"/>
      <c r="W808" s="48"/>
      <c r="X808" s="48"/>
      <c r="Y808" s="48"/>
      <c r="Z808" s="48"/>
    </row>
    <row r="809" spans="1:26" ht="24" customHeight="1">
      <c r="A809" s="48"/>
      <c r="B809" s="343"/>
      <c r="C809" s="332" t="s">
        <v>903</v>
      </c>
      <c r="D809" s="332" t="s">
        <v>844</v>
      </c>
      <c r="E809" s="332" t="s">
        <v>1209</v>
      </c>
      <c r="F809" s="332" t="s">
        <v>905</v>
      </c>
      <c r="G809" s="336">
        <f>G810</f>
        <v>789000</v>
      </c>
      <c r="H809" s="334" t="s">
        <v>494</v>
      </c>
      <c r="I809" s="335">
        <v>3329.04</v>
      </c>
      <c r="J809" s="334" t="s">
        <v>906</v>
      </c>
      <c r="K809" s="48"/>
      <c r="L809" s="48"/>
      <c r="M809" s="48"/>
      <c r="N809" s="48"/>
      <c r="O809" s="48"/>
      <c r="P809" s="48"/>
      <c r="Q809" s="48"/>
      <c r="R809" s="48"/>
      <c r="S809" s="48"/>
      <c r="T809" s="48"/>
      <c r="U809" s="48"/>
      <c r="V809" s="48"/>
      <c r="W809" s="48"/>
      <c r="X809" s="48"/>
      <c r="Y809" s="48"/>
      <c r="Z809" s="48"/>
    </row>
    <row r="810" spans="1:26" ht="24" customHeight="1">
      <c r="A810" s="48"/>
      <c r="B810" s="326" t="s">
        <v>1217</v>
      </c>
      <c r="C810" s="346">
        <v>4855</v>
      </c>
      <c r="D810" s="346" t="s">
        <v>844</v>
      </c>
      <c r="E810" s="346" t="s">
        <v>1209</v>
      </c>
      <c r="F810" s="346" t="s">
        <v>905</v>
      </c>
      <c r="G810" s="347">
        <v>789000</v>
      </c>
      <c r="H810" s="327" t="s">
        <v>494</v>
      </c>
      <c r="I810" s="348"/>
      <c r="J810" s="327"/>
      <c r="K810" s="48"/>
      <c r="L810" s="48"/>
      <c r="M810" s="48"/>
      <c r="N810" s="48"/>
      <c r="O810" s="48"/>
      <c r="P810" s="48"/>
      <c r="Q810" s="48"/>
      <c r="R810" s="48"/>
      <c r="S810" s="48"/>
      <c r="T810" s="48"/>
      <c r="U810" s="48"/>
      <c r="V810" s="48"/>
      <c r="W810" s="48"/>
      <c r="X810" s="48"/>
      <c r="Y810" s="48"/>
      <c r="Z810" s="48"/>
    </row>
    <row r="811" spans="1:26" ht="24" customHeight="1">
      <c r="A811" s="48"/>
      <c r="B811" s="343"/>
      <c r="C811" s="332" t="s">
        <v>903</v>
      </c>
      <c r="D811" s="332" t="s">
        <v>781</v>
      </c>
      <c r="E811" s="332" t="s">
        <v>907</v>
      </c>
      <c r="F811" s="332" t="s">
        <v>905</v>
      </c>
      <c r="G811" s="336">
        <v>141066981.91999999</v>
      </c>
      <c r="H811" s="334" t="s">
        <v>556</v>
      </c>
      <c r="I811" s="335">
        <v>2506.3200000000002</v>
      </c>
      <c r="J811" s="334" t="s">
        <v>906</v>
      </c>
      <c r="K811" s="48"/>
      <c r="L811" s="48"/>
      <c r="M811" s="48"/>
      <c r="N811" s="48"/>
      <c r="O811" s="48"/>
      <c r="P811" s="48"/>
      <c r="Q811" s="48"/>
      <c r="R811" s="48"/>
      <c r="S811" s="48"/>
      <c r="T811" s="48"/>
      <c r="U811" s="48"/>
      <c r="V811" s="48"/>
      <c r="W811" s="48"/>
      <c r="X811" s="48"/>
      <c r="Y811" s="48"/>
      <c r="Z811" s="48"/>
    </row>
    <row r="812" spans="1:26" ht="24" customHeight="1">
      <c r="A812" s="48"/>
      <c r="B812" s="343"/>
      <c r="C812" s="332" t="s">
        <v>903</v>
      </c>
      <c r="D812" s="332" t="s">
        <v>781</v>
      </c>
      <c r="E812" s="332" t="s">
        <v>904</v>
      </c>
      <c r="F812" s="332" t="s">
        <v>905</v>
      </c>
      <c r="G812" s="336">
        <v>0</v>
      </c>
      <c r="H812" s="334" t="s">
        <v>494</v>
      </c>
      <c r="I812" s="335">
        <v>0</v>
      </c>
      <c r="J812" s="334" t="s">
        <v>906</v>
      </c>
      <c r="K812" s="48"/>
      <c r="L812" s="48"/>
      <c r="M812" s="48"/>
      <c r="N812" s="48"/>
      <c r="O812" s="48"/>
      <c r="P812" s="48"/>
      <c r="Q812" s="48"/>
      <c r="R812" s="48"/>
      <c r="S812" s="48"/>
      <c r="T812" s="48"/>
      <c r="U812" s="48"/>
      <c r="V812" s="48"/>
      <c r="W812" s="48"/>
      <c r="X812" s="48"/>
      <c r="Y812" s="48"/>
      <c r="Z812" s="48"/>
    </row>
    <row r="813" spans="1:26" ht="24" customHeight="1">
      <c r="A813" s="48"/>
      <c r="B813" s="343"/>
      <c r="C813" s="332" t="s">
        <v>903</v>
      </c>
      <c r="D813" s="332" t="s">
        <v>781</v>
      </c>
      <c r="E813" s="332" t="s">
        <v>908</v>
      </c>
      <c r="F813" s="332" t="s">
        <v>905</v>
      </c>
      <c r="G813" s="336">
        <v>16336.39</v>
      </c>
      <c r="H813" s="334" t="s">
        <v>494</v>
      </c>
      <c r="I813" s="335">
        <v>324.27</v>
      </c>
      <c r="J813" s="334" t="s">
        <v>906</v>
      </c>
      <c r="K813" s="48"/>
      <c r="L813" s="48"/>
      <c r="M813" s="48"/>
      <c r="N813" s="48"/>
      <c r="O813" s="48"/>
      <c r="P813" s="48"/>
      <c r="Q813" s="48"/>
      <c r="R813" s="48"/>
      <c r="S813" s="48"/>
      <c r="T813" s="48"/>
      <c r="U813" s="48"/>
      <c r="V813" s="48"/>
      <c r="W813" s="48"/>
      <c r="X813" s="48"/>
      <c r="Y813" s="48"/>
      <c r="Z813" s="48"/>
    </row>
    <row r="814" spans="1:26" ht="24" customHeight="1">
      <c r="A814" s="48"/>
      <c r="B814" s="326" t="s">
        <v>1218</v>
      </c>
      <c r="C814" s="346">
        <v>4196</v>
      </c>
      <c r="D814" s="346" t="s">
        <v>781</v>
      </c>
      <c r="E814" s="346" t="s">
        <v>907</v>
      </c>
      <c r="F814" s="346" t="s">
        <v>905</v>
      </c>
      <c r="G814" s="347">
        <v>141066981.91999999</v>
      </c>
      <c r="H814" s="327" t="s">
        <v>556</v>
      </c>
      <c r="I814" s="348"/>
      <c r="J814" s="327"/>
      <c r="K814" s="48"/>
      <c r="L814" s="48"/>
      <c r="M814" s="48"/>
      <c r="N814" s="48"/>
      <c r="O814" s="48"/>
      <c r="P814" s="48"/>
      <c r="Q814" s="48"/>
      <c r="R814" s="48"/>
      <c r="S814" s="48"/>
      <c r="T814" s="48"/>
      <c r="U814" s="48"/>
      <c r="V814" s="48"/>
      <c r="W814" s="48"/>
      <c r="X814" s="48"/>
      <c r="Y814" s="48"/>
      <c r="Z814" s="48"/>
    </row>
    <row r="815" spans="1:26" ht="24" customHeight="1">
      <c r="A815" s="48"/>
      <c r="B815" s="338" t="s">
        <v>1218</v>
      </c>
      <c r="C815" s="339">
        <v>4196</v>
      </c>
      <c r="D815" s="339" t="s">
        <v>781</v>
      </c>
      <c r="E815" s="339" t="s">
        <v>904</v>
      </c>
      <c r="F815" s="339" t="s">
        <v>905</v>
      </c>
      <c r="G815" s="340">
        <v>0</v>
      </c>
      <c r="H815" s="341" t="s">
        <v>494</v>
      </c>
      <c r="I815" s="342"/>
      <c r="J815" s="341"/>
      <c r="K815" s="48"/>
      <c r="L815" s="48"/>
      <c r="M815" s="48"/>
      <c r="N815" s="48"/>
      <c r="O815" s="48"/>
      <c r="P815" s="48"/>
      <c r="Q815" s="48"/>
      <c r="R815" s="48"/>
      <c r="S815" s="48"/>
      <c r="T815" s="48"/>
      <c r="U815" s="48"/>
      <c r="V815" s="48"/>
      <c r="W815" s="48"/>
      <c r="X815" s="48"/>
      <c r="Y815" s="48"/>
      <c r="Z815" s="48"/>
    </row>
    <row r="816" spans="1:26" ht="24" customHeight="1">
      <c r="A816" s="48"/>
      <c r="B816" s="326" t="s">
        <v>1218</v>
      </c>
      <c r="C816" s="346">
        <v>4196</v>
      </c>
      <c r="D816" s="346" t="s">
        <v>781</v>
      </c>
      <c r="E816" s="346" t="s">
        <v>908</v>
      </c>
      <c r="F816" s="346" t="s">
        <v>905</v>
      </c>
      <c r="G816" s="347">
        <v>16336.39</v>
      </c>
      <c r="H816" s="327" t="s">
        <v>494</v>
      </c>
      <c r="I816" s="348"/>
      <c r="J816" s="327"/>
      <c r="K816" s="48"/>
      <c r="L816" s="48"/>
      <c r="M816" s="48"/>
      <c r="N816" s="48"/>
      <c r="O816" s="48"/>
      <c r="P816" s="48"/>
      <c r="Q816" s="48"/>
      <c r="R816" s="48"/>
      <c r="S816" s="48"/>
      <c r="T816" s="48"/>
      <c r="U816" s="48"/>
      <c r="V816" s="48"/>
      <c r="W816" s="48"/>
      <c r="X816" s="48"/>
      <c r="Y816" s="48"/>
      <c r="Z816" s="48"/>
    </row>
    <row r="817" spans="1:26" ht="24" customHeight="1">
      <c r="A817" s="48"/>
      <c r="B817" s="343"/>
      <c r="C817" s="332" t="s">
        <v>903</v>
      </c>
      <c r="D817" s="332" t="s">
        <v>798</v>
      </c>
      <c r="E817" s="332" t="s">
        <v>907</v>
      </c>
      <c r="F817" s="332" t="s">
        <v>905</v>
      </c>
      <c r="G817" s="336">
        <v>40058000</v>
      </c>
      <c r="H817" s="334" t="s">
        <v>556</v>
      </c>
      <c r="I817" s="335">
        <v>1021.85</v>
      </c>
      <c r="J817" s="334" t="s">
        <v>906</v>
      </c>
      <c r="K817" s="48"/>
      <c r="L817" s="48"/>
      <c r="M817" s="48"/>
      <c r="N817" s="48"/>
      <c r="O817" s="48"/>
      <c r="P817" s="48"/>
      <c r="Q817" s="48"/>
      <c r="R817" s="48"/>
      <c r="S817" s="48"/>
      <c r="T817" s="48"/>
      <c r="U817" s="48"/>
      <c r="V817" s="48"/>
      <c r="W817" s="48"/>
      <c r="X817" s="48"/>
      <c r="Y817" s="48"/>
      <c r="Z817" s="48"/>
    </row>
    <row r="818" spans="1:26" ht="24" customHeight="1">
      <c r="A818" s="48"/>
      <c r="B818" s="326" t="s">
        <v>1219</v>
      </c>
      <c r="C818" s="346">
        <v>4690</v>
      </c>
      <c r="D818" s="346" t="s">
        <v>798</v>
      </c>
      <c r="E818" s="346" t="s">
        <v>907</v>
      </c>
      <c r="F818" s="346" t="s">
        <v>905</v>
      </c>
      <c r="G818" s="347">
        <v>40058000</v>
      </c>
      <c r="H818" s="327" t="s">
        <v>556</v>
      </c>
      <c r="I818" s="348"/>
      <c r="J818" s="327"/>
      <c r="K818" s="48"/>
      <c r="L818" s="48"/>
      <c r="M818" s="48"/>
      <c r="N818" s="48"/>
      <c r="O818" s="48"/>
      <c r="P818" s="48"/>
      <c r="Q818" s="48"/>
      <c r="R818" s="48"/>
      <c r="S818" s="48"/>
      <c r="T818" s="48"/>
      <c r="U818" s="48"/>
      <c r="V818" s="48"/>
      <c r="W818" s="48"/>
      <c r="X818" s="48"/>
      <c r="Y818" s="48"/>
      <c r="Z818" s="48"/>
    </row>
    <row r="819" spans="1:26" ht="24" customHeight="1">
      <c r="A819" s="48"/>
      <c r="B819" s="343"/>
      <c r="C819" s="332" t="s">
        <v>903</v>
      </c>
      <c r="D819" s="332" t="s">
        <v>809</v>
      </c>
      <c r="E819" s="332" t="s">
        <v>904</v>
      </c>
      <c r="F819" s="332" t="s">
        <v>905</v>
      </c>
      <c r="G819" s="336">
        <v>12526.43</v>
      </c>
      <c r="H819" s="334" t="s">
        <v>494</v>
      </c>
      <c r="I819" s="335"/>
      <c r="J819" s="334"/>
      <c r="K819" s="48"/>
      <c r="L819" s="48"/>
      <c r="M819" s="48"/>
      <c r="N819" s="48"/>
      <c r="O819" s="48"/>
      <c r="P819" s="48"/>
      <c r="Q819" s="48"/>
      <c r="R819" s="48"/>
      <c r="S819" s="48"/>
      <c r="T819" s="48"/>
      <c r="U819" s="48"/>
      <c r="V819" s="48"/>
      <c r="W819" s="48"/>
      <c r="X819" s="48"/>
      <c r="Y819" s="48"/>
      <c r="Z819" s="48"/>
    </row>
    <row r="820" spans="1:26" ht="24" customHeight="1">
      <c r="A820" s="48"/>
      <c r="B820" s="343"/>
      <c r="C820" s="332" t="s">
        <v>903</v>
      </c>
      <c r="D820" s="332" t="s">
        <v>809</v>
      </c>
      <c r="E820" s="332" t="s">
        <v>907</v>
      </c>
      <c r="F820" s="332" t="s">
        <v>905</v>
      </c>
      <c r="G820" s="336">
        <v>9940.57</v>
      </c>
      <c r="H820" s="334" t="s">
        <v>504</v>
      </c>
      <c r="I820" s="335">
        <v>221.24</v>
      </c>
      <c r="J820" s="334" t="s">
        <v>906</v>
      </c>
      <c r="K820" s="48"/>
      <c r="L820" s="48"/>
      <c r="M820" s="48"/>
      <c r="N820" s="48"/>
      <c r="O820" s="48"/>
      <c r="P820" s="48"/>
      <c r="Q820" s="48"/>
      <c r="R820" s="48"/>
      <c r="S820" s="48"/>
      <c r="T820" s="48"/>
      <c r="U820" s="48"/>
      <c r="V820" s="48"/>
      <c r="W820" s="48"/>
      <c r="X820" s="48"/>
      <c r="Y820" s="48"/>
      <c r="Z820" s="48"/>
    </row>
    <row r="821" spans="1:26" ht="24" customHeight="1">
      <c r="A821" s="48"/>
      <c r="B821" s="326" t="s">
        <v>1220</v>
      </c>
      <c r="C821" s="346">
        <v>1211</v>
      </c>
      <c r="D821" s="346" t="s">
        <v>809</v>
      </c>
      <c r="E821" s="346" t="s">
        <v>904</v>
      </c>
      <c r="F821" s="346" t="s">
        <v>905</v>
      </c>
      <c r="G821" s="347">
        <v>12526.43</v>
      </c>
      <c r="H821" s="327" t="s">
        <v>494</v>
      </c>
      <c r="I821" s="348"/>
      <c r="J821" s="327"/>
      <c r="K821" s="48"/>
      <c r="L821" s="48"/>
      <c r="M821" s="48"/>
      <c r="N821" s="48"/>
      <c r="O821" s="48"/>
      <c r="P821" s="48"/>
      <c r="Q821" s="48"/>
      <c r="R821" s="48"/>
      <c r="S821" s="48"/>
      <c r="T821" s="48"/>
      <c r="U821" s="48"/>
      <c r="V821" s="48"/>
      <c r="W821" s="48"/>
      <c r="X821" s="48"/>
      <c r="Y821" s="48"/>
      <c r="Z821" s="48"/>
    </row>
    <row r="822" spans="1:26" ht="24" customHeight="1">
      <c r="A822" s="48"/>
      <c r="B822" s="338" t="s">
        <v>1220</v>
      </c>
      <c r="C822" s="339">
        <v>1211</v>
      </c>
      <c r="D822" s="339" t="s">
        <v>809</v>
      </c>
      <c r="E822" s="339" t="s">
        <v>907</v>
      </c>
      <c r="F822" s="339" t="s">
        <v>905</v>
      </c>
      <c r="G822" s="340">
        <v>9940.57</v>
      </c>
      <c r="H822" s="341" t="s">
        <v>504</v>
      </c>
      <c r="I822" s="342"/>
      <c r="J822" s="341"/>
      <c r="K822" s="48"/>
      <c r="L822" s="48"/>
      <c r="M822" s="48"/>
      <c r="N822" s="48"/>
      <c r="O822" s="48"/>
      <c r="P822" s="48"/>
      <c r="Q822" s="48"/>
      <c r="R822" s="48"/>
      <c r="S822" s="48"/>
      <c r="T822" s="48"/>
      <c r="U822" s="48"/>
      <c r="V822" s="48"/>
      <c r="W822" s="48"/>
      <c r="X822" s="48"/>
      <c r="Y822" s="48"/>
      <c r="Z822" s="48"/>
    </row>
    <row r="823" spans="1:26" ht="24" customHeight="1">
      <c r="A823" s="48"/>
      <c r="B823" s="343"/>
      <c r="C823" s="332" t="s">
        <v>903</v>
      </c>
      <c r="D823" s="332" t="s">
        <v>853</v>
      </c>
      <c r="E823" s="332" t="s">
        <v>1195</v>
      </c>
      <c r="F823" s="332" t="s">
        <v>905</v>
      </c>
      <c r="G823" s="336">
        <v>9180.2000000000007</v>
      </c>
      <c r="H823" s="334" t="s">
        <v>494</v>
      </c>
      <c r="I823" s="335"/>
      <c r="J823" s="334"/>
      <c r="K823" s="48"/>
      <c r="L823" s="48"/>
      <c r="M823" s="48"/>
      <c r="N823" s="48"/>
      <c r="O823" s="48"/>
      <c r="P823" s="48"/>
      <c r="Q823" s="48"/>
      <c r="R823" s="48"/>
      <c r="S823" s="48"/>
      <c r="T823" s="48"/>
      <c r="U823" s="48"/>
      <c r="V823" s="48"/>
      <c r="W823" s="48"/>
      <c r="X823" s="48"/>
      <c r="Y823" s="48"/>
      <c r="Z823" s="48"/>
    </row>
    <row r="824" spans="1:26" ht="24" customHeight="1">
      <c r="A824" s="48"/>
      <c r="B824" s="326" t="s">
        <v>1221</v>
      </c>
      <c r="C824" s="346">
        <v>2768</v>
      </c>
      <c r="D824" s="346" t="s">
        <v>853</v>
      </c>
      <c r="E824" s="346" t="s">
        <v>1195</v>
      </c>
      <c r="F824" s="346" t="s">
        <v>905</v>
      </c>
      <c r="G824" s="347">
        <v>9180.2000000000007</v>
      </c>
      <c r="H824" s="327" t="s">
        <v>494</v>
      </c>
      <c r="I824" s="348"/>
      <c r="J824" s="327"/>
      <c r="K824" s="48"/>
      <c r="L824" s="48"/>
      <c r="M824" s="48"/>
      <c r="N824" s="48"/>
      <c r="O824" s="48"/>
      <c r="P824" s="48"/>
      <c r="Q824" s="48"/>
      <c r="R824" s="48"/>
      <c r="S824" s="48"/>
      <c r="T824" s="48"/>
      <c r="U824" s="48"/>
      <c r="V824" s="48"/>
      <c r="W824" s="48"/>
      <c r="X824" s="48"/>
      <c r="Y824" s="48"/>
      <c r="Z824" s="48"/>
    </row>
    <row r="825" spans="1:26" ht="24" customHeight="1">
      <c r="A825" s="48"/>
      <c r="B825" s="343"/>
      <c r="C825" s="332" t="s">
        <v>903</v>
      </c>
      <c r="D825" s="332" t="s">
        <v>850</v>
      </c>
      <c r="E825" s="332" t="s">
        <v>1195</v>
      </c>
      <c r="F825" s="332" t="s">
        <v>905</v>
      </c>
      <c r="G825" s="336">
        <v>9716140</v>
      </c>
      <c r="H825" s="334" t="s">
        <v>494</v>
      </c>
      <c r="I825" s="335"/>
      <c r="J825" s="334"/>
      <c r="K825" s="48"/>
      <c r="L825" s="48"/>
      <c r="M825" s="48"/>
      <c r="N825" s="48"/>
      <c r="O825" s="48"/>
      <c r="P825" s="48"/>
      <c r="Q825" s="48"/>
      <c r="R825" s="48"/>
      <c r="S825" s="48"/>
      <c r="T825" s="48"/>
      <c r="U825" s="48"/>
      <c r="V825" s="48"/>
      <c r="W825" s="48"/>
      <c r="X825" s="48"/>
      <c r="Y825" s="48"/>
      <c r="Z825" s="48"/>
    </row>
    <row r="826" spans="1:26" ht="24" customHeight="1">
      <c r="A826" s="48"/>
      <c r="B826" s="326" t="s">
        <v>1222</v>
      </c>
      <c r="C826" s="346">
        <v>1012</v>
      </c>
      <c r="D826" s="346" t="s">
        <v>850</v>
      </c>
      <c r="E826" s="346" t="s">
        <v>1195</v>
      </c>
      <c r="F826" s="346" t="s">
        <v>905</v>
      </c>
      <c r="G826" s="347">
        <v>9716140</v>
      </c>
      <c r="H826" s="327" t="s">
        <v>494</v>
      </c>
      <c r="I826" s="348"/>
      <c r="J826" s="327"/>
      <c r="K826" s="48"/>
      <c r="L826" s="48"/>
      <c r="M826" s="48"/>
      <c r="N826" s="48"/>
      <c r="O826" s="48"/>
      <c r="P826" s="48"/>
      <c r="Q826" s="48"/>
      <c r="R826" s="48"/>
      <c r="S826" s="48"/>
      <c r="T826" s="48"/>
      <c r="U826" s="48"/>
      <c r="V826" s="48"/>
      <c r="W826" s="48"/>
      <c r="X826" s="48"/>
      <c r="Y826" s="48"/>
      <c r="Z826" s="48"/>
    </row>
    <row r="827" spans="1:26" ht="24" customHeight="1">
      <c r="A827" s="48"/>
      <c r="B827" s="343"/>
      <c r="C827" s="332" t="s">
        <v>903</v>
      </c>
      <c r="D827" s="332" t="s">
        <v>772</v>
      </c>
      <c r="E827" s="332" t="s">
        <v>907</v>
      </c>
      <c r="F827" s="332" t="s">
        <v>905</v>
      </c>
      <c r="G827" s="336">
        <f>SUM(G828:G832)</f>
        <v>84133000</v>
      </c>
      <c r="H827" s="334" t="s">
        <v>556</v>
      </c>
      <c r="I827" s="335">
        <v>2208.87</v>
      </c>
      <c r="J827" s="334" t="s">
        <v>906</v>
      </c>
      <c r="K827" s="48"/>
      <c r="L827" s="48"/>
      <c r="M827" s="48"/>
      <c r="N827" s="48"/>
      <c r="O827" s="48"/>
      <c r="P827" s="48"/>
      <c r="Q827" s="48"/>
      <c r="R827" s="48"/>
      <c r="S827" s="48"/>
      <c r="T827" s="48"/>
      <c r="U827" s="48"/>
      <c r="V827" s="48"/>
      <c r="W827" s="48"/>
      <c r="X827" s="48"/>
      <c r="Y827" s="48"/>
      <c r="Z827" s="48"/>
    </row>
    <row r="828" spans="1:26" ht="24" customHeight="1">
      <c r="A828" s="48"/>
      <c r="B828" s="326" t="s">
        <v>1223</v>
      </c>
      <c r="C828" s="346">
        <v>6551</v>
      </c>
      <c r="D828" s="346" t="s">
        <v>772</v>
      </c>
      <c r="E828" s="346" t="s">
        <v>907</v>
      </c>
      <c r="F828" s="346" t="s">
        <v>905</v>
      </c>
      <c r="G828" s="347">
        <v>82506000</v>
      </c>
      <c r="H828" s="327" t="s">
        <v>556</v>
      </c>
      <c r="I828" s="348"/>
      <c r="J828" s="327"/>
      <c r="K828" s="48"/>
      <c r="L828" s="48"/>
      <c r="M828" s="48"/>
      <c r="N828" s="48"/>
      <c r="O828" s="48"/>
      <c r="P828" s="48"/>
      <c r="Q828" s="48"/>
      <c r="R828" s="48"/>
      <c r="S828" s="48"/>
      <c r="T828" s="48"/>
      <c r="U828" s="48"/>
      <c r="V828" s="48"/>
      <c r="W828" s="48"/>
      <c r="X828" s="48"/>
      <c r="Y828" s="48"/>
      <c r="Z828" s="48"/>
    </row>
    <row r="829" spans="1:26" ht="24" customHeight="1">
      <c r="A829" s="48"/>
      <c r="B829" s="338" t="s">
        <v>1224</v>
      </c>
      <c r="C829" s="339">
        <v>6036</v>
      </c>
      <c r="D829" s="339" t="s">
        <v>772</v>
      </c>
      <c r="E829" s="339" t="s">
        <v>907</v>
      </c>
      <c r="F829" s="339" t="s">
        <v>905</v>
      </c>
      <c r="G829" s="340">
        <v>1627000</v>
      </c>
      <c r="H829" s="341" t="s">
        <v>556</v>
      </c>
      <c r="I829" s="342"/>
      <c r="J829" s="341"/>
      <c r="K829" s="48"/>
      <c r="L829" s="48"/>
      <c r="M829" s="48"/>
      <c r="N829" s="48"/>
      <c r="O829" s="48"/>
      <c r="P829" s="48"/>
      <c r="Q829" s="48"/>
      <c r="R829" s="48"/>
      <c r="S829" s="48"/>
      <c r="T829" s="48"/>
      <c r="U829" s="48"/>
      <c r="V829" s="48"/>
      <c r="W829" s="48"/>
      <c r="X829" s="48"/>
      <c r="Y829" s="48"/>
      <c r="Z829" s="48"/>
    </row>
    <row r="830" spans="1:26" ht="24" customHeight="1">
      <c r="A830" s="48"/>
      <c r="B830" s="326" t="s">
        <v>1225</v>
      </c>
      <c r="C830" s="346">
        <v>4688</v>
      </c>
      <c r="D830" s="346" t="s">
        <v>772</v>
      </c>
      <c r="E830" s="346"/>
      <c r="F830" s="346" t="s">
        <v>905</v>
      </c>
      <c r="G830" s="347"/>
      <c r="H830" s="327"/>
      <c r="I830" s="348"/>
      <c r="J830" s="327"/>
      <c r="K830" s="48"/>
      <c r="L830" s="48"/>
      <c r="M830" s="48"/>
      <c r="N830" s="48"/>
      <c r="O830" s="48"/>
      <c r="P830" s="48"/>
      <c r="Q830" s="48"/>
      <c r="R830" s="48"/>
      <c r="S830" s="48"/>
      <c r="T830" s="48"/>
      <c r="U830" s="48"/>
      <c r="V830" s="48"/>
      <c r="W830" s="48"/>
      <c r="X830" s="48"/>
      <c r="Y830" s="48"/>
      <c r="Z830" s="48"/>
    </row>
    <row r="831" spans="1:26" ht="24" customHeight="1">
      <c r="A831" s="48"/>
      <c r="B831" s="338" t="s">
        <v>1226</v>
      </c>
      <c r="C831" s="339">
        <v>5311</v>
      </c>
      <c r="D831" s="339" t="s">
        <v>772</v>
      </c>
      <c r="E831" s="339"/>
      <c r="F831" s="339" t="s">
        <v>905</v>
      </c>
      <c r="G831" s="340"/>
      <c r="H831" s="341"/>
      <c r="I831" s="342"/>
      <c r="J831" s="341"/>
      <c r="K831" s="48"/>
      <c r="L831" s="48"/>
      <c r="M831" s="48"/>
      <c r="N831" s="48"/>
      <c r="O831" s="48"/>
      <c r="P831" s="48"/>
      <c r="Q831" s="48"/>
      <c r="R831" s="48"/>
      <c r="S831" s="48"/>
      <c r="T831" s="48"/>
      <c r="U831" s="48"/>
      <c r="V831" s="48"/>
      <c r="W831" s="48"/>
      <c r="X831" s="48"/>
      <c r="Y831" s="48"/>
      <c r="Z831" s="48"/>
    </row>
    <row r="832" spans="1:26" ht="24" customHeight="1">
      <c r="A832" s="48"/>
      <c r="B832" s="326" t="s">
        <v>1227</v>
      </c>
      <c r="C832" s="346">
        <v>5351</v>
      </c>
      <c r="D832" s="346" t="s">
        <v>772</v>
      </c>
      <c r="E832" s="346"/>
      <c r="F832" s="346" t="s">
        <v>905</v>
      </c>
      <c r="G832" s="347"/>
      <c r="H832" s="327"/>
      <c r="I832" s="348"/>
      <c r="J832" s="327"/>
      <c r="K832" s="48"/>
      <c r="L832" s="48"/>
      <c r="M832" s="48"/>
      <c r="N832" s="48"/>
      <c r="O832" s="48"/>
      <c r="P832" s="48"/>
      <c r="Q832" s="48"/>
      <c r="R832" s="48"/>
      <c r="S832" s="48"/>
      <c r="T832" s="48"/>
      <c r="U832" s="48"/>
      <c r="V832" s="48"/>
      <c r="W832" s="48"/>
      <c r="X832" s="48"/>
      <c r="Y832" s="48"/>
      <c r="Z832" s="48"/>
    </row>
    <row r="833" spans="1:26" ht="24" customHeight="1">
      <c r="A833" s="48"/>
      <c r="B833" s="343"/>
      <c r="C833" s="332" t="s">
        <v>903</v>
      </c>
      <c r="D833" s="332" t="s">
        <v>769</v>
      </c>
      <c r="E833" s="332" t="s">
        <v>907</v>
      </c>
      <c r="F833" s="332" t="s">
        <v>905</v>
      </c>
      <c r="G833" s="336">
        <v>102267490.01000001</v>
      </c>
      <c r="H833" s="334" t="s">
        <v>556</v>
      </c>
      <c r="I833" s="335">
        <v>2215.16</v>
      </c>
      <c r="J833" s="334" t="s">
        <v>906</v>
      </c>
      <c r="K833" s="48"/>
      <c r="L833" s="48"/>
      <c r="M833" s="48"/>
      <c r="N833" s="48"/>
      <c r="O833" s="48"/>
      <c r="P833" s="48"/>
      <c r="Q833" s="48"/>
      <c r="R833" s="48"/>
      <c r="S833" s="48"/>
      <c r="T833" s="48"/>
      <c r="U833" s="48"/>
      <c r="V833" s="48"/>
      <c r="W833" s="48"/>
      <c r="X833" s="48"/>
      <c r="Y833" s="48"/>
      <c r="Z833" s="48"/>
    </row>
    <row r="834" spans="1:26" ht="24" customHeight="1">
      <c r="A834" s="48"/>
      <c r="B834" s="343"/>
      <c r="C834" s="332" t="s">
        <v>903</v>
      </c>
      <c r="D834" s="332" t="s">
        <v>769</v>
      </c>
      <c r="E834" s="332" t="s">
        <v>908</v>
      </c>
      <c r="F834" s="332" t="s">
        <v>905</v>
      </c>
      <c r="G834" s="336">
        <v>13412.53</v>
      </c>
      <c r="H834" s="334" t="s">
        <v>494</v>
      </c>
      <c r="I834" s="335">
        <v>234.69</v>
      </c>
      <c r="J834" s="334" t="s">
        <v>906</v>
      </c>
      <c r="K834" s="48"/>
      <c r="L834" s="48"/>
      <c r="M834" s="48"/>
      <c r="N834" s="48"/>
      <c r="O834" s="48"/>
      <c r="P834" s="48"/>
      <c r="Q834" s="48"/>
      <c r="R834" s="48"/>
      <c r="S834" s="48"/>
      <c r="T834" s="48"/>
      <c r="U834" s="48"/>
      <c r="V834" s="48"/>
      <c r="W834" s="48"/>
      <c r="X834" s="48"/>
      <c r="Y834" s="48"/>
      <c r="Z834" s="48"/>
    </row>
    <row r="835" spans="1:26" ht="24" customHeight="1">
      <c r="A835" s="48"/>
      <c r="B835" s="326" t="s">
        <v>1228</v>
      </c>
      <c r="C835" s="346">
        <v>5745</v>
      </c>
      <c r="D835" s="346" t="s">
        <v>769</v>
      </c>
      <c r="E835" s="346" t="s">
        <v>907</v>
      </c>
      <c r="F835" s="346" t="s">
        <v>905</v>
      </c>
      <c r="G835" s="347">
        <v>102267490.01000001</v>
      </c>
      <c r="H835" s="327" t="s">
        <v>556</v>
      </c>
      <c r="I835" s="348"/>
      <c r="J835" s="327"/>
      <c r="K835" s="48"/>
      <c r="L835" s="48"/>
      <c r="M835" s="48"/>
      <c r="N835" s="48"/>
      <c r="O835" s="48"/>
      <c r="P835" s="48"/>
      <c r="Q835" s="48"/>
      <c r="R835" s="48"/>
      <c r="S835" s="48"/>
      <c r="T835" s="48"/>
      <c r="U835" s="48"/>
      <c r="V835" s="48"/>
      <c r="W835" s="48"/>
      <c r="X835" s="48"/>
      <c r="Y835" s="48"/>
      <c r="Z835" s="48"/>
    </row>
    <row r="836" spans="1:26" ht="24" customHeight="1">
      <c r="A836" s="48"/>
      <c r="B836" s="338" t="s">
        <v>1228</v>
      </c>
      <c r="C836" s="339">
        <v>5745</v>
      </c>
      <c r="D836" s="339" t="s">
        <v>769</v>
      </c>
      <c r="E836" s="339" t="s">
        <v>908</v>
      </c>
      <c r="F836" s="339" t="s">
        <v>905</v>
      </c>
      <c r="G836" s="340">
        <v>13412.53</v>
      </c>
      <c r="H836" s="341" t="s">
        <v>494</v>
      </c>
      <c r="I836" s="342"/>
      <c r="J836" s="341"/>
      <c r="K836" s="48"/>
      <c r="L836" s="48"/>
      <c r="M836" s="48"/>
      <c r="N836" s="48"/>
      <c r="O836" s="48"/>
      <c r="P836" s="48"/>
      <c r="Q836" s="48"/>
      <c r="R836" s="48"/>
      <c r="S836" s="48"/>
      <c r="T836" s="48"/>
      <c r="U836" s="48"/>
      <c r="V836" s="48"/>
      <c r="W836" s="48"/>
      <c r="X836" s="48"/>
      <c r="Y836" s="48"/>
      <c r="Z836" s="48"/>
    </row>
    <row r="837" spans="1:26" ht="24" customHeight="1">
      <c r="A837" s="48"/>
      <c r="B837" s="343"/>
      <c r="C837" s="332" t="s">
        <v>903</v>
      </c>
      <c r="D837" s="332" t="s">
        <v>814</v>
      </c>
      <c r="E837" s="332" t="s">
        <v>907</v>
      </c>
      <c r="F837" s="332" t="s">
        <v>905</v>
      </c>
      <c r="G837" s="336">
        <v>14594.78</v>
      </c>
      <c r="H837" s="334" t="s">
        <v>504</v>
      </c>
      <c r="I837" s="335">
        <v>402.74</v>
      </c>
      <c r="J837" s="334" t="s">
        <v>906</v>
      </c>
      <c r="K837" s="48"/>
      <c r="L837" s="48"/>
      <c r="M837" s="48"/>
      <c r="N837" s="48"/>
      <c r="O837" s="48"/>
      <c r="P837" s="48"/>
      <c r="Q837" s="48"/>
      <c r="R837" s="48"/>
      <c r="S837" s="48"/>
      <c r="T837" s="48"/>
      <c r="U837" s="48"/>
      <c r="V837" s="48"/>
      <c r="W837" s="48"/>
      <c r="X837" s="48"/>
      <c r="Y837" s="48"/>
      <c r="Z837" s="48"/>
    </row>
    <row r="838" spans="1:26" ht="24" customHeight="1">
      <c r="A838" s="48"/>
      <c r="B838" s="326" t="s">
        <v>1229</v>
      </c>
      <c r="C838" s="346">
        <v>5005</v>
      </c>
      <c r="D838" s="346" t="s">
        <v>814</v>
      </c>
      <c r="E838" s="346" t="s">
        <v>907</v>
      </c>
      <c r="F838" s="346" t="s">
        <v>905</v>
      </c>
      <c r="G838" s="347">
        <v>14594.78</v>
      </c>
      <c r="H838" s="327" t="s">
        <v>504</v>
      </c>
      <c r="I838" s="348"/>
      <c r="J838" s="327"/>
      <c r="K838" s="48"/>
      <c r="L838" s="48"/>
      <c r="M838" s="48"/>
      <c r="N838" s="48"/>
      <c r="O838" s="48"/>
      <c r="P838" s="48"/>
      <c r="Q838" s="48"/>
      <c r="R838" s="48"/>
      <c r="S838" s="48"/>
      <c r="T838" s="48"/>
      <c r="U838" s="48"/>
      <c r="V838" s="48"/>
      <c r="W838" s="48"/>
      <c r="X838" s="48"/>
      <c r="Y838" s="48"/>
      <c r="Z838" s="48"/>
    </row>
    <row r="839" spans="1:26" ht="24" customHeight="1">
      <c r="A839" s="48"/>
      <c r="B839" s="343"/>
      <c r="C839" s="332" t="s">
        <v>903</v>
      </c>
      <c r="D839" s="332" t="s">
        <v>804</v>
      </c>
      <c r="E839" s="332" t="s">
        <v>907</v>
      </c>
      <c r="F839" s="332" t="s">
        <v>905</v>
      </c>
      <c r="G839" s="336">
        <f>SUMIF(E842:E857,E839,G842:G857)</f>
        <v>26359213</v>
      </c>
      <c r="H839" s="334" t="s">
        <v>556</v>
      </c>
      <c r="I839" s="335">
        <v>427.24</v>
      </c>
      <c r="J839" s="334" t="s">
        <v>906</v>
      </c>
      <c r="K839" s="48"/>
      <c r="L839" s="48"/>
      <c r="M839" s="48"/>
      <c r="N839" s="48"/>
      <c r="O839" s="48"/>
      <c r="P839" s="48"/>
      <c r="Q839" s="48"/>
      <c r="R839" s="48"/>
      <c r="S839" s="48"/>
      <c r="T839" s="48"/>
      <c r="U839" s="48"/>
      <c r="V839" s="48"/>
      <c r="W839" s="48"/>
      <c r="X839" s="48"/>
      <c r="Y839" s="48"/>
      <c r="Z839" s="48"/>
    </row>
    <row r="840" spans="1:26" ht="24" customHeight="1">
      <c r="A840" s="48"/>
      <c r="B840" s="343"/>
      <c r="C840" s="332" t="s">
        <v>903</v>
      </c>
      <c r="D840" s="332" t="s">
        <v>804</v>
      </c>
      <c r="E840" s="332" t="s">
        <v>908</v>
      </c>
      <c r="F840" s="332" t="s">
        <v>905</v>
      </c>
      <c r="G840" s="336">
        <f>SUMIF(E842:E857,E840,G842:G857)</f>
        <v>2449.9699999999998</v>
      </c>
      <c r="H840" s="334" t="s">
        <v>494</v>
      </c>
      <c r="I840" s="335">
        <v>64.28</v>
      </c>
      <c r="J840" s="334" t="s">
        <v>906</v>
      </c>
      <c r="K840" s="48"/>
      <c r="L840" s="48"/>
      <c r="M840" s="48"/>
      <c r="N840" s="48"/>
      <c r="O840" s="48"/>
      <c r="P840" s="48"/>
      <c r="Q840" s="48"/>
      <c r="R840" s="48"/>
      <c r="S840" s="48"/>
      <c r="T840" s="48"/>
      <c r="U840" s="48"/>
      <c r="V840" s="48"/>
      <c r="W840" s="48"/>
      <c r="X840" s="48"/>
      <c r="Y840" s="48"/>
      <c r="Z840" s="48"/>
    </row>
    <row r="841" spans="1:26" ht="24" customHeight="1">
      <c r="A841" s="48"/>
      <c r="B841" s="343"/>
      <c r="C841" s="332" t="s">
        <v>903</v>
      </c>
      <c r="D841" s="332" t="s">
        <v>804</v>
      </c>
      <c r="E841" s="332" t="s">
        <v>904</v>
      </c>
      <c r="F841" s="332" t="s">
        <v>905</v>
      </c>
      <c r="G841" s="336">
        <f>SUMIF(E842:E857,E841,G842:G857)</f>
        <v>2816.2799999999997</v>
      </c>
      <c r="H841" s="334" t="s">
        <v>494</v>
      </c>
      <c r="I841" s="335">
        <v>63.45</v>
      </c>
      <c r="J841" s="334" t="s">
        <v>906</v>
      </c>
      <c r="K841" s="48"/>
      <c r="L841" s="48"/>
      <c r="M841" s="48"/>
      <c r="N841" s="48"/>
      <c r="O841" s="48"/>
      <c r="P841" s="48"/>
      <c r="Q841" s="48"/>
      <c r="R841" s="48"/>
      <c r="S841" s="48"/>
      <c r="T841" s="48"/>
      <c r="U841" s="48"/>
      <c r="V841" s="48"/>
      <c r="W841" s="48"/>
      <c r="X841" s="48"/>
      <c r="Y841" s="48"/>
      <c r="Z841" s="48"/>
    </row>
    <row r="842" spans="1:26" ht="24" customHeight="1">
      <c r="A842" s="48"/>
      <c r="B842" s="326" t="s">
        <v>1230</v>
      </c>
      <c r="C842" s="346">
        <v>5155</v>
      </c>
      <c r="D842" s="346" t="s">
        <v>804</v>
      </c>
      <c r="E842" s="346" t="s">
        <v>907</v>
      </c>
      <c r="F842" s="346" t="s">
        <v>905</v>
      </c>
      <c r="G842" s="347">
        <v>0</v>
      </c>
      <c r="H842" s="327" t="s">
        <v>556</v>
      </c>
      <c r="I842" s="348"/>
      <c r="J842" s="327"/>
      <c r="K842" s="48"/>
      <c r="L842" s="48"/>
      <c r="M842" s="48"/>
      <c r="N842" s="48"/>
      <c r="O842" s="48"/>
      <c r="P842" s="48"/>
      <c r="Q842" s="48"/>
      <c r="R842" s="48"/>
      <c r="S842" s="48"/>
      <c r="T842" s="48"/>
      <c r="U842" s="48"/>
      <c r="V842" s="48"/>
      <c r="W842" s="48"/>
      <c r="X842" s="48"/>
      <c r="Y842" s="48"/>
      <c r="Z842" s="48"/>
    </row>
    <row r="843" spans="1:26" ht="24" customHeight="1">
      <c r="A843" s="48"/>
      <c r="B843" s="338" t="s">
        <v>1230</v>
      </c>
      <c r="C843" s="339">
        <v>5155</v>
      </c>
      <c r="D843" s="339" t="s">
        <v>804</v>
      </c>
      <c r="E843" s="339" t="s">
        <v>908</v>
      </c>
      <c r="F843" s="339" t="s">
        <v>905</v>
      </c>
      <c r="G843" s="340">
        <v>0</v>
      </c>
      <c r="H843" s="341" t="s">
        <v>494</v>
      </c>
      <c r="I843" s="342"/>
      <c r="J843" s="341"/>
      <c r="K843" s="48"/>
      <c r="L843" s="48"/>
      <c r="M843" s="48"/>
      <c r="N843" s="48"/>
      <c r="O843" s="48"/>
      <c r="P843" s="48"/>
      <c r="Q843" s="48"/>
      <c r="R843" s="48"/>
      <c r="S843" s="48"/>
      <c r="T843" s="48"/>
      <c r="U843" s="48"/>
      <c r="V843" s="48"/>
      <c r="W843" s="48"/>
      <c r="X843" s="48"/>
      <c r="Y843" s="48"/>
      <c r="Z843" s="48"/>
    </row>
    <row r="844" spans="1:26" ht="24" customHeight="1">
      <c r="A844" s="48"/>
      <c r="B844" s="326" t="s">
        <v>1231</v>
      </c>
      <c r="C844" s="346">
        <v>5483</v>
      </c>
      <c r="D844" s="346" t="s">
        <v>804</v>
      </c>
      <c r="E844" s="346" t="s">
        <v>907</v>
      </c>
      <c r="F844" s="346" t="s">
        <v>905</v>
      </c>
      <c r="G844" s="347">
        <v>0</v>
      </c>
      <c r="H844" s="327" t="s">
        <v>556</v>
      </c>
      <c r="I844" s="348"/>
      <c r="J844" s="327"/>
      <c r="K844" s="48"/>
      <c r="L844" s="48"/>
      <c r="M844" s="48"/>
      <c r="N844" s="48"/>
      <c r="O844" s="48"/>
      <c r="P844" s="48"/>
      <c r="Q844" s="48"/>
      <c r="R844" s="48"/>
      <c r="S844" s="48"/>
      <c r="T844" s="48"/>
      <c r="U844" s="48"/>
      <c r="V844" s="48"/>
      <c r="W844" s="48"/>
      <c r="X844" s="48"/>
      <c r="Y844" s="48"/>
      <c r="Z844" s="48"/>
    </row>
    <row r="845" spans="1:26" ht="24" customHeight="1">
      <c r="A845" s="48"/>
      <c r="B845" s="338" t="s">
        <v>1231</v>
      </c>
      <c r="C845" s="339">
        <v>5483</v>
      </c>
      <c r="D845" s="339" t="s">
        <v>804</v>
      </c>
      <c r="E845" s="339" t="s">
        <v>908</v>
      </c>
      <c r="F845" s="339" t="s">
        <v>905</v>
      </c>
      <c r="G845" s="340">
        <v>0</v>
      </c>
      <c r="H845" s="341" t="s">
        <v>494</v>
      </c>
      <c r="I845" s="342"/>
      <c r="J845" s="341"/>
      <c r="K845" s="48"/>
      <c r="L845" s="48"/>
      <c r="M845" s="48"/>
      <c r="N845" s="48"/>
      <c r="O845" s="48"/>
      <c r="P845" s="48"/>
      <c r="Q845" s="48"/>
      <c r="R845" s="48"/>
      <c r="S845" s="48"/>
      <c r="T845" s="48"/>
      <c r="U845" s="48"/>
      <c r="V845" s="48"/>
      <c r="W845" s="48"/>
      <c r="X845" s="48"/>
      <c r="Y845" s="48"/>
      <c r="Z845" s="48"/>
    </row>
    <row r="846" spans="1:26" ht="24" customHeight="1">
      <c r="A846" s="48"/>
      <c r="B846" s="326" t="s">
        <v>1231</v>
      </c>
      <c r="C846" s="346">
        <v>5483</v>
      </c>
      <c r="D846" s="346" t="s">
        <v>804</v>
      </c>
      <c r="E846" s="346" t="s">
        <v>907</v>
      </c>
      <c r="F846" s="346" t="s">
        <v>905</v>
      </c>
      <c r="G846" s="347">
        <v>0</v>
      </c>
      <c r="H846" s="327" t="s">
        <v>556</v>
      </c>
      <c r="I846" s="348"/>
      <c r="J846" s="327"/>
      <c r="K846" s="48"/>
      <c r="L846" s="48"/>
      <c r="M846" s="48"/>
      <c r="N846" s="48"/>
      <c r="O846" s="48"/>
      <c r="P846" s="48"/>
      <c r="Q846" s="48"/>
      <c r="R846" s="48"/>
      <c r="S846" s="48"/>
      <c r="T846" s="48"/>
      <c r="U846" s="48"/>
      <c r="V846" s="48"/>
      <c r="W846" s="48"/>
      <c r="X846" s="48"/>
      <c r="Y846" s="48"/>
      <c r="Z846" s="48"/>
    </row>
    <row r="847" spans="1:26" ht="24" customHeight="1">
      <c r="A847" s="48"/>
      <c r="B847" s="338" t="s">
        <v>1231</v>
      </c>
      <c r="C847" s="339">
        <v>5483</v>
      </c>
      <c r="D847" s="339" t="s">
        <v>804</v>
      </c>
      <c r="E847" s="339" t="s">
        <v>904</v>
      </c>
      <c r="F847" s="339" t="s">
        <v>905</v>
      </c>
      <c r="G847" s="340">
        <v>0</v>
      </c>
      <c r="H847" s="341" t="s">
        <v>494</v>
      </c>
      <c r="I847" s="342"/>
      <c r="J847" s="341"/>
      <c r="K847" s="48"/>
      <c r="L847" s="48"/>
      <c r="M847" s="48"/>
      <c r="N847" s="48"/>
      <c r="O847" s="48"/>
      <c r="P847" s="48"/>
      <c r="Q847" s="48"/>
      <c r="R847" s="48"/>
      <c r="S847" s="48"/>
      <c r="T847" s="48"/>
      <c r="U847" s="48"/>
      <c r="V847" s="48"/>
      <c r="W847" s="48"/>
      <c r="X847" s="48"/>
      <c r="Y847" s="48"/>
      <c r="Z847" s="48"/>
    </row>
    <row r="848" spans="1:26" ht="24" customHeight="1">
      <c r="A848" s="48"/>
      <c r="B848" s="326" t="s">
        <v>1232</v>
      </c>
      <c r="C848" s="346">
        <v>5872</v>
      </c>
      <c r="D848" s="346" t="s">
        <v>804</v>
      </c>
      <c r="E848" s="346" t="s">
        <v>907</v>
      </c>
      <c r="F848" s="346" t="s">
        <v>905</v>
      </c>
      <c r="G848" s="347">
        <v>0</v>
      </c>
      <c r="H848" s="327" t="s">
        <v>556</v>
      </c>
      <c r="I848" s="348"/>
      <c r="J848" s="327"/>
      <c r="K848" s="48"/>
      <c r="L848" s="48"/>
      <c r="M848" s="48"/>
      <c r="N848" s="48"/>
      <c r="O848" s="48"/>
      <c r="P848" s="48"/>
      <c r="Q848" s="48"/>
      <c r="R848" s="48"/>
      <c r="S848" s="48"/>
      <c r="T848" s="48"/>
      <c r="U848" s="48"/>
      <c r="V848" s="48"/>
      <c r="W848" s="48"/>
      <c r="X848" s="48"/>
      <c r="Y848" s="48"/>
      <c r="Z848" s="48"/>
    </row>
    <row r="849" spans="1:26" ht="24" customHeight="1">
      <c r="A849" s="48"/>
      <c r="B849" s="338" t="s">
        <v>1232</v>
      </c>
      <c r="C849" s="339">
        <v>5872</v>
      </c>
      <c r="D849" s="339" t="s">
        <v>804</v>
      </c>
      <c r="E849" s="339" t="s">
        <v>908</v>
      </c>
      <c r="F849" s="339" t="s">
        <v>905</v>
      </c>
      <c r="G849" s="340">
        <v>0</v>
      </c>
      <c r="H849" s="341" t="s">
        <v>494</v>
      </c>
      <c r="I849" s="342"/>
      <c r="J849" s="341"/>
      <c r="K849" s="48"/>
      <c r="L849" s="48"/>
      <c r="M849" s="48"/>
      <c r="N849" s="48"/>
      <c r="O849" s="48"/>
      <c r="P849" s="48"/>
      <c r="Q849" s="48"/>
      <c r="R849" s="48"/>
      <c r="S849" s="48"/>
      <c r="T849" s="48"/>
      <c r="U849" s="48"/>
      <c r="V849" s="48"/>
      <c r="W849" s="48"/>
      <c r="X849" s="48"/>
      <c r="Y849" s="48"/>
      <c r="Z849" s="48"/>
    </row>
    <row r="850" spans="1:26" ht="24" customHeight="1">
      <c r="A850" s="48"/>
      <c r="B850" s="326" t="s">
        <v>1233</v>
      </c>
      <c r="C850" s="346">
        <v>5973</v>
      </c>
      <c r="D850" s="346" t="s">
        <v>804</v>
      </c>
      <c r="E850" s="346" t="s">
        <v>907</v>
      </c>
      <c r="F850" s="346" t="s">
        <v>905</v>
      </c>
      <c r="G850" s="347">
        <v>25947861</v>
      </c>
      <c r="H850" s="327" t="s">
        <v>556</v>
      </c>
      <c r="I850" s="348"/>
      <c r="J850" s="327"/>
      <c r="K850" s="48"/>
      <c r="L850" s="48"/>
      <c r="M850" s="48"/>
      <c r="N850" s="48"/>
      <c r="O850" s="48"/>
      <c r="P850" s="48"/>
      <c r="Q850" s="48"/>
      <c r="R850" s="48"/>
      <c r="S850" s="48"/>
      <c r="T850" s="48"/>
      <c r="U850" s="48"/>
      <c r="V850" s="48"/>
      <c r="W850" s="48"/>
      <c r="X850" s="48"/>
      <c r="Y850" s="48"/>
      <c r="Z850" s="48"/>
    </row>
    <row r="851" spans="1:26" ht="24" customHeight="1">
      <c r="A851" s="48"/>
      <c r="B851" s="338" t="s">
        <v>1233</v>
      </c>
      <c r="C851" s="339">
        <v>5973</v>
      </c>
      <c r="D851" s="339" t="s">
        <v>804</v>
      </c>
      <c r="E851" s="339" t="s">
        <v>908</v>
      </c>
      <c r="F851" s="339" t="s">
        <v>905</v>
      </c>
      <c r="G851" s="340">
        <v>2449.9699999999998</v>
      </c>
      <c r="H851" s="341" t="s">
        <v>494</v>
      </c>
      <c r="I851" s="342"/>
      <c r="J851" s="341"/>
      <c r="K851" s="48"/>
      <c r="L851" s="48"/>
      <c r="M851" s="48"/>
      <c r="N851" s="48"/>
      <c r="O851" s="48"/>
      <c r="P851" s="48"/>
      <c r="Q851" s="48"/>
      <c r="R851" s="48"/>
      <c r="S851" s="48"/>
      <c r="T851" s="48"/>
      <c r="U851" s="48"/>
      <c r="V851" s="48"/>
      <c r="W851" s="48"/>
      <c r="X851" s="48"/>
      <c r="Y851" s="48"/>
      <c r="Z851" s="48"/>
    </row>
    <row r="852" spans="1:26" ht="24" customHeight="1">
      <c r="A852" s="48"/>
      <c r="B852" s="326" t="s">
        <v>1234</v>
      </c>
      <c r="C852" s="346">
        <v>5897</v>
      </c>
      <c r="D852" s="346" t="s">
        <v>804</v>
      </c>
      <c r="E852" s="346" t="s">
        <v>907</v>
      </c>
      <c r="F852" s="346" t="s">
        <v>905</v>
      </c>
      <c r="G852" s="347">
        <v>395043</v>
      </c>
      <c r="H852" s="327" t="s">
        <v>556</v>
      </c>
      <c r="I852" s="348"/>
      <c r="J852" s="327"/>
      <c r="K852" s="48"/>
      <c r="L852" s="48"/>
      <c r="M852" s="48"/>
      <c r="N852" s="48"/>
      <c r="O852" s="48"/>
      <c r="P852" s="48"/>
      <c r="Q852" s="48"/>
      <c r="R852" s="48"/>
      <c r="S852" s="48"/>
      <c r="T852" s="48"/>
      <c r="U852" s="48"/>
      <c r="V852" s="48"/>
      <c r="W852" s="48"/>
      <c r="X852" s="48"/>
      <c r="Y852" s="48"/>
      <c r="Z852" s="48"/>
    </row>
    <row r="853" spans="1:26" ht="24" customHeight="1">
      <c r="A853" s="48"/>
      <c r="B853" s="338" t="s">
        <v>1234</v>
      </c>
      <c r="C853" s="339">
        <v>5897</v>
      </c>
      <c r="D853" s="339" t="s">
        <v>804</v>
      </c>
      <c r="E853" s="339" t="s">
        <v>904</v>
      </c>
      <c r="F853" s="339" t="s">
        <v>905</v>
      </c>
      <c r="G853" s="340">
        <v>2290.7399999999998</v>
      </c>
      <c r="H853" s="341" t="s">
        <v>494</v>
      </c>
      <c r="I853" s="342"/>
      <c r="J853" s="341"/>
      <c r="K853" s="48"/>
      <c r="L853" s="48"/>
      <c r="M853" s="48"/>
      <c r="N853" s="48"/>
      <c r="O853" s="48"/>
      <c r="P853" s="48"/>
      <c r="Q853" s="48"/>
      <c r="R853" s="48"/>
      <c r="S853" s="48"/>
      <c r="T853" s="48"/>
      <c r="U853" s="48"/>
      <c r="V853" s="48"/>
      <c r="W853" s="48"/>
      <c r="X853" s="48"/>
      <c r="Y853" s="48"/>
      <c r="Z853" s="48"/>
    </row>
    <row r="854" spans="1:26" ht="24" customHeight="1">
      <c r="A854" s="48"/>
      <c r="B854" s="326" t="s">
        <v>1235</v>
      </c>
      <c r="C854" s="346">
        <v>5896</v>
      </c>
      <c r="D854" s="346" t="s">
        <v>804</v>
      </c>
      <c r="E854" s="346" t="s">
        <v>907</v>
      </c>
      <c r="F854" s="346" t="s">
        <v>905</v>
      </c>
      <c r="G854" s="347">
        <v>0</v>
      </c>
      <c r="H854" s="327" t="s">
        <v>556</v>
      </c>
      <c r="I854" s="348"/>
      <c r="J854" s="327"/>
      <c r="K854" s="48"/>
      <c r="L854" s="48"/>
      <c r="M854" s="48"/>
      <c r="N854" s="48"/>
      <c r="O854" s="48"/>
      <c r="P854" s="48"/>
      <c r="Q854" s="48"/>
      <c r="R854" s="48"/>
      <c r="S854" s="48"/>
      <c r="T854" s="48"/>
      <c r="U854" s="48"/>
      <c r="V854" s="48"/>
      <c r="W854" s="48"/>
      <c r="X854" s="48"/>
      <c r="Y854" s="48"/>
      <c r="Z854" s="48"/>
    </row>
    <row r="855" spans="1:26" ht="24" customHeight="1">
      <c r="A855" s="48"/>
      <c r="B855" s="338" t="s">
        <v>1235</v>
      </c>
      <c r="C855" s="339">
        <v>5896</v>
      </c>
      <c r="D855" s="339" t="s">
        <v>804</v>
      </c>
      <c r="E855" s="339" t="s">
        <v>908</v>
      </c>
      <c r="F855" s="339" t="s">
        <v>905</v>
      </c>
      <c r="G855" s="340">
        <v>0</v>
      </c>
      <c r="H855" s="341" t="s">
        <v>494</v>
      </c>
      <c r="I855" s="342"/>
      <c r="J855" s="341"/>
      <c r="K855" s="48"/>
      <c r="L855" s="48"/>
      <c r="M855" s="48"/>
      <c r="N855" s="48"/>
      <c r="O855" s="48"/>
      <c r="P855" s="48"/>
      <c r="Q855" s="48"/>
      <c r="R855" s="48"/>
      <c r="S855" s="48"/>
      <c r="T855" s="48"/>
      <c r="U855" s="48"/>
      <c r="V855" s="48"/>
      <c r="W855" s="48"/>
      <c r="X855" s="48"/>
      <c r="Y855" s="48"/>
      <c r="Z855" s="48"/>
    </row>
    <row r="856" spans="1:26" ht="24" customHeight="1">
      <c r="A856" s="48"/>
      <c r="B856" s="326" t="s">
        <v>1235</v>
      </c>
      <c r="C856" s="346">
        <v>5896</v>
      </c>
      <c r="D856" s="346" t="s">
        <v>804</v>
      </c>
      <c r="E856" s="346" t="s">
        <v>907</v>
      </c>
      <c r="F856" s="346" t="s">
        <v>905</v>
      </c>
      <c r="G856" s="347">
        <v>16309</v>
      </c>
      <c r="H856" s="327" t="s">
        <v>556</v>
      </c>
      <c r="I856" s="348"/>
      <c r="J856" s="327"/>
      <c r="K856" s="48"/>
      <c r="L856" s="48"/>
      <c r="M856" s="48"/>
      <c r="N856" s="48"/>
      <c r="O856" s="48"/>
      <c r="P856" s="48"/>
      <c r="Q856" s="48"/>
      <c r="R856" s="48"/>
      <c r="S856" s="48"/>
      <c r="T856" s="48"/>
      <c r="U856" s="48"/>
      <c r="V856" s="48"/>
      <c r="W856" s="48"/>
      <c r="X856" s="48"/>
      <c r="Y856" s="48"/>
      <c r="Z856" s="48"/>
    </row>
    <row r="857" spans="1:26" ht="24" customHeight="1">
      <c r="A857" s="48"/>
      <c r="B857" s="338" t="s">
        <v>1235</v>
      </c>
      <c r="C857" s="339">
        <v>5896</v>
      </c>
      <c r="D857" s="339" t="s">
        <v>804</v>
      </c>
      <c r="E857" s="339" t="s">
        <v>904</v>
      </c>
      <c r="F857" s="339" t="s">
        <v>905</v>
      </c>
      <c r="G857" s="340">
        <v>525.54</v>
      </c>
      <c r="H857" s="341" t="s">
        <v>494</v>
      </c>
      <c r="I857" s="342"/>
      <c r="J857" s="341"/>
      <c r="K857" s="48"/>
      <c r="L857" s="48"/>
      <c r="M857" s="48"/>
      <c r="N857" s="48"/>
      <c r="O857" s="48"/>
      <c r="P857" s="48"/>
      <c r="Q857" s="48"/>
      <c r="R857" s="48"/>
      <c r="S857" s="48"/>
      <c r="T857" s="48"/>
      <c r="U857" s="48"/>
      <c r="V857" s="48"/>
      <c r="W857" s="48"/>
      <c r="X857" s="48"/>
      <c r="Y857" s="48"/>
      <c r="Z857" s="48"/>
    </row>
    <row r="858" spans="1:26" ht="24" customHeight="1">
      <c r="A858" s="48"/>
      <c r="B858" s="343"/>
      <c r="C858" s="332" t="s">
        <v>903</v>
      </c>
      <c r="D858" s="332" t="s">
        <v>397</v>
      </c>
      <c r="E858" s="332" t="s">
        <v>1209</v>
      </c>
      <c r="F858" s="332" t="s">
        <v>905</v>
      </c>
      <c r="G858" s="336">
        <f>G859</f>
        <v>2545.5300000000002</v>
      </c>
      <c r="H858" s="334" t="s">
        <v>494</v>
      </c>
      <c r="I858" s="335">
        <v>8.39</v>
      </c>
      <c r="J858" s="334" t="s">
        <v>906</v>
      </c>
      <c r="K858" s="48"/>
      <c r="L858" s="48"/>
      <c r="M858" s="48"/>
      <c r="N858" s="48"/>
      <c r="O858" s="48"/>
      <c r="P858" s="48"/>
      <c r="Q858" s="48"/>
      <c r="R858" s="48"/>
      <c r="S858" s="48"/>
      <c r="T858" s="48"/>
      <c r="U858" s="48"/>
      <c r="V858" s="48"/>
      <c r="W858" s="48"/>
      <c r="X858" s="48"/>
      <c r="Y858" s="48"/>
      <c r="Z858" s="48"/>
    </row>
    <row r="859" spans="1:26" ht="24" customHeight="1">
      <c r="A859" s="48"/>
      <c r="B859" s="326" t="s">
        <v>1236</v>
      </c>
      <c r="C859" s="346">
        <v>4403</v>
      </c>
      <c r="D859" s="346" t="s">
        <v>397</v>
      </c>
      <c r="E859" s="346" t="s">
        <v>1209</v>
      </c>
      <c r="F859" s="346" t="s">
        <v>905</v>
      </c>
      <c r="G859" s="347">
        <v>2545.5300000000002</v>
      </c>
      <c r="H859" s="327" t="s">
        <v>494</v>
      </c>
      <c r="I859" s="348"/>
      <c r="J859" s="327"/>
      <c r="K859" s="48"/>
      <c r="L859" s="48"/>
      <c r="M859" s="48"/>
      <c r="N859" s="48"/>
      <c r="O859" s="48"/>
      <c r="P859" s="48"/>
      <c r="Q859" s="48"/>
      <c r="R859" s="48"/>
      <c r="S859" s="48"/>
      <c r="T859" s="48"/>
      <c r="U859" s="48"/>
      <c r="V859" s="48"/>
      <c r="W859" s="48"/>
      <c r="X859" s="48"/>
      <c r="Y859" s="48"/>
      <c r="Z859" s="48"/>
    </row>
    <row r="860" spans="1:26" ht="24" customHeight="1">
      <c r="A860" s="48"/>
      <c r="B860" s="343"/>
      <c r="C860" s="332" t="s">
        <v>903</v>
      </c>
      <c r="D860" s="332" t="s">
        <v>790</v>
      </c>
      <c r="E860" s="332" t="s">
        <v>907</v>
      </c>
      <c r="F860" s="332" t="s">
        <v>905</v>
      </c>
      <c r="G860" s="336">
        <v>100107.69</v>
      </c>
      <c r="H860" s="334" t="s">
        <v>504</v>
      </c>
      <c r="I860" s="335">
        <v>1211.68</v>
      </c>
      <c r="J860" s="334" t="s">
        <v>906</v>
      </c>
      <c r="K860" s="48"/>
      <c r="L860" s="48"/>
      <c r="M860" s="48"/>
      <c r="N860" s="48"/>
      <c r="O860" s="48"/>
      <c r="P860" s="48"/>
      <c r="Q860" s="48"/>
      <c r="R860" s="48"/>
      <c r="S860" s="48"/>
      <c r="T860" s="48"/>
      <c r="U860" s="48"/>
      <c r="V860" s="48"/>
      <c r="W860" s="48"/>
      <c r="X860" s="48"/>
      <c r="Y860" s="48"/>
      <c r="Z860" s="48"/>
    </row>
    <row r="861" spans="1:26" ht="24" customHeight="1">
      <c r="A861" s="48"/>
      <c r="B861" s="343"/>
      <c r="C861" s="332" t="s">
        <v>903</v>
      </c>
      <c r="D861" s="332" t="s">
        <v>790</v>
      </c>
      <c r="E861" s="332" t="s">
        <v>908</v>
      </c>
      <c r="F861" s="332" t="s">
        <v>905</v>
      </c>
      <c r="G861" s="336">
        <v>6210</v>
      </c>
      <c r="H861" s="334" t="s">
        <v>494</v>
      </c>
      <c r="I861" s="335">
        <v>176.61</v>
      </c>
      <c r="J861" s="334" t="s">
        <v>906</v>
      </c>
      <c r="K861" s="48"/>
      <c r="L861" s="48"/>
      <c r="M861" s="48"/>
      <c r="N861" s="48"/>
      <c r="O861" s="48"/>
      <c r="P861" s="48"/>
      <c r="Q861" s="48"/>
      <c r="R861" s="48"/>
      <c r="S861" s="48"/>
      <c r="T861" s="48"/>
      <c r="U861" s="48"/>
      <c r="V861" s="48"/>
      <c r="W861" s="48"/>
      <c r="X861" s="48"/>
      <c r="Y861" s="48"/>
      <c r="Z861" s="48"/>
    </row>
    <row r="862" spans="1:26" ht="24" customHeight="1">
      <c r="A862" s="48"/>
      <c r="B862" s="326" t="s">
        <v>1237</v>
      </c>
      <c r="C862" s="346">
        <v>4212</v>
      </c>
      <c r="D862" s="346" t="s">
        <v>790</v>
      </c>
      <c r="E862" s="346" t="s">
        <v>907</v>
      </c>
      <c r="F862" s="346" t="s">
        <v>905</v>
      </c>
      <c r="G862" s="347">
        <v>100107.69</v>
      </c>
      <c r="H862" s="327" t="s">
        <v>504</v>
      </c>
      <c r="I862" s="348"/>
      <c r="J862" s="327"/>
      <c r="K862" s="48"/>
      <c r="L862" s="48"/>
      <c r="M862" s="48"/>
      <c r="N862" s="48"/>
      <c r="O862" s="48"/>
      <c r="P862" s="48"/>
      <c r="Q862" s="48"/>
      <c r="R862" s="48"/>
      <c r="S862" s="48"/>
      <c r="T862" s="48"/>
      <c r="U862" s="48"/>
      <c r="V862" s="48"/>
      <c r="W862" s="48"/>
      <c r="X862" s="48"/>
      <c r="Y862" s="48"/>
      <c r="Z862" s="48"/>
    </row>
    <row r="863" spans="1:26" ht="24" customHeight="1">
      <c r="A863" s="48"/>
      <c r="B863" s="338" t="s">
        <v>1237</v>
      </c>
      <c r="C863" s="339">
        <v>4212</v>
      </c>
      <c r="D863" s="339" t="s">
        <v>790</v>
      </c>
      <c r="E863" s="339" t="s">
        <v>908</v>
      </c>
      <c r="F863" s="339" t="s">
        <v>905</v>
      </c>
      <c r="G863" s="340">
        <v>6210</v>
      </c>
      <c r="H863" s="341" t="s">
        <v>494</v>
      </c>
      <c r="I863" s="342"/>
      <c r="J863" s="341"/>
      <c r="K863" s="48"/>
      <c r="L863" s="48"/>
      <c r="M863" s="48"/>
      <c r="N863" s="48"/>
      <c r="O863" s="48"/>
      <c r="P863" s="48"/>
      <c r="Q863" s="48"/>
      <c r="R863" s="48"/>
      <c r="S863" s="48"/>
      <c r="T863" s="48"/>
      <c r="U863" s="48"/>
      <c r="V863" s="48"/>
      <c r="W863" s="48"/>
      <c r="X863" s="48"/>
      <c r="Y863" s="48"/>
      <c r="Z863" s="48"/>
    </row>
    <row r="864" spans="1:26" ht="24" customHeight="1">
      <c r="A864" s="48"/>
      <c r="B864" s="343"/>
      <c r="C864" s="332" t="s">
        <v>903</v>
      </c>
      <c r="D864" s="332" t="s">
        <v>819</v>
      </c>
      <c r="E864" s="332" t="s">
        <v>907</v>
      </c>
      <c r="F864" s="332" t="s">
        <v>905</v>
      </c>
      <c r="G864" s="336">
        <v>12919.33</v>
      </c>
      <c r="H864" s="334" t="s">
        <v>504</v>
      </c>
      <c r="I864" s="335">
        <v>383.15</v>
      </c>
      <c r="J864" s="334" t="s">
        <v>906</v>
      </c>
      <c r="K864" s="48"/>
      <c r="L864" s="48"/>
      <c r="M864" s="48"/>
      <c r="N864" s="48"/>
      <c r="O864" s="48"/>
      <c r="P864" s="48"/>
      <c r="Q864" s="48"/>
      <c r="R864" s="48"/>
      <c r="S864" s="48"/>
      <c r="T864" s="48"/>
      <c r="U864" s="48"/>
      <c r="V864" s="48"/>
      <c r="W864" s="48"/>
      <c r="X864" s="48"/>
      <c r="Y864" s="48"/>
      <c r="Z864" s="48"/>
    </row>
    <row r="865" spans="1:26" ht="24" customHeight="1">
      <c r="A865" s="48"/>
      <c r="B865" s="343"/>
      <c r="C865" s="332" t="s">
        <v>903</v>
      </c>
      <c r="D865" s="332" t="s">
        <v>819</v>
      </c>
      <c r="E865" s="332" t="s">
        <v>908</v>
      </c>
      <c r="F865" s="332" t="s">
        <v>905</v>
      </c>
      <c r="G865" s="336">
        <v>695.101</v>
      </c>
      <c r="H865" s="334" t="s">
        <v>494</v>
      </c>
      <c r="I865" s="335">
        <v>14.37</v>
      </c>
      <c r="J865" s="334" t="s">
        <v>906</v>
      </c>
      <c r="K865" s="48"/>
      <c r="L865" s="48"/>
      <c r="M865" s="48"/>
      <c r="N865" s="48"/>
      <c r="O865" s="48"/>
      <c r="P865" s="48"/>
      <c r="Q865" s="48"/>
      <c r="R865" s="48"/>
      <c r="S865" s="48"/>
      <c r="T865" s="48"/>
      <c r="U865" s="48"/>
      <c r="V865" s="48"/>
      <c r="W865" s="48"/>
      <c r="X865" s="48"/>
      <c r="Y865" s="48"/>
      <c r="Z865" s="48"/>
    </row>
    <row r="866" spans="1:26" ht="24" customHeight="1">
      <c r="A866" s="48"/>
      <c r="B866" s="343"/>
      <c r="C866" s="332" t="s">
        <v>903</v>
      </c>
      <c r="D866" s="332" t="s">
        <v>819</v>
      </c>
      <c r="E866" s="332" t="s">
        <v>904</v>
      </c>
      <c r="F866" s="332" t="s">
        <v>905</v>
      </c>
      <c r="G866" s="335" t="s">
        <v>1238</v>
      </c>
      <c r="H866" s="334" t="s">
        <v>494</v>
      </c>
      <c r="I866" s="335">
        <v>22.39</v>
      </c>
      <c r="J866" s="334" t="s">
        <v>906</v>
      </c>
      <c r="K866" s="48"/>
      <c r="L866" s="48"/>
      <c r="M866" s="48"/>
      <c r="N866" s="48"/>
      <c r="O866" s="48"/>
      <c r="P866" s="48"/>
      <c r="Q866" s="48"/>
      <c r="R866" s="48"/>
      <c r="S866" s="48"/>
      <c r="T866" s="48"/>
      <c r="U866" s="48"/>
      <c r="V866" s="48"/>
      <c r="W866" s="48"/>
      <c r="X866" s="48"/>
      <c r="Y866" s="48"/>
      <c r="Z866" s="48"/>
    </row>
    <row r="867" spans="1:26" ht="24" customHeight="1">
      <c r="A867" s="48"/>
      <c r="B867" s="326" t="s">
        <v>1239</v>
      </c>
      <c r="C867" s="346">
        <v>4922</v>
      </c>
      <c r="D867" s="346" t="s">
        <v>819</v>
      </c>
      <c r="E867" s="346" t="s">
        <v>907</v>
      </c>
      <c r="F867" s="346" t="s">
        <v>905</v>
      </c>
      <c r="G867" s="347">
        <v>12919.33</v>
      </c>
      <c r="H867" s="327" t="s">
        <v>504</v>
      </c>
      <c r="I867" s="348"/>
      <c r="J867" s="327"/>
      <c r="K867" s="48"/>
      <c r="L867" s="48"/>
      <c r="M867" s="48"/>
      <c r="N867" s="48"/>
      <c r="O867" s="48"/>
      <c r="P867" s="48"/>
      <c r="Q867" s="48"/>
      <c r="R867" s="48"/>
      <c r="S867" s="48"/>
      <c r="T867" s="48"/>
      <c r="U867" s="48"/>
      <c r="V867" s="48"/>
      <c r="W867" s="48"/>
      <c r="X867" s="48"/>
      <c r="Y867" s="48"/>
      <c r="Z867" s="48"/>
    </row>
    <row r="868" spans="1:26" ht="24" customHeight="1">
      <c r="A868" s="48"/>
      <c r="B868" s="338" t="s">
        <v>1239</v>
      </c>
      <c r="C868" s="339">
        <v>4922</v>
      </c>
      <c r="D868" s="339" t="s">
        <v>819</v>
      </c>
      <c r="E868" s="339" t="s">
        <v>908</v>
      </c>
      <c r="F868" s="339" t="s">
        <v>905</v>
      </c>
      <c r="G868" s="340">
        <v>695101</v>
      </c>
      <c r="H868" s="341" t="s">
        <v>494</v>
      </c>
      <c r="I868" s="342"/>
      <c r="J868" s="341"/>
      <c r="K868" s="48"/>
      <c r="L868" s="48"/>
      <c r="M868" s="48"/>
      <c r="N868" s="48"/>
      <c r="O868" s="48"/>
      <c r="P868" s="48"/>
      <c r="Q868" s="48"/>
      <c r="R868" s="48"/>
      <c r="S868" s="48"/>
      <c r="T868" s="48"/>
      <c r="U868" s="48"/>
      <c r="V868" s="48"/>
      <c r="W868" s="48"/>
      <c r="X868" s="48"/>
      <c r="Y868" s="48"/>
      <c r="Z868" s="48"/>
    </row>
    <row r="869" spans="1:26" ht="24" customHeight="1">
      <c r="A869" s="48"/>
      <c r="B869" s="326" t="s">
        <v>1239</v>
      </c>
      <c r="C869" s="346">
        <v>4922</v>
      </c>
      <c r="D869" s="346" t="s">
        <v>819</v>
      </c>
      <c r="E869" s="346" t="s">
        <v>904</v>
      </c>
      <c r="F869" s="346" t="s">
        <v>905</v>
      </c>
      <c r="G869" s="347">
        <v>1131004</v>
      </c>
      <c r="H869" s="327" t="s">
        <v>494</v>
      </c>
      <c r="I869" s="348"/>
      <c r="J869" s="327"/>
      <c r="K869" s="48"/>
      <c r="L869" s="48"/>
      <c r="M869" s="48"/>
      <c r="N869" s="48"/>
      <c r="O869" s="48"/>
      <c r="P869" s="48"/>
      <c r="Q869" s="48"/>
      <c r="R869" s="48"/>
      <c r="S869" s="48"/>
      <c r="T869" s="48"/>
      <c r="U869" s="48"/>
      <c r="V869" s="48"/>
      <c r="W869" s="48"/>
      <c r="X869" s="48"/>
      <c r="Y869" s="48"/>
      <c r="Z869" s="48"/>
    </row>
    <row r="870" spans="1:26" ht="24" customHeight="1">
      <c r="A870" s="48"/>
      <c r="B870" s="343"/>
      <c r="C870" s="332" t="s">
        <v>903</v>
      </c>
      <c r="D870" s="332" t="s">
        <v>761</v>
      </c>
      <c r="E870" s="332" t="s">
        <v>907</v>
      </c>
      <c r="F870" s="332" t="s">
        <v>905</v>
      </c>
      <c r="G870" s="336">
        <f>G873+G876</f>
        <v>240671.86</v>
      </c>
      <c r="H870" s="334" t="s">
        <v>504</v>
      </c>
      <c r="I870" s="335">
        <v>5805.2</v>
      </c>
      <c r="J870" s="334" t="s">
        <v>906</v>
      </c>
      <c r="K870" s="48"/>
      <c r="L870" s="48"/>
      <c r="M870" s="48"/>
      <c r="N870" s="48"/>
      <c r="O870" s="48"/>
      <c r="P870" s="48"/>
      <c r="Q870" s="48"/>
      <c r="R870" s="48"/>
      <c r="S870" s="48"/>
      <c r="T870" s="48"/>
      <c r="U870" s="48"/>
      <c r="V870" s="48"/>
      <c r="W870" s="48"/>
      <c r="X870" s="48"/>
      <c r="Y870" s="48"/>
      <c r="Z870" s="48"/>
    </row>
    <row r="871" spans="1:26" ht="24" customHeight="1">
      <c r="A871" s="48"/>
      <c r="B871" s="343"/>
      <c r="C871" s="332" t="s">
        <v>903</v>
      </c>
      <c r="D871" s="332" t="s">
        <v>761</v>
      </c>
      <c r="E871" s="332" t="s">
        <v>908</v>
      </c>
      <c r="F871" s="332" t="s">
        <v>905</v>
      </c>
      <c r="G871" s="336">
        <f t="shared" ref="G871:G872" si="0">G874</f>
        <v>10659.012000000001</v>
      </c>
      <c r="H871" s="334" t="s">
        <v>494</v>
      </c>
      <c r="I871" s="335">
        <v>214.11</v>
      </c>
      <c r="J871" s="334" t="s">
        <v>906</v>
      </c>
      <c r="K871" s="48"/>
      <c r="L871" s="48"/>
      <c r="M871" s="48"/>
      <c r="N871" s="48"/>
      <c r="O871" s="48"/>
      <c r="P871" s="48"/>
      <c r="Q871" s="48"/>
      <c r="R871" s="48"/>
      <c r="S871" s="48"/>
      <c r="T871" s="48"/>
      <c r="U871" s="48"/>
      <c r="V871" s="48"/>
      <c r="W871" s="48"/>
      <c r="X871" s="48"/>
      <c r="Y871" s="48"/>
      <c r="Z871" s="48"/>
    </row>
    <row r="872" spans="1:26" ht="24" customHeight="1">
      <c r="A872" s="48"/>
      <c r="B872" s="343"/>
      <c r="C872" s="332" t="s">
        <v>903</v>
      </c>
      <c r="D872" s="332" t="s">
        <v>761</v>
      </c>
      <c r="E872" s="332" t="s">
        <v>904</v>
      </c>
      <c r="F872" s="332" t="s">
        <v>905</v>
      </c>
      <c r="G872" s="336">
        <f t="shared" si="0"/>
        <v>721.45299999999997</v>
      </c>
      <c r="H872" s="334" t="s">
        <v>494</v>
      </c>
      <c r="I872" s="335">
        <v>3.52</v>
      </c>
      <c r="J872" s="334" t="s">
        <v>906</v>
      </c>
      <c r="K872" s="48"/>
      <c r="L872" s="48"/>
      <c r="M872" s="48"/>
      <c r="N872" s="48"/>
      <c r="O872" s="48"/>
      <c r="P872" s="48"/>
      <c r="Q872" s="48"/>
      <c r="R872" s="48"/>
      <c r="S872" s="48"/>
      <c r="T872" s="48"/>
      <c r="U872" s="48"/>
      <c r="V872" s="48"/>
      <c r="W872" s="48"/>
      <c r="X872" s="48"/>
      <c r="Y872" s="48"/>
      <c r="Z872" s="48"/>
    </row>
    <row r="873" spans="1:26" ht="24" customHeight="1">
      <c r="A873" s="48"/>
      <c r="B873" s="326" t="s">
        <v>1240</v>
      </c>
      <c r="C873" s="346">
        <v>2673</v>
      </c>
      <c r="D873" s="346" t="s">
        <v>761</v>
      </c>
      <c r="E873" s="346" t="s">
        <v>907</v>
      </c>
      <c r="F873" s="346" t="s">
        <v>905</v>
      </c>
      <c r="G873" s="347">
        <v>240654</v>
      </c>
      <c r="H873" s="327" t="s">
        <v>504</v>
      </c>
      <c r="I873" s="348"/>
      <c r="J873" s="327"/>
      <c r="K873" s="48"/>
      <c r="L873" s="48"/>
      <c r="M873" s="48"/>
      <c r="N873" s="48"/>
      <c r="O873" s="48"/>
      <c r="P873" s="48"/>
      <c r="Q873" s="48"/>
      <c r="R873" s="48"/>
      <c r="S873" s="48"/>
      <c r="T873" s="48"/>
      <c r="U873" s="48"/>
      <c r="V873" s="48"/>
      <c r="W873" s="48"/>
      <c r="X873" s="48"/>
      <c r="Y873" s="48"/>
      <c r="Z873" s="48"/>
    </row>
    <row r="874" spans="1:26" ht="24" customHeight="1">
      <c r="A874" s="48"/>
      <c r="B874" s="338" t="s">
        <v>1240</v>
      </c>
      <c r="C874" s="339">
        <v>2673</v>
      </c>
      <c r="D874" s="339" t="s">
        <v>761</v>
      </c>
      <c r="E874" s="339" t="s">
        <v>908</v>
      </c>
      <c r="F874" s="339" t="s">
        <v>905</v>
      </c>
      <c r="G874" s="340">
        <v>10659.012000000001</v>
      </c>
      <c r="H874" s="341" t="s">
        <v>494</v>
      </c>
      <c r="I874" s="342"/>
      <c r="J874" s="341"/>
      <c r="K874" s="48"/>
      <c r="L874" s="48"/>
      <c r="M874" s="48"/>
      <c r="N874" s="48"/>
      <c r="O874" s="48"/>
      <c r="P874" s="48"/>
      <c r="Q874" s="48"/>
      <c r="R874" s="48"/>
      <c r="S874" s="48"/>
      <c r="T874" s="48"/>
      <c r="U874" s="48"/>
      <c r="V874" s="48"/>
      <c r="W874" s="48"/>
      <c r="X874" s="48"/>
      <c r="Y874" s="48"/>
      <c r="Z874" s="48"/>
    </row>
    <row r="875" spans="1:26" ht="24" customHeight="1">
      <c r="A875" s="48"/>
      <c r="B875" s="326" t="s">
        <v>1241</v>
      </c>
      <c r="C875" s="346">
        <v>4271</v>
      </c>
      <c r="D875" s="346" t="s">
        <v>761</v>
      </c>
      <c r="E875" s="346" t="s">
        <v>904</v>
      </c>
      <c r="F875" s="346" t="s">
        <v>905</v>
      </c>
      <c r="G875" s="347">
        <v>721.45299999999997</v>
      </c>
      <c r="H875" s="327" t="s">
        <v>494</v>
      </c>
      <c r="I875" s="348"/>
      <c r="J875" s="327"/>
      <c r="K875" s="48"/>
      <c r="L875" s="48"/>
      <c r="M875" s="48"/>
      <c r="N875" s="48"/>
      <c r="O875" s="48"/>
      <c r="P875" s="48"/>
      <c r="Q875" s="48"/>
      <c r="R875" s="48"/>
      <c r="S875" s="48"/>
      <c r="T875" s="48"/>
      <c r="U875" s="48"/>
      <c r="V875" s="48"/>
      <c r="W875" s="48"/>
      <c r="X875" s="48"/>
      <c r="Y875" s="48"/>
      <c r="Z875" s="48"/>
    </row>
    <row r="876" spans="1:26" ht="24" customHeight="1">
      <c r="A876" s="48"/>
      <c r="B876" s="338" t="s">
        <v>1241</v>
      </c>
      <c r="C876" s="339">
        <v>4271</v>
      </c>
      <c r="D876" s="339" t="s">
        <v>761</v>
      </c>
      <c r="E876" s="339" t="s">
        <v>907</v>
      </c>
      <c r="F876" s="339" t="s">
        <v>905</v>
      </c>
      <c r="G876" s="340">
        <v>17.86</v>
      </c>
      <c r="H876" s="341" t="s">
        <v>504</v>
      </c>
      <c r="I876" s="342"/>
      <c r="J876" s="341"/>
      <c r="K876" s="48"/>
      <c r="L876" s="48"/>
      <c r="M876" s="48"/>
      <c r="N876" s="48"/>
      <c r="O876" s="48"/>
      <c r="P876" s="48"/>
      <c r="Q876" s="48"/>
      <c r="R876" s="48"/>
      <c r="S876" s="48"/>
      <c r="T876" s="48"/>
      <c r="U876" s="48"/>
      <c r="V876" s="48"/>
      <c r="W876" s="48"/>
      <c r="X876" s="48"/>
      <c r="Y876" s="48"/>
      <c r="Z876" s="48"/>
    </row>
    <row r="877" spans="1:26" ht="24" customHeight="1">
      <c r="A877" s="48"/>
      <c r="B877" s="343"/>
      <c r="C877" s="332" t="s">
        <v>903</v>
      </c>
      <c r="D877" s="332" t="s">
        <v>841</v>
      </c>
      <c r="E877" s="332" t="s">
        <v>1209</v>
      </c>
      <c r="F877" s="332" t="s">
        <v>905</v>
      </c>
      <c r="G877" s="336">
        <f>SUM(G878:G882)</f>
        <v>825000</v>
      </c>
      <c r="H877" s="334" t="s">
        <v>494</v>
      </c>
      <c r="I877" s="335">
        <v>1925.51</v>
      </c>
      <c r="J877" s="334" t="s">
        <v>906</v>
      </c>
      <c r="K877" s="48"/>
      <c r="L877" s="48"/>
      <c r="M877" s="48"/>
      <c r="N877" s="48"/>
      <c r="O877" s="48"/>
      <c r="P877" s="48"/>
      <c r="Q877" s="48"/>
      <c r="R877" s="48"/>
      <c r="S877" s="48"/>
      <c r="T877" s="48"/>
      <c r="U877" s="48"/>
      <c r="V877" s="48"/>
      <c r="W877" s="48"/>
      <c r="X877" s="48"/>
      <c r="Y877" s="48"/>
      <c r="Z877" s="48"/>
    </row>
    <row r="878" spans="1:26" ht="24" customHeight="1">
      <c r="A878" s="48"/>
      <c r="B878" s="326" t="s">
        <v>1242</v>
      </c>
      <c r="C878" s="346">
        <v>3034</v>
      </c>
      <c r="D878" s="346" t="s">
        <v>841</v>
      </c>
      <c r="E878" s="346" t="s">
        <v>1209</v>
      </c>
      <c r="F878" s="346" t="s">
        <v>905</v>
      </c>
      <c r="G878" s="347">
        <v>266000</v>
      </c>
      <c r="H878" s="327" t="s">
        <v>494</v>
      </c>
      <c r="I878" s="348"/>
      <c r="J878" s="327"/>
      <c r="K878" s="48"/>
      <c r="L878" s="48"/>
      <c r="M878" s="48"/>
      <c r="N878" s="48"/>
      <c r="O878" s="48"/>
      <c r="P878" s="48"/>
      <c r="Q878" s="48"/>
      <c r="R878" s="48"/>
      <c r="S878" s="48"/>
      <c r="T878" s="48"/>
      <c r="U878" s="48"/>
      <c r="V878" s="48"/>
      <c r="W878" s="48"/>
      <c r="X878" s="48"/>
      <c r="Y878" s="48"/>
      <c r="Z878" s="48"/>
    </row>
    <row r="879" spans="1:26" ht="24" customHeight="1">
      <c r="A879" s="48"/>
      <c r="B879" s="338" t="s">
        <v>1243</v>
      </c>
      <c r="C879" s="339">
        <v>3035</v>
      </c>
      <c r="D879" s="339" t="s">
        <v>841</v>
      </c>
      <c r="E879" s="339" t="s">
        <v>1209</v>
      </c>
      <c r="F879" s="339" t="s">
        <v>905</v>
      </c>
      <c r="G879" s="340">
        <v>0</v>
      </c>
      <c r="H879" s="341" t="s">
        <v>494</v>
      </c>
      <c r="I879" s="342"/>
      <c r="J879" s="341"/>
      <c r="K879" s="48"/>
      <c r="L879" s="48"/>
      <c r="M879" s="48"/>
      <c r="N879" s="48"/>
      <c r="O879" s="48"/>
      <c r="P879" s="48"/>
      <c r="Q879" s="48"/>
      <c r="R879" s="48"/>
      <c r="S879" s="48"/>
      <c r="T879" s="48"/>
      <c r="U879" s="48"/>
      <c r="V879" s="48"/>
      <c r="W879" s="48"/>
      <c r="X879" s="48"/>
      <c r="Y879" s="48"/>
      <c r="Z879" s="48"/>
    </row>
    <row r="880" spans="1:26" ht="24" customHeight="1">
      <c r="A880" s="48"/>
      <c r="B880" s="326" t="s">
        <v>1244</v>
      </c>
      <c r="C880" s="346">
        <v>3037</v>
      </c>
      <c r="D880" s="346" t="s">
        <v>841</v>
      </c>
      <c r="E880" s="346" t="s">
        <v>1209</v>
      </c>
      <c r="F880" s="346" t="s">
        <v>905</v>
      </c>
      <c r="G880" s="347">
        <v>503000</v>
      </c>
      <c r="H880" s="327" t="s">
        <v>494</v>
      </c>
      <c r="I880" s="348"/>
      <c r="J880" s="327"/>
      <c r="K880" s="48"/>
      <c r="L880" s="48"/>
      <c r="M880" s="48"/>
      <c r="N880" s="48"/>
      <c r="O880" s="48"/>
      <c r="P880" s="48"/>
      <c r="Q880" s="48"/>
      <c r="R880" s="48"/>
      <c r="S880" s="48"/>
      <c r="T880" s="48"/>
      <c r="U880" s="48"/>
      <c r="V880" s="48"/>
      <c r="W880" s="48"/>
      <c r="X880" s="48"/>
      <c r="Y880" s="48"/>
      <c r="Z880" s="48"/>
    </row>
    <row r="881" spans="1:26" ht="24" customHeight="1">
      <c r="A881" s="48"/>
      <c r="B881" s="338" t="s">
        <v>1245</v>
      </c>
      <c r="C881" s="339">
        <v>3038</v>
      </c>
      <c r="D881" s="339" t="s">
        <v>841</v>
      </c>
      <c r="E881" s="339" t="s">
        <v>1209</v>
      </c>
      <c r="F881" s="339" t="s">
        <v>905</v>
      </c>
      <c r="G881" s="340">
        <v>56000</v>
      </c>
      <c r="H881" s="341" t="s">
        <v>494</v>
      </c>
      <c r="I881" s="342"/>
      <c r="J881" s="341"/>
      <c r="K881" s="48"/>
      <c r="L881" s="48"/>
      <c r="M881" s="48"/>
      <c r="N881" s="48"/>
      <c r="O881" s="48"/>
      <c r="P881" s="48"/>
      <c r="Q881" s="48"/>
      <c r="R881" s="48"/>
      <c r="S881" s="48"/>
      <c r="T881" s="48"/>
      <c r="U881" s="48"/>
      <c r="V881" s="48"/>
      <c r="W881" s="48"/>
      <c r="X881" s="48"/>
      <c r="Y881" s="48"/>
      <c r="Z881" s="48"/>
    </row>
    <row r="882" spans="1:26" ht="24" customHeight="1">
      <c r="A882" s="48"/>
      <c r="B882" s="326" t="s">
        <v>1246</v>
      </c>
      <c r="C882" s="346">
        <v>3039</v>
      </c>
      <c r="D882" s="346" t="s">
        <v>841</v>
      </c>
      <c r="E882" s="346" t="s">
        <v>1209</v>
      </c>
      <c r="F882" s="346" t="s">
        <v>905</v>
      </c>
      <c r="G882" s="347">
        <v>0</v>
      </c>
      <c r="H882" s="327" t="s">
        <v>494</v>
      </c>
      <c r="I882" s="348"/>
      <c r="J882" s="327"/>
      <c r="K882" s="48"/>
      <c r="L882" s="48"/>
      <c r="M882" s="48"/>
      <c r="N882" s="48"/>
      <c r="O882" s="48"/>
      <c r="P882" s="48"/>
      <c r="Q882" s="48"/>
      <c r="R882" s="48"/>
      <c r="S882" s="48"/>
      <c r="T882" s="48"/>
      <c r="U882" s="48"/>
      <c r="V882" s="48"/>
      <c r="W882" s="48"/>
      <c r="X882" s="48"/>
      <c r="Y882" s="48"/>
      <c r="Z882" s="48"/>
    </row>
    <row r="883" spans="1:26" ht="24" customHeight="1">
      <c r="A883" s="48"/>
      <c r="B883" s="343"/>
      <c r="C883" s="332" t="s">
        <v>903</v>
      </c>
      <c r="D883" s="332" t="s">
        <v>784</v>
      </c>
      <c r="E883" s="332" t="s">
        <v>907</v>
      </c>
      <c r="F883" s="332" t="s">
        <v>905</v>
      </c>
      <c r="G883" s="336">
        <v>43659.18</v>
      </c>
      <c r="H883" s="334" t="s">
        <v>504</v>
      </c>
      <c r="I883" s="335">
        <v>1155.08</v>
      </c>
      <c r="J883" s="334" t="s">
        <v>906</v>
      </c>
      <c r="K883" s="48"/>
      <c r="L883" s="48"/>
      <c r="M883" s="48"/>
      <c r="N883" s="48"/>
      <c r="O883" s="48"/>
      <c r="P883" s="48"/>
      <c r="Q883" s="48"/>
      <c r="R883" s="48"/>
      <c r="S883" s="48"/>
      <c r="T883" s="48"/>
      <c r="U883" s="48"/>
      <c r="V883" s="48"/>
      <c r="W883" s="48"/>
      <c r="X883" s="48"/>
      <c r="Y883" s="48"/>
      <c r="Z883" s="48"/>
    </row>
    <row r="884" spans="1:26" ht="24" customHeight="1">
      <c r="A884" s="48"/>
      <c r="B884" s="326" t="s">
        <v>1247</v>
      </c>
      <c r="C884" s="346">
        <v>4689</v>
      </c>
      <c r="D884" s="346" t="s">
        <v>784</v>
      </c>
      <c r="E884" s="346" t="s">
        <v>907</v>
      </c>
      <c r="F884" s="346" t="s">
        <v>905</v>
      </c>
      <c r="G884" s="347">
        <v>43659.18</v>
      </c>
      <c r="H884" s="327" t="s">
        <v>504</v>
      </c>
      <c r="I884" s="348"/>
      <c r="J884" s="327"/>
      <c r="K884" s="48"/>
      <c r="L884" s="48"/>
      <c r="M884" s="48"/>
      <c r="N884" s="48"/>
      <c r="O884" s="48"/>
      <c r="P884" s="48"/>
      <c r="Q884" s="48"/>
      <c r="R884" s="48"/>
      <c r="S884" s="48"/>
      <c r="T884" s="48"/>
      <c r="U884" s="48"/>
      <c r="V884" s="48"/>
      <c r="W884" s="48"/>
      <c r="X884" s="48"/>
      <c r="Y884" s="48"/>
      <c r="Z884" s="48"/>
    </row>
    <row r="885" spans="1:26" ht="24" customHeight="1">
      <c r="A885" s="48"/>
      <c r="B885" s="343"/>
      <c r="C885" s="332" t="s">
        <v>903</v>
      </c>
      <c r="D885" s="332" t="s">
        <v>842</v>
      </c>
      <c r="E885" s="332" t="s">
        <v>1209</v>
      </c>
      <c r="F885" s="332" t="s">
        <v>905</v>
      </c>
      <c r="G885" s="336">
        <f>G886</f>
        <v>703628</v>
      </c>
      <c r="H885" s="334" t="s">
        <v>494</v>
      </c>
      <c r="I885" s="335">
        <v>2722.18</v>
      </c>
      <c r="J885" s="334" t="s">
        <v>906</v>
      </c>
      <c r="K885" s="48"/>
      <c r="L885" s="48"/>
      <c r="M885" s="48"/>
      <c r="N885" s="48"/>
      <c r="O885" s="48"/>
      <c r="P885" s="48"/>
      <c r="Q885" s="48"/>
      <c r="R885" s="48"/>
      <c r="S885" s="48"/>
      <c r="T885" s="48"/>
      <c r="U885" s="48"/>
      <c r="V885" s="48"/>
      <c r="W885" s="48"/>
      <c r="X885" s="48"/>
      <c r="Y885" s="48"/>
      <c r="Z885" s="48"/>
    </row>
    <row r="886" spans="1:26" ht="24" customHeight="1">
      <c r="A886" s="48"/>
      <c r="B886" s="326" t="s">
        <v>1248</v>
      </c>
      <c r="C886" s="346">
        <v>3316</v>
      </c>
      <c r="D886" s="346" t="s">
        <v>842</v>
      </c>
      <c r="E886" s="346" t="s">
        <v>1209</v>
      </c>
      <c r="F886" s="346" t="s">
        <v>905</v>
      </c>
      <c r="G886" s="347">
        <v>703628</v>
      </c>
      <c r="H886" s="327" t="s">
        <v>494</v>
      </c>
      <c r="I886" s="348"/>
      <c r="J886" s="327"/>
      <c r="K886" s="48"/>
      <c r="L886" s="48"/>
      <c r="M886" s="48"/>
      <c r="N886" s="48"/>
      <c r="O886" s="48"/>
      <c r="P886" s="48"/>
      <c r="Q886" s="48"/>
      <c r="R886" s="48"/>
      <c r="S886" s="48"/>
      <c r="T886" s="48"/>
      <c r="U886" s="48"/>
      <c r="V886" s="48"/>
      <c r="W886" s="48"/>
      <c r="X886" s="48"/>
      <c r="Y886" s="48"/>
      <c r="Z886" s="48"/>
    </row>
    <row r="887" spans="1:26" ht="24" customHeight="1">
      <c r="A887" s="48"/>
      <c r="B887" s="343"/>
      <c r="C887" s="332" t="s">
        <v>903</v>
      </c>
      <c r="D887" s="332" t="s">
        <v>807</v>
      </c>
      <c r="E887" s="332" t="s">
        <v>907</v>
      </c>
      <c r="F887" s="332" t="s">
        <v>905</v>
      </c>
      <c r="G887" s="336">
        <f>SUM(G888:G890)</f>
        <v>22162.91</v>
      </c>
      <c r="H887" s="334" t="s">
        <v>504</v>
      </c>
      <c r="I887" s="335">
        <v>256.52999999999997</v>
      </c>
      <c r="J887" s="334" t="s">
        <v>906</v>
      </c>
      <c r="K887" s="48"/>
      <c r="L887" s="48"/>
      <c r="M887" s="48"/>
      <c r="N887" s="48"/>
      <c r="O887" s="48"/>
      <c r="P887" s="48"/>
      <c r="Q887" s="48"/>
      <c r="R887" s="48"/>
      <c r="S887" s="48"/>
      <c r="T887" s="48"/>
      <c r="U887" s="48"/>
      <c r="V887" s="48"/>
      <c r="W887" s="48"/>
      <c r="X887" s="48"/>
      <c r="Y887" s="48"/>
      <c r="Z887" s="48"/>
    </row>
    <row r="888" spans="1:26" ht="24" customHeight="1">
      <c r="A888" s="48"/>
      <c r="B888" s="326" t="s">
        <v>1249</v>
      </c>
      <c r="C888" s="346">
        <v>5386</v>
      </c>
      <c r="D888" s="346" t="s">
        <v>807</v>
      </c>
      <c r="E888" s="346" t="s">
        <v>907</v>
      </c>
      <c r="F888" s="346" t="s">
        <v>905</v>
      </c>
      <c r="G888" s="347">
        <v>17530.169999999998</v>
      </c>
      <c r="H888" s="327" t="s">
        <v>504</v>
      </c>
      <c r="I888" s="348"/>
      <c r="J888" s="327"/>
      <c r="K888" s="48"/>
      <c r="L888" s="48"/>
      <c r="M888" s="48"/>
      <c r="N888" s="48"/>
      <c r="O888" s="48"/>
      <c r="P888" s="48"/>
      <c r="Q888" s="48"/>
      <c r="R888" s="48"/>
      <c r="S888" s="48"/>
      <c r="T888" s="48"/>
      <c r="U888" s="48"/>
      <c r="V888" s="48"/>
      <c r="W888" s="48"/>
      <c r="X888" s="48"/>
      <c r="Y888" s="48"/>
      <c r="Z888" s="48"/>
    </row>
    <row r="889" spans="1:26" ht="24" customHeight="1">
      <c r="A889" s="48"/>
      <c r="B889" s="338" t="s">
        <v>1250</v>
      </c>
      <c r="C889" s="339">
        <v>5384</v>
      </c>
      <c r="D889" s="339" t="s">
        <v>807</v>
      </c>
      <c r="E889" s="339" t="s">
        <v>907</v>
      </c>
      <c r="F889" s="339" t="s">
        <v>905</v>
      </c>
      <c r="G889" s="340">
        <v>3244.72</v>
      </c>
      <c r="H889" s="341" t="s">
        <v>504</v>
      </c>
      <c r="I889" s="342"/>
      <c r="J889" s="341"/>
      <c r="K889" s="48"/>
      <c r="L889" s="48"/>
      <c r="M889" s="48"/>
      <c r="N889" s="48"/>
      <c r="O889" s="48"/>
      <c r="P889" s="48"/>
      <c r="Q889" s="48"/>
      <c r="R889" s="48"/>
      <c r="S889" s="48"/>
      <c r="T889" s="48"/>
      <c r="U889" s="48"/>
      <c r="V889" s="48"/>
      <c r="W889" s="48"/>
      <c r="X889" s="48"/>
      <c r="Y889" s="48"/>
      <c r="Z889" s="48"/>
    </row>
    <row r="890" spans="1:26" ht="24" customHeight="1">
      <c r="A890" s="48"/>
      <c r="B890" s="326" t="s">
        <v>1251</v>
      </c>
      <c r="C890" s="346">
        <v>5387</v>
      </c>
      <c r="D890" s="346" t="s">
        <v>807</v>
      </c>
      <c r="E890" s="346" t="s">
        <v>907</v>
      </c>
      <c r="F890" s="346" t="s">
        <v>905</v>
      </c>
      <c r="G890" s="347">
        <v>1388.02</v>
      </c>
      <c r="H890" s="327" t="s">
        <v>504</v>
      </c>
      <c r="I890" s="348"/>
      <c r="J890" s="327"/>
      <c r="K890" s="48"/>
      <c r="L890" s="48"/>
      <c r="M890" s="48"/>
      <c r="N890" s="48"/>
      <c r="O890" s="48"/>
      <c r="P890" s="48"/>
      <c r="Q890" s="48"/>
      <c r="R890" s="48"/>
      <c r="S890" s="48"/>
      <c r="T890" s="48"/>
      <c r="U890" s="48"/>
      <c r="V890" s="48"/>
      <c r="W890" s="48"/>
      <c r="X890" s="48"/>
      <c r="Y890" s="48"/>
      <c r="Z890" s="48"/>
    </row>
    <row r="891" spans="1:26" ht="24" customHeight="1">
      <c r="A891" s="48"/>
      <c r="B891" s="343"/>
      <c r="C891" s="332" t="s">
        <v>903</v>
      </c>
      <c r="D891" s="332" t="s">
        <v>812</v>
      </c>
      <c r="E891" s="332" t="s">
        <v>907</v>
      </c>
      <c r="F891" s="332" t="s">
        <v>905</v>
      </c>
      <c r="G891" s="336">
        <f>G895+G896+G899+G901+G902</f>
        <v>12457.369999999999</v>
      </c>
      <c r="H891" s="334" t="s">
        <v>504</v>
      </c>
      <c r="I891" s="335">
        <v>179.45</v>
      </c>
      <c r="J891" s="334" t="s">
        <v>906</v>
      </c>
      <c r="K891" s="48"/>
      <c r="L891" s="48"/>
      <c r="M891" s="48"/>
      <c r="N891" s="48"/>
      <c r="O891" s="48"/>
      <c r="P891" s="48"/>
      <c r="Q891" s="48"/>
      <c r="R891" s="48"/>
      <c r="S891" s="48"/>
      <c r="T891" s="48"/>
      <c r="U891" s="48"/>
      <c r="V891" s="48"/>
      <c r="W891" s="48"/>
      <c r="X891" s="48"/>
      <c r="Y891" s="48"/>
      <c r="Z891" s="48"/>
    </row>
    <row r="892" spans="1:26" ht="24" customHeight="1">
      <c r="A892" s="48"/>
      <c r="B892" s="343"/>
      <c r="C892" s="332" t="s">
        <v>903</v>
      </c>
      <c r="D892" s="332" t="s">
        <v>812</v>
      </c>
      <c r="E892" s="332" t="s">
        <v>908</v>
      </c>
      <c r="F892" s="332" t="s">
        <v>905</v>
      </c>
      <c r="G892" s="336">
        <f t="shared" ref="G892:G893" si="1">G897</f>
        <v>260.14</v>
      </c>
      <c r="H892" s="334" t="s">
        <v>494</v>
      </c>
      <c r="I892" s="335">
        <v>5.3</v>
      </c>
      <c r="J892" s="334" t="s">
        <v>906</v>
      </c>
      <c r="K892" s="48"/>
      <c r="L892" s="48"/>
      <c r="M892" s="48"/>
      <c r="N892" s="48"/>
      <c r="O892" s="48"/>
      <c r="P892" s="48"/>
      <c r="Q892" s="48"/>
      <c r="R892" s="48"/>
      <c r="S892" s="48"/>
      <c r="T892" s="48"/>
      <c r="U892" s="48"/>
      <c r="V892" s="48"/>
      <c r="W892" s="48"/>
      <c r="X892" s="48"/>
      <c r="Y892" s="48"/>
      <c r="Z892" s="48"/>
    </row>
    <row r="893" spans="1:26" ht="24" customHeight="1">
      <c r="A893" s="48"/>
      <c r="B893" s="343"/>
      <c r="C893" s="332" t="s">
        <v>903</v>
      </c>
      <c r="D893" s="332" t="s">
        <v>812</v>
      </c>
      <c r="E893" s="332" t="s">
        <v>904</v>
      </c>
      <c r="F893" s="332" t="s">
        <v>905</v>
      </c>
      <c r="G893" s="336">
        <f t="shared" si="1"/>
        <v>86.75</v>
      </c>
      <c r="H893" s="334" t="s">
        <v>494</v>
      </c>
      <c r="I893" s="335">
        <v>0.98</v>
      </c>
      <c r="J893" s="334" t="s">
        <v>906</v>
      </c>
      <c r="K893" s="48"/>
      <c r="L893" s="48"/>
      <c r="M893" s="48"/>
      <c r="N893" s="48"/>
      <c r="O893" s="48"/>
      <c r="P893" s="48"/>
      <c r="Q893" s="48"/>
      <c r="R893" s="48"/>
      <c r="S893" s="48"/>
      <c r="T893" s="48"/>
      <c r="U893" s="48"/>
      <c r="V893" s="48"/>
      <c r="W893" s="48"/>
      <c r="X893" s="48"/>
      <c r="Y893" s="48"/>
      <c r="Z893" s="48"/>
    </row>
    <row r="894" spans="1:26" ht="24" customHeight="1">
      <c r="A894" s="48"/>
      <c r="B894" s="343"/>
      <c r="C894" s="332" t="s">
        <v>903</v>
      </c>
      <c r="D894" s="332" t="s">
        <v>812</v>
      </c>
      <c r="E894" s="332" t="s">
        <v>1187</v>
      </c>
      <c r="F894" s="332" t="s">
        <v>905</v>
      </c>
      <c r="G894" s="336">
        <f>G900</f>
        <v>67</v>
      </c>
      <c r="H894" s="334" t="s">
        <v>494</v>
      </c>
      <c r="I894" s="335"/>
      <c r="J894" s="334" t="s">
        <v>906</v>
      </c>
      <c r="K894" s="48"/>
      <c r="L894" s="48"/>
      <c r="M894" s="48"/>
      <c r="N894" s="48"/>
      <c r="O894" s="48"/>
      <c r="P894" s="48"/>
      <c r="Q894" s="48"/>
      <c r="R894" s="48"/>
      <c r="S894" s="48"/>
      <c r="T894" s="48"/>
      <c r="U894" s="48"/>
      <c r="V894" s="48"/>
      <c r="W894" s="48"/>
      <c r="X894" s="48"/>
      <c r="Y894" s="48"/>
      <c r="Z894" s="48"/>
    </row>
    <row r="895" spans="1:26" ht="24" customHeight="1">
      <c r="A895" s="48"/>
      <c r="B895" s="338" t="s">
        <v>1252</v>
      </c>
      <c r="C895" s="339">
        <v>4037</v>
      </c>
      <c r="D895" s="339" t="s">
        <v>812</v>
      </c>
      <c r="E895" s="339" t="s">
        <v>907</v>
      </c>
      <c r="F895" s="339" t="s">
        <v>905</v>
      </c>
      <c r="G895" s="340">
        <v>0</v>
      </c>
      <c r="H895" s="341" t="s">
        <v>504</v>
      </c>
      <c r="I895" s="342"/>
      <c r="J895" s="341"/>
      <c r="K895" s="48"/>
      <c r="L895" s="48"/>
      <c r="M895" s="48"/>
      <c r="N895" s="48"/>
      <c r="O895" s="48"/>
      <c r="P895" s="48"/>
      <c r="Q895" s="48"/>
      <c r="R895" s="48"/>
      <c r="S895" s="48"/>
      <c r="T895" s="48"/>
      <c r="U895" s="48"/>
      <c r="V895" s="48"/>
      <c r="W895" s="48"/>
      <c r="X895" s="48"/>
      <c r="Y895" s="48"/>
      <c r="Z895" s="48"/>
    </row>
    <row r="896" spans="1:26" ht="24" customHeight="1">
      <c r="A896" s="48"/>
      <c r="B896" s="326" t="s">
        <v>1253</v>
      </c>
      <c r="C896" s="346">
        <v>5480</v>
      </c>
      <c r="D896" s="346" t="s">
        <v>812</v>
      </c>
      <c r="E896" s="346" t="s">
        <v>907</v>
      </c>
      <c r="F896" s="346" t="s">
        <v>905</v>
      </c>
      <c r="G896" s="347">
        <v>9494.3799999999992</v>
      </c>
      <c r="H896" s="327" t="s">
        <v>504</v>
      </c>
      <c r="I896" s="348"/>
      <c r="J896" s="327"/>
      <c r="K896" s="48"/>
      <c r="L896" s="48"/>
      <c r="M896" s="48"/>
      <c r="N896" s="48"/>
      <c r="O896" s="48"/>
      <c r="P896" s="48"/>
      <c r="Q896" s="48"/>
      <c r="R896" s="48"/>
      <c r="S896" s="48"/>
      <c r="T896" s="48"/>
      <c r="U896" s="48"/>
      <c r="V896" s="48"/>
      <c r="W896" s="48"/>
      <c r="X896" s="48"/>
      <c r="Y896" s="48"/>
      <c r="Z896" s="48"/>
    </row>
    <row r="897" spans="1:26" ht="24" customHeight="1">
      <c r="A897" s="48"/>
      <c r="B897" s="338" t="s">
        <v>1253</v>
      </c>
      <c r="C897" s="339">
        <v>5480</v>
      </c>
      <c r="D897" s="339" t="s">
        <v>812</v>
      </c>
      <c r="E897" s="339" t="s">
        <v>908</v>
      </c>
      <c r="F897" s="339" t="s">
        <v>905</v>
      </c>
      <c r="G897" s="340">
        <v>260.14</v>
      </c>
      <c r="H897" s="341" t="s">
        <v>494</v>
      </c>
      <c r="I897" s="342"/>
      <c r="J897" s="341"/>
      <c r="K897" s="48"/>
      <c r="L897" s="48"/>
      <c r="M897" s="48"/>
      <c r="N897" s="48"/>
      <c r="O897" s="48"/>
      <c r="P897" s="48"/>
      <c r="Q897" s="48"/>
      <c r="R897" s="48"/>
      <c r="S897" s="48"/>
      <c r="T897" s="48"/>
      <c r="U897" s="48"/>
      <c r="V897" s="48"/>
      <c r="W897" s="48"/>
      <c r="X897" s="48"/>
      <c r="Y897" s="48"/>
      <c r="Z897" s="48"/>
    </row>
    <row r="898" spans="1:26" ht="24" customHeight="1">
      <c r="A898" s="48"/>
      <c r="B898" s="326" t="s">
        <v>1253</v>
      </c>
      <c r="C898" s="346">
        <v>5480</v>
      </c>
      <c r="D898" s="346" t="s">
        <v>812</v>
      </c>
      <c r="E898" s="346" t="s">
        <v>904</v>
      </c>
      <c r="F898" s="346" t="s">
        <v>905</v>
      </c>
      <c r="G898" s="347">
        <v>86.75</v>
      </c>
      <c r="H898" s="327" t="s">
        <v>494</v>
      </c>
      <c r="I898" s="348"/>
      <c r="J898" s="327"/>
      <c r="K898" s="48"/>
      <c r="L898" s="48"/>
      <c r="M898" s="48"/>
      <c r="N898" s="48"/>
      <c r="O898" s="48"/>
      <c r="P898" s="48"/>
      <c r="Q898" s="48"/>
      <c r="R898" s="48"/>
      <c r="S898" s="48"/>
      <c r="T898" s="48"/>
      <c r="U898" s="48"/>
      <c r="V898" s="48"/>
      <c r="W898" s="48"/>
      <c r="X898" s="48"/>
      <c r="Y898" s="48"/>
      <c r="Z898" s="48"/>
    </row>
    <row r="899" spans="1:26" ht="24" customHeight="1">
      <c r="A899" s="48"/>
      <c r="B899" s="338" t="s">
        <v>1254</v>
      </c>
      <c r="C899" s="339">
        <v>5506</v>
      </c>
      <c r="D899" s="339" t="s">
        <v>812</v>
      </c>
      <c r="E899" s="339" t="s">
        <v>907</v>
      </c>
      <c r="F899" s="339" t="s">
        <v>905</v>
      </c>
      <c r="G899" s="340">
        <v>2962.99</v>
      </c>
      <c r="H899" s="341" t="s">
        <v>504</v>
      </c>
      <c r="I899" s="342"/>
      <c r="J899" s="341"/>
      <c r="K899" s="48"/>
      <c r="L899" s="48"/>
      <c r="M899" s="48"/>
      <c r="N899" s="48"/>
      <c r="O899" s="48"/>
      <c r="P899" s="48"/>
      <c r="Q899" s="48"/>
      <c r="R899" s="48"/>
      <c r="S899" s="48"/>
      <c r="T899" s="48"/>
      <c r="U899" s="48"/>
      <c r="V899" s="48"/>
      <c r="W899" s="48"/>
      <c r="X899" s="48"/>
      <c r="Y899" s="48"/>
      <c r="Z899" s="48"/>
    </row>
    <row r="900" spans="1:26" ht="24" customHeight="1">
      <c r="A900" s="48"/>
      <c r="B900" s="326" t="s">
        <v>1254</v>
      </c>
      <c r="C900" s="346">
        <v>5506</v>
      </c>
      <c r="D900" s="346" t="s">
        <v>812</v>
      </c>
      <c r="E900" s="346" t="s">
        <v>1187</v>
      </c>
      <c r="F900" s="346" t="s">
        <v>905</v>
      </c>
      <c r="G900" s="347">
        <v>67</v>
      </c>
      <c r="H900" s="327" t="s">
        <v>494</v>
      </c>
      <c r="I900" s="348"/>
      <c r="J900" s="327"/>
      <c r="K900" s="48"/>
      <c r="L900" s="48"/>
      <c r="M900" s="48"/>
      <c r="N900" s="48"/>
      <c r="O900" s="48"/>
      <c r="P900" s="48"/>
      <c r="Q900" s="48"/>
      <c r="R900" s="48"/>
      <c r="S900" s="48"/>
      <c r="T900" s="48"/>
      <c r="U900" s="48"/>
      <c r="V900" s="48"/>
      <c r="W900" s="48"/>
      <c r="X900" s="48"/>
      <c r="Y900" s="48"/>
      <c r="Z900" s="48"/>
    </row>
    <row r="901" spans="1:26" ht="24" customHeight="1">
      <c r="A901" s="48"/>
      <c r="B901" s="338" t="s">
        <v>1255</v>
      </c>
      <c r="C901" s="339">
        <v>5835</v>
      </c>
      <c r="D901" s="339" t="s">
        <v>812</v>
      </c>
      <c r="E901" s="339" t="s">
        <v>907</v>
      </c>
      <c r="F901" s="339" t="s">
        <v>905</v>
      </c>
      <c r="G901" s="340">
        <v>0</v>
      </c>
      <c r="H901" s="341" t="s">
        <v>504</v>
      </c>
      <c r="I901" s="342"/>
      <c r="J901" s="341"/>
      <c r="K901" s="48"/>
      <c r="L901" s="48"/>
      <c r="M901" s="48"/>
      <c r="N901" s="48"/>
      <c r="O901" s="48"/>
      <c r="P901" s="48"/>
      <c r="Q901" s="48"/>
      <c r="R901" s="48"/>
      <c r="S901" s="48"/>
      <c r="T901" s="48"/>
      <c r="U901" s="48"/>
      <c r="V901" s="48"/>
      <c r="W901" s="48"/>
      <c r="X901" s="48"/>
      <c r="Y901" s="48"/>
      <c r="Z901" s="48"/>
    </row>
    <row r="902" spans="1:26" ht="24" customHeight="1">
      <c r="A902" s="48"/>
      <c r="B902" s="326" t="s">
        <v>1256</v>
      </c>
      <c r="C902" s="346">
        <v>6447</v>
      </c>
      <c r="D902" s="346" t="s">
        <v>812</v>
      </c>
      <c r="E902" s="346" t="s">
        <v>907</v>
      </c>
      <c r="F902" s="346" t="s">
        <v>905</v>
      </c>
      <c r="G902" s="347">
        <v>0</v>
      </c>
      <c r="H902" s="327" t="s">
        <v>504</v>
      </c>
      <c r="I902" s="348"/>
      <c r="J902" s="327"/>
      <c r="K902" s="48"/>
      <c r="L902" s="48"/>
      <c r="M902" s="48"/>
      <c r="N902" s="48"/>
      <c r="O902" s="48"/>
      <c r="P902" s="48"/>
      <c r="Q902" s="48"/>
      <c r="R902" s="48"/>
      <c r="S902" s="48"/>
      <c r="T902" s="48"/>
      <c r="U902" s="48"/>
      <c r="V902" s="48"/>
      <c r="W902" s="48"/>
      <c r="X902" s="48"/>
      <c r="Y902" s="48"/>
      <c r="Z902" s="48"/>
    </row>
    <row r="903" spans="1:26" ht="24" customHeight="1">
      <c r="A903" s="327"/>
      <c r="B903" s="343"/>
      <c r="C903" s="332" t="s">
        <v>903</v>
      </c>
      <c r="D903" s="332" t="s">
        <v>817</v>
      </c>
      <c r="E903" s="332" t="s">
        <v>908</v>
      </c>
      <c r="F903" s="332" t="s">
        <v>905</v>
      </c>
      <c r="G903" s="336">
        <f>G904</f>
        <v>14451.74</v>
      </c>
      <c r="H903" s="334" t="s">
        <v>504</v>
      </c>
      <c r="I903" s="335">
        <v>324.44</v>
      </c>
      <c r="J903" s="334" t="s">
        <v>906</v>
      </c>
      <c r="K903" s="48"/>
      <c r="L903" s="48"/>
      <c r="M903" s="48"/>
      <c r="N903" s="48"/>
      <c r="O903" s="48"/>
      <c r="P903" s="48"/>
      <c r="Q903" s="48"/>
      <c r="R903" s="48"/>
      <c r="S903" s="48"/>
      <c r="T903" s="48"/>
      <c r="U903" s="48"/>
      <c r="V903" s="48"/>
      <c r="W903" s="48"/>
      <c r="X903" s="48"/>
      <c r="Y903" s="48"/>
      <c r="Z903" s="48"/>
    </row>
    <row r="904" spans="1:26" ht="24" customHeight="1">
      <c r="A904" s="48"/>
      <c r="B904" s="326" t="s">
        <v>1257</v>
      </c>
      <c r="C904" s="346">
        <v>5352</v>
      </c>
      <c r="D904" s="346" t="s">
        <v>817</v>
      </c>
      <c r="E904" s="346" t="s">
        <v>908</v>
      </c>
      <c r="F904" s="346" t="s">
        <v>905</v>
      </c>
      <c r="G904" s="347">
        <v>14451.74</v>
      </c>
      <c r="H904" s="327" t="s">
        <v>504</v>
      </c>
      <c r="I904" s="348"/>
      <c r="J904" s="327"/>
      <c r="K904" s="48"/>
      <c r="L904" s="48"/>
      <c r="M904" s="48"/>
      <c r="N904" s="48"/>
      <c r="O904" s="48"/>
      <c r="P904" s="48"/>
      <c r="Q904" s="48"/>
      <c r="R904" s="48"/>
      <c r="S904" s="48"/>
      <c r="T904" s="48"/>
      <c r="U904" s="48"/>
      <c r="V904" s="48"/>
      <c r="W904" s="48"/>
      <c r="X904" s="48"/>
      <c r="Y904" s="48"/>
      <c r="Z904" s="48"/>
    </row>
    <row r="905" spans="1:26" ht="24" customHeight="1">
      <c r="A905" s="48"/>
      <c r="B905" s="343"/>
      <c r="C905" s="332" t="s">
        <v>903</v>
      </c>
      <c r="D905" s="332" t="s">
        <v>873</v>
      </c>
      <c r="E905" s="332" t="s">
        <v>1195</v>
      </c>
      <c r="F905" s="332" t="s">
        <v>905</v>
      </c>
      <c r="G905" s="336">
        <f>G906+G907</f>
        <v>554000</v>
      </c>
      <c r="H905" s="334" t="s">
        <v>494</v>
      </c>
      <c r="I905" s="335">
        <v>442.3</v>
      </c>
      <c r="J905" s="334" t="s">
        <v>906</v>
      </c>
      <c r="K905" s="48"/>
      <c r="L905" s="48"/>
      <c r="M905" s="48"/>
      <c r="N905" s="48"/>
      <c r="O905" s="48"/>
      <c r="P905" s="48"/>
      <c r="Q905" s="48"/>
      <c r="R905" s="48"/>
      <c r="S905" s="48"/>
      <c r="T905" s="48"/>
      <c r="U905" s="48"/>
      <c r="V905" s="48"/>
      <c r="W905" s="48"/>
      <c r="X905" s="48"/>
      <c r="Y905" s="48"/>
      <c r="Z905" s="48"/>
    </row>
    <row r="906" spans="1:26" ht="24" customHeight="1">
      <c r="A906" s="48"/>
      <c r="B906" s="326" t="s">
        <v>1258</v>
      </c>
      <c r="C906" s="346">
        <v>4586</v>
      </c>
      <c r="D906" s="346" t="s">
        <v>873</v>
      </c>
      <c r="E906" s="346" t="s">
        <v>1195</v>
      </c>
      <c r="F906" s="346" t="s">
        <v>905</v>
      </c>
      <c r="G906" s="347">
        <v>33000</v>
      </c>
      <c r="H906" s="327" t="s">
        <v>494</v>
      </c>
      <c r="I906" s="348"/>
      <c r="J906" s="327"/>
      <c r="K906" s="48"/>
      <c r="L906" s="48"/>
      <c r="M906" s="48"/>
      <c r="N906" s="48"/>
      <c r="O906" s="48"/>
      <c r="P906" s="48"/>
      <c r="Q906" s="48"/>
      <c r="R906" s="48"/>
      <c r="S906" s="48"/>
      <c r="T906" s="48"/>
      <c r="U906" s="48"/>
      <c r="V906" s="48"/>
      <c r="W906" s="48"/>
      <c r="X906" s="48"/>
      <c r="Y906" s="48"/>
      <c r="Z906" s="48"/>
    </row>
    <row r="907" spans="1:26" ht="24" customHeight="1">
      <c r="A907" s="48"/>
      <c r="B907" s="338" t="s">
        <v>1259</v>
      </c>
      <c r="C907" s="339">
        <v>1571</v>
      </c>
      <c r="D907" s="339" t="s">
        <v>873</v>
      </c>
      <c r="E907" s="339" t="s">
        <v>1195</v>
      </c>
      <c r="F907" s="339" t="s">
        <v>905</v>
      </c>
      <c r="G907" s="340">
        <v>521000</v>
      </c>
      <c r="H907" s="341" t="s">
        <v>494</v>
      </c>
      <c r="I907" s="342"/>
      <c r="J907" s="341"/>
      <c r="K907" s="48"/>
      <c r="L907" s="48"/>
      <c r="M907" s="48"/>
      <c r="N907" s="48"/>
      <c r="O907" s="48"/>
      <c r="P907" s="48"/>
      <c r="Q907" s="48"/>
      <c r="R907" s="48"/>
      <c r="S907" s="48"/>
      <c r="T907" s="48"/>
      <c r="U907" s="48"/>
      <c r="V907" s="48"/>
      <c r="W907" s="48"/>
      <c r="X907" s="48"/>
      <c r="Y907" s="48"/>
      <c r="Z907" s="48"/>
    </row>
    <row r="908" spans="1:26" ht="24" customHeight="1">
      <c r="A908" s="48"/>
      <c r="B908" s="343"/>
      <c r="C908" s="332" t="s">
        <v>903</v>
      </c>
      <c r="D908" s="332" t="s">
        <v>854</v>
      </c>
      <c r="E908" s="332" t="s">
        <v>1195</v>
      </c>
      <c r="F908" s="332" t="s">
        <v>905</v>
      </c>
      <c r="G908" s="336">
        <f>G909+G910</f>
        <v>8960400</v>
      </c>
      <c r="H908" s="334" t="s">
        <v>494</v>
      </c>
      <c r="I908" s="335">
        <v>3734.32</v>
      </c>
      <c r="J908" s="334" t="s">
        <v>906</v>
      </c>
      <c r="K908" s="48"/>
      <c r="L908" s="48"/>
      <c r="M908" s="48"/>
      <c r="N908" s="48"/>
      <c r="O908" s="48"/>
      <c r="P908" s="48"/>
      <c r="Q908" s="48"/>
      <c r="R908" s="48"/>
      <c r="S908" s="48"/>
      <c r="T908" s="48"/>
      <c r="U908" s="48"/>
      <c r="V908" s="48"/>
      <c r="W908" s="48"/>
      <c r="X908" s="48"/>
      <c r="Y908" s="48"/>
      <c r="Z908" s="48"/>
    </row>
    <row r="909" spans="1:26" ht="24" customHeight="1">
      <c r="A909" s="48"/>
      <c r="B909" s="326" t="s">
        <v>1260</v>
      </c>
      <c r="C909" s="346">
        <v>585</v>
      </c>
      <c r="D909" s="346" t="s">
        <v>854</v>
      </c>
      <c r="E909" s="346" t="s">
        <v>1195</v>
      </c>
      <c r="F909" s="346" t="s">
        <v>905</v>
      </c>
      <c r="G909" s="347">
        <v>8736000</v>
      </c>
      <c r="H909" s="327" t="s">
        <v>494</v>
      </c>
      <c r="I909" s="348"/>
      <c r="J909" s="327"/>
      <c r="K909" s="48"/>
      <c r="L909" s="48"/>
      <c r="M909" s="48"/>
      <c r="N909" s="48"/>
      <c r="O909" s="48"/>
      <c r="P909" s="48"/>
      <c r="Q909" s="48"/>
      <c r="R909" s="48"/>
      <c r="S909" s="48"/>
      <c r="T909" s="48"/>
      <c r="U909" s="48"/>
      <c r="V909" s="48"/>
      <c r="W909" s="48"/>
      <c r="X909" s="48"/>
      <c r="Y909" s="48"/>
      <c r="Z909" s="48"/>
    </row>
    <row r="910" spans="1:26" ht="24" customHeight="1">
      <c r="A910" s="48"/>
      <c r="B910" s="338" t="s">
        <v>1260</v>
      </c>
      <c r="C910" s="339">
        <v>585</v>
      </c>
      <c r="D910" s="339" t="s">
        <v>854</v>
      </c>
      <c r="E910" s="339" t="s">
        <v>1195</v>
      </c>
      <c r="F910" s="339" t="s">
        <v>905</v>
      </c>
      <c r="G910" s="340">
        <v>224400</v>
      </c>
      <c r="H910" s="341" t="s">
        <v>494</v>
      </c>
      <c r="I910" s="342"/>
      <c r="J910" s="341"/>
      <c r="K910" s="48"/>
      <c r="L910" s="48"/>
      <c r="M910" s="48"/>
      <c r="N910" s="48"/>
      <c r="O910" s="48"/>
      <c r="P910" s="48"/>
      <c r="Q910" s="48"/>
      <c r="R910" s="48"/>
      <c r="S910" s="48"/>
      <c r="T910" s="48"/>
      <c r="U910" s="48"/>
      <c r="V910" s="48"/>
      <c r="W910" s="48"/>
      <c r="X910" s="48"/>
      <c r="Y910" s="48"/>
      <c r="Z910" s="48"/>
    </row>
    <row r="911" spans="1:26" ht="24" customHeight="1">
      <c r="A911" s="48"/>
      <c r="B911" s="343"/>
      <c r="C911" s="332" t="s">
        <v>903</v>
      </c>
      <c r="D911" s="332" t="s">
        <v>803</v>
      </c>
      <c r="E911" s="332" t="s">
        <v>907</v>
      </c>
      <c r="F911" s="332" t="s">
        <v>905</v>
      </c>
      <c r="G911" s="336">
        <v>31145000</v>
      </c>
      <c r="H911" s="334" t="s">
        <v>556</v>
      </c>
      <c r="I911" s="335">
        <v>557.62</v>
      </c>
      <c r="J911" s="334" t="s">
        <v>906</v>
      </c>
      <c r="K911" s="48"/>
      <c r="L911" s="48"/>
      <c r="M911" s="48"/>
      <c r="N911" s="48"/>
      <c r="O911" s="48"/>
      <c r="P911" s="48"/>
      <c r="Q911" s="48"/>
      <c r="R911" s="48"/>
      <c r="S911" s="48"/>
      <c r="T911" s="48"/>
      <c r="U911" s="48"/>
      <c r="V911" s="48"/>
      <c r="W911" s="48"/>
      <c r="X911" s="48"/>
      <c r="Y911" s="48"/>
      <c r="Z911" s="48"/>
    </row>
    <row r="912" spans="1:26" ht="24" customHeight="1">
      <c r="A912" s="48"/>
      <c r="B912" s="343"/>
      <c r="C912" s="332" t="s">
        <v>903</v>
      </c>
      <c r="D912" s="332" t="s">
        <v>803</v>
      </c>
      <c r="E912" s="332" t="s">
        <v>908</v>
      </c>
      <c r="F912" s="332" t="s">
        <v>905</v>
      </c>
      <c r="G912" s="336">
        <f>G914</f>
        <v>1309</v>
      </c>
      <c r="H912" s="334" t="s">
        <v>494</v>
      </c>
      <c r="I912" s="335">
        <v>17.32</v>
      </c>
      <c r="J912" s="334" t="s">
        <v>906</v>
      </c>
      <c r="K912" s="48"/>
      <c r="L912" s="48"/>
      <c r="M912" s="48"/>
      <c r="N912" s="48"/>
      <c r="O912" s="48"/>
      <c r="P912" s="48"/>
      <c r="Q912" s="48"/>
      <c r="R912" s="48"/>
      <c r="S912" s="48"/>
      <c r="T912" s="48"/>
      <c r="U912" s="48"/>
      <c r="V912" s="48"/>
      <c r="W912" s="48"/>
      <c r="X912" s="48"/>
      <c r="Y912" s="48"/>
      <c r="Z912" s="48"/>
    </row>
    <row r="913" spans="1:26" ht="24" customHeight="1">
      <c r="A913" s="48"/>
      <c r="B913" s="326" t="s">
        <v>1261</v>
      </c>
      <c r="C913" s="346">
        <v>5640</v>
      </c>
      <c r="D913" s="346" t="s">
        <v>803</v>
      </c>
      <c r="E913" s="346" t="s">
        <v>907</v>
      </c>
      <c r="F913" s="346" t="s">
        <v>905</v>
      </c>
      <c r="G913" s="347">
        <v>31145000</v>
      </c>
      <c r="H913" s="327" t="s">
        <v>556</v>
      </c>
      <c r="I913" s="348"/>
      <c r="J913" s="327"/>
      <c r="K913" s="48"/>
      <c r="L913" s="48"/>
      <c r="M913" s="48"/>
      <c r="N913" s="48"/>
      <c r="O913" s="48"/>
      <c r="P913" s="48"/>
      <c r="Q913" s="48"/>
      <c r="R913" s="48"/>
      <c r="S913" s="48"/>
      <c r="T913" s="48"/>
      <c r="U913" s="48"/>
      <c r="V913" s="48"/>
      <c r="W913" s="48"/>
      <c r="X913" s="48"/>
      <c r="Y913" s="48"/>
      <c r="Z913" s="48"/>
    </row>
    <row r="914" spans="1:26" ht="24" customHeight="1">
      <c r="A914" s="48"/>
      <c r="B914" s="338" t="s">
        <v>1261</v>
      </c>
      <c r="C914" s="339">
        <v>5640</v>
      </c>
      <c r="D914" s="339" t="s">
        <v>803</v>
      </c>
      <c r="E914" s="339" t="s">
        <v>908</v>
      </c>
      <c r="F914" s="339" t="s">
        <v>905</v>
      </c>
      <c r="G914" s="340">
        <v>1309</v>
      </c>
      <c r="H914" s="341" t="s">
        <v>494</v>
      </c>
      <c r="I914" s="342"/>
      <c r="J914" s="341"/>
      <c r="K914" s="48"/>
      <c r="L914" s="48"/>
      <c r="M914" s="48"/>
      <c r="N914" s="48"/>
      <c r="O914" s="48"/>
      <c r="P914" s="48"/>
      <c r="Q914" s="48"/>
      <c r="R914" s="48"/>
      <c r="S914" s="48"/>
      <c r="T914" s="48"/>
      <c r="U914" s="48"/>
      <c r="V914" s="48"/>
      <c r="W914" s="48"/>
      <c r="X914" s="48"/>
      <c r="Y914" s="48"/>
      <c r="Z914" s="48"/>
    </row>
    <row r="915" spans="1:26" ht="24" customHeight="1">
      <c r="A915" s="327"/>
      <c r="B915" s="343"/>
      <c r="C915" s="332" t="s">
        <v>903</v>
      </c>
      <c r="D915" s="332" t="s">
        <v>884</v>
      </c>
      <c r="E915" s="332" t="s">
        <v>1202</v>
      </c>
      <c r="F915" s="332" t="s">
        <v>905</v>
      </c>
      <c r="G915" s="336">
        <v>1643700</v>
      </c>
      <c r="H915" s="334" t="s">
        <v>556</v>
      </c>
      <c r="I915" s="335">
        <v>191.71</v>
      </c>
      <c r="J915" s="334" t="s">
        <v>906</v>
      </c>
      <c r="K915" s="48"/>
      <c r="L915" s="48"/>
      <c r="M915" s="48"/>
      <c r="N915" s="48"/>
      <c r="O915" s="48"/>
      <c r="P915" s="48"/>
      <c r="Q915" s="48"/>
      <c r="R915" s="48"/>
      <c r="S915" s="48"/>
      <c r="T915" s="48"/>
      <c r="U915" s="48"/>
      <c r="V915" s="48"/>
      <c r="W915" s="48"/>
      <c r="X915" s="48"/>
      <c r="Y915" s="48"/>
      <c r="Z915" s="48"/>
    </row>
    <row r="916" spans="1:26" ht="24" customHeight="1">
      <c r="A916" s="48"/>
      <c r="B916" s="326" t="s">
        <v>1262</v>
      </c>
      <c r="C916" s="346">
        <v>2694</v>
      </c>
      <c r="D916" s="346" t="s">
        <v>884</v>
      </c>
      <c r="E916" s="346" t="s">
        <v>1202</v>
      </c>
      <c r="F916" s="346" t="s">
        <v>905</v>
      </c>
      <c r="G916" s="347">
        <v>1643700</v>
      </c>
      <c r="H916" s="327" t="s">
        <v>556</v>
      </c>
      <c r="I916" s="348"/>
      <c r="J916" s="327"/>
      <c r="K916" s="48"/>
      <c r="L916" s="48"/>
      <c r="M916" s="48"/>
      <c r="N916" s="48"/>
      <c r="O916" s="48"/>
      <c r="P916" s="48"/>
      <c r="Q916" s="48"/>
      <c r="R916" s="48"/>
      <c r="S916" s="48"/>
      <c r="T916" s="48"/>
      <c r="U916" s="48"/>
      <c r="V916" s="48"/>
      <c r="W916" s="48"/>
      <c r="X916" s="48"/>
      <c r="Y916" s="48"/>
      <c r="Z916" s="48"/>
    </row>
    <row r="917" spans="1:26" ht="24" customHeight="1">
      <c r="A917" s="48"/>
      <c r="B917" s="343"/>
      <c r="C917" s="332" t="s">
        <v>903</v>
      </c>
      <c r="D917" s="332" t="s">
        <v>879</v>
      </c>
      <c r="E917" s="332" t="s">
        <v>1206</v>
      </c>
      <c r="F917" s="332" t="s">
        <v>905</v>
      </c>
      <c r="G917" s="336">
        <v>1275000</v>
      </c>
      <c r="H917" s="334" t="s">
        <v>494</v>
      </c>
      <c r="I917" s="335">
        <v>756.28</v>
      </c>
      <c r="J917" s="334" t="s">
        <v>906</v>
      </c>
      <c r="K917" s="48"/>
      <c r="L917" s="48"/>
      <c r="M917" s="48"/>
      <c r="N917" s="48"/>
      <c r="O917" s="48"/>
      <c r="P917" s="48"/>
      <c r="Q917" s="48"/>
      <c r="R917" s="48"/>
      <c r="S917" s="48"/>
      <c r="T917" s="48"/>
      <c r="U917" s="48"/>
      <c r="V917" s="48"/>
      <c r="W917" s="48"/>
      <c r="X917" s="48"/>
      <c r="Y917" s="48"/>
      <c r="Z917" s="48"/>
    </row>
    <row r="918" spans="1:26" ht="24" customHeight="1">
      <c r="A918" s="48"/>
      <c r="B918" s="343"/>
      <c r="C918" s="332" t="s">
        <v>903</v>
      </c>
      <c r="D918" s="332" t="s">
        <v>879</v>
      </c>
      <c r="E918" s="332" t="s">
        <v>1263</v>
      </c>
      <c r="F918" s="332" t="s">
        <v>905</v>
      </c>
      <c r="G918" s="336">
        <v>0</v>
      </c>
      <c r="H918" s="334" t="s">
        <v>494</v>
      </c>
      <c r="I918" s="335"/>
      <c r="J918" s="334"/>
      <c r="K918" s="48"/>
      <c r="L918" s="48"/>
      <c r="M918" s="48"/>
      <c r="N918" s="48"/>
      <c r="O918" s="48"/>
      <c r="P918" s="48"/>
      <c r="Q918" s="48"/>
      <c r="R918" s="48"/>
      <c r="S918" s="48"/>
      <c r="T918" s="48"/>
      <c r="U918" s="48"/>
      <c r="V918" s="48"/>
      <c r="W918" s="48"/>
      <c r="X918" s="48"/>
      <c r="Y918" s="48"/>
      <c r="Z918" s="48"/>
    </row>
    <row r="919" spans="1:26" ht="24" customHeight="1">
      <c r="A919" s="48"/>
      <c r="B919" s="326" t="s">
        <v>1264</v>
      </c>
      <c r="C919" s="346">
        <v>610</v>
      </c>
      <c r="D919" s="346" t="s">
        <v>879</v>
      </c>
      <c r="E919" s="346" t="s">
        <v>1206</v>
      </c>
      <c r="F919" s="346" t="s">
        <v>905</v>
      </c>
      <c r="G919" s="347">
        <v>1275000</v>
      </c>
      <c r="H919" s="327" t="s">
        <v>494</v>
      </c>
      <c r="I919" s="348"/>
      <c r="J919" s="327"/>
      <c r="K919" s="48"/>
      <c r="L919" s="48"/>
      <c r="M919" s="48"/>
      <c r="N919" s="48"/>
      <c r="O919" s="48"/>
      <c r="P919" s="48"/>
      <c r="Q919" s="48"/>
      <c r="R919" s="48"/>
      <c r="S919" s="48"/>
      <c r="T919" s="48"/>
      <c r="U919" s="48"/>
      <c r="V919" s="48"/>
      <c r="W919" s="48"/>
      <c r="X919" s="48"/>
      <c r="Y919" s="48"/>
      <c r="Z919" s="48"/>
    </row>
    <row r="920" spans="1:26" ht="24" customHeight="1">
      <c r="A920" s="48"/>
      <c r="B920" s="338" t="s">
        <v>1264</v>
      </c>
      <c r="C920" s="339">
        <v>610</v>
      </c>
      <c r="D920" s="339" t="s">
        <v>879</v>
      </c>
      <c r="E920" s="339" t="s">
        <v>1263</v>
      </c>
      <c r="F920" s="339" t="s">
        <v>905</v>
      </c>
      <c r="G920" s="340">
        <v>0</v>
      </c>
      <c r="H920" s="341" t="s">
        <v>494</v>
      </c>
      <c r="I920" s="342"/>
      <c r="J920" s="341"/>
      <c r="K920" s="48"/>
      <c r="L920" s="48"/>
      <c r="M920" s="48"/>
      <c r="N920" s="48"/>
      <c r="O920" s="48"/>
      <c r="P920" s="48"/>
      <c r="Q920" s="48"/>
      <c r="R920" s="48"/>
      <c r="S920" s="48"/>
      <c r="T920" s="48"/>
      <c r="U920" s="48"/>
      <c r="V920" s="48"/>
      <c r="W920" s="48"/>
      <c r="X920" s="48"/>
      <c r="Y920" s="48"/>
      <c r="Z920" s="48"/>
    </row>
    <row r="921" spans="1:26" ht="24" customHeight="1">
      <c r="A921" s="48"/>
      <c r="B921" s="343"/>
      <c r="C921" s="332" t="s">
        <v>903</v>
      </c>
      <c r="D921" s="332" t="s">
        <v>801</v>
      </c>
      <c r="E921" s="332" t="s">
        <v>904</v>
      </c>
      <c r="F921" s="332" t="s">
        <v>905</v>
      </c>
      <c r="G921" s="336">
        <f>G924</f>
        <v>0</v>
      </c>
      <c r="H921" s="334" t="s">
        <v>494</v>
      </c>
      <c r="I921" s="335"/>
      <c r="J921" s="334"/>
      <c r="K921" s="48"/>
      <c r="L921" s="48"/>
      <c r="M921" s="48"/>
      <c r="N921" s="48"/>
      <c r="O921" s="48"/>
      <c r="P921" s="48"/>
      <c r="Q921" s="48"/>
      <c r="R921" s="48"/>
      <c r="S921" s="48"/>
      <c r="T921" s="48"/>
      <c r="U921" s="48"/>
      <c r="V921" s="48"/>
      <c r="W921" s="48"/>
      <c r="X921" s="48"/>
      <c r="Y921" s="48"/>
      <c r="Z921" s="48"/>
    </row>
    <row r="922" spans="1:26" ht="24" customHeight="1">
      <c r="A922" s="48"/>
      <c r="B922" s="343"/>
      <c r="C922" s="332" t="s">
        <v>903</v>
      </c>
      <c r="D922" s="332" t="s">
        <v>801</v>
      </c>
      <c r="E922" s="332" t="s">
        <v>908</v>
      </c>
      <c r="F922" s="332" t="s">
        <v>905</v>
      </c>
      <c r="G922" s="336">
        <f>G928+G930</f>
        <v>1479.1000000000001</v>
      </c>
      <c r="H922" s="334" t="s">
        <v>494</v>
      </c>
      <c r="I922" s="335">
        <v>26.29</v>
      </c>
      <c r="J922" s="334" t="s">
        <v>906</v>
      </c>
      <c r="K922" s="48"/>
      <c r="L922" s="48"/>
      <c r="M922" s="48"/>
      <c r="N922" s="48"/>
      <c r="O922" s="48"/>
      <c r="P922" s="48"/>
      <c r="Q922" s="48"/>
      <c r="R922" s="48"/>
      <c r="S922" s="48"/>
      <c r="T922" s="48"/>
      <c r="U922" s="48"/>
      <c r="V922" s="48"/>
      <c r="W922" s="48"/>
      <c r="X922" s="48"/>
      <c r="Y922" s="48"/>
      <c r="Z922" s="48"/>
    </row>
    <row r="923" spans="1:26" ht="24" customHeight="1">
      <c r="A923" s="48"/>
      <c r="B923" s="343"/>
      <c r="C923" s="332" t="s">
        <v>903</v>
      </c>
      <c r="D923" s="332" t="s">
        <v>801</v>
      </c>
      <c r="E923" s="332" t="s">
        <v>907</v>
      </c>
      <c r="F923" s="332" t="s">
        <v>905</v>
      </c>
      <c r="G923" s="336">
        <f>G927+G929</f>
        <v>59738.9</v>
      </c>
      <c r="H923" s="334" t="s">
        <v>504</v>
      </c>
      <c r="I923" s="335">
        <v>562.5</v>
      </c>
      <c r="J923" s="334" t="s">
        <v>906</v>
      </c>
      <c r="K923" s="48"/>
      <c r="L923" s="48"/>
      <c r="M923" s="48"/>
      <c r="N923" s="48"/>
      <c r="O923" s="48"/>
      <c r="P923" s="48"/>
      <c r="Q923" s="48"/>
      <c r="R923" s="48"/>
      <c r="S923" s="48"/>
      <c r="T923" s="48"/>
      <c r="U923" s="48"/>
      <c r="V923" s="48"/>
      <c r="W923" s="48"/>
      <c r="X923" s="48"/>
      <c r="Y923" s="48"/>
      <c r="Z923" s="48"/>
    </row>
    <row r="924" spans="1:26" ht="24" customHeight="1">
      <c r="A924" s="327"/>
      <c r="B924" s="326" t="s">
        <v>1265</v>
      </c>
      <c r="C924" s="346">
        <v>5400</v>
      </c>
      <c r="D924" s="346" t="s">
        <v>801</v>
      </c>
      <c r="E924" s="346" t="s">
        <v>904</v>
      </c>
      <c r="F924" s="346" t="s">
        <v>905</v>
      </c>
      <c r="G924" s="347">
        <v>0</v>
      </c>
      <c r="H924" s="327" t="s">
        <v>494</v>
      </c>
      <c r="I924" s="348"/>
      <c r="J924" s="327"/>
      <c r="K924" s="48"/>
      <c r="L924" s="48"/>
      <c r="M924" s="48"/>
      <c r="N924" s="48"/>
      <c r="O924" s="48"/>
      <c r="P924" s="48"/>
      <c r="Q924" s="48"/>
      <c r="R924" s="48"/>
      <c r="S924" s="48"/>
      <c r="T924" s="48"/>
      <c r="U924" s="48"/>
      <c r="V924" s="48"/>
      <c r="W924" s="48"/>
      <c r="X924" s="48"/>
      <c r="Y924" s="48"/>
      <c r="Z924" s="48"/>
    </row>
    <row r="925" spans="1:26" ht="24" customHeight="1">
      <c r="A925" s="327"/>
      <c r="B925" s="338" t="s">
        <v>1266</v>
      </c>
      <c r="C925" s="339">
        <v>5449</v>
      </c>
      <c r="D925" s="339" t="s">
        <v>801</v>
      </c>
      <c r="E925" s="339" t="s">
        <v>907</v>
      </c>
      <c r="F925" s="339" t="s">
        <v>905</v>
      </c>
      <c r="G925" s="340">
        <v>0</v>
      </c>
      <c r="H925" s="341" t="s">
        <v>504</v>
      </c>
      <c r="I925" s="342"/>
      <c r="J925" s="341"/>
      <c r="K925" s="48"/>
      <c r="L925" s="48"/>
      <c r="M925" s="48"/>
      <c r="N925" s="48"/>
      <c r="O925" s="48"/>
      <c r="P925" s="48"/>
      <c r="Q925" s="48"/>
      <c r="R925" s="48"/>
      <c r="S925" s="48"/>
      <c r="T925" s="48"/>
      <c r="U925" s="48"/>
      <c r="V925" s="48"/>
      <c r="W925" s="48"/>
      <c r="X925" s="48"/>
      <c r="Y925" s="48"/>
      <c r="Z925" s="48"/>
    </row>
    <row r="926" spans="1:26" ht="24" customHeight="1">
      <c r="A926" s="327"/>
      <c r="B926" s="326" t="s">
        <v>1266</v>
      </c>
      <c r="C926" s="346">
        <v>5449</v>
      </c>
      <c r="D926" s="346" t="s">
        <v>801</v>
      </c>
      <c r="E926" s="346" t="s">
        <v>908</v>
      </c>
      <c r="F926" s="346" t="s">
        <v>905</v>
      </c>
      <c r="G926" s="347">
        <v>0</v>
      </c>
      <c r="H926" s="327" t="s">
        <v>494</v>
      </c>
      <c r="I926" s="348"/>
      <c r="J926" s="327"/>
      <c r="K926" s="48"/>
      <c r="L926" s="48"/>
      <c r="M926" s="48"/>
      <c r="N926" s="48"/>
      <c r="O926" s="48"/>
      <c r="P926" s="48"/>
      <c r="Q926" s="48"/>
      <c r="R926" s="48"/>
      <c r="S926" s="48"/>
      <c r="T926" s="48"/>
      <c r="U926" s="48"/>
      <c r="V926" s="48"/>
      <c r="W926" s="48"/>
      <c r="X926" s="48"/>
      <c r="Y926" s="48"/>
      <c r="Z926" s="48"/>
    </row>
    <row r="927" spans="1:26" ht="24" customHeight="1">
      <c r="A927" s="327"/>
      <c r="B927" s="338" t="s">
        <v>1267</v>
      </c>
      <c r="C927" s="339">
        <v>6438</v>
      </c>
      <c r="D927" s="339" t="s">
        <v>801</v>
      </c>
      <c r="E927" s="339" t="s">
        <v>907</v>
      </c>
      <c r="F927" s="339" t="s">
        <v>905</v>
      </c>
      <c r="G927" s="340">
        <v>57946.6</v>
      </c>
      <c r="H927" s="341" t="s">
        <v>504</v>
      </c>
      <c r="I927" s="342"/>
      <c r="J927" s="341"/>
      <c r="K927" s="48"/>
      <c r="L927" s="48"/>
      <c r="M927" s="48"/>
      <c r="N927" s="48"/>
      <c r="O927" s="48"/>
      <c r="P927" s="48"/>
      <c r="Q927" s="48"/>
      <c r="R927" s="48"/>
      <c r="S927" s="48"/>
      <c r="T927" s="48"/>
      <c r="U927" s="48"/>
      <c r="V927" s="48"/>
      <c r="W927" s="48"/>
      <c r="X927" s="48"/>
      <c r="Y927" s="48"/>
      <c r="Z927" s="48"/>
    </row>
    <row r="928" spans="1:26" ht="24" customHeight="1">
      <c r="A928" s="327"/>
      <c r="B928" s="326" t="s">
        <v>1267</v>
      </c>
      <c r="C928" s="346">
        <v>6438</v>
      </c>
      <c r="D928" s="346" t="s">
        <v>801</v>
      </c>
      <c r="E928" s="346" t="s">
        <v>908</v>
      </c>
      <c r="F928" s="346" t="s">
        <v>905</v>
      </c>
      <c r="G928" s="347">
        <v>1442.4</v>
      </c>
      <c r="H928" s="327" t="s">
        <v>494</v>
      </c>
      <c r="I928" s="348"/>
      <c r="J928" s="327"/>
      <c r="K928" s="48"/>
      <c r="L928" s="48"/>
      <c r="M928" s="48"/>
      <c r="N928" s="48"/>
      <c r="O928" s="48"/>
      <c r="P928" s="48"/>
      <c r="Q928" s="48"/>
      <c r="R928" s="48"/>
      <c r="S928" s="48"/>
      <c r="T928" s="48"/>
      <c r="U928" s="48"/>
      <c r="V928" s="48"/>
      <c r="W928" s="48"/>
      <c r="X928" s="48"/>
      <c r="Y928" s="48"/>
      <c r="Z928" s="48"/>
    </row>
    <row r="929" spans="1:26" ht="24" customHeight="1">
      <c r="A929" s="327"/>
      <c r="B929" s="338" t="s">
        <v>1268</v>
      </c>
      <c r="C929" s="339">
        <v>5450</v>
      </c>
      <c r="D929" s="339" t="s">
        <v>801</v>
      </c>
      <c r="E929" s="339" t="s">
        <v>907</v>
      </c>
      <c r="F929" s="339" t="s">
        <v>905</v>
      </c>
      <c r="G929" s="340">
        <v>1792.3</v>
      </c>
      <c r="H929" s="341" t="s">
        <v>504</v>
      </c>
      <c r="I929" s="342"/>
      <c r="J929" s="341"/>
      <c r="K929" s="48"/>
      <c r="L929" s="48"/>
      <c r="M929" s="48"/>
      <c r="N929" s="48"/>
      <c r="O929" s="48"/>
      <c r="P929" s="48"/>
      <c r="Q929" s="48"/>
      <c r="R929" s="48"/>
      <c r="S929" s="48"/>
      <c r="T929" s="48"/>
      <c r="U929" s="48"/>
      <c r="V929" s="48"/>
      <c r="W929" s="48"/>
      <c r="X929" s="48"/>
      <c r="Y929" s="48"/>
      <c r="Z929" s="48"/>
    </row>
    <row r="930" spans="1:26" ht="24" customHeight="1">
      <c r="A930" s="327"/>
      <c r="B930" s="326" t="s">
        <v>1268</v>
      </c>
      <c r="C930" s="352">
        <v>5450</v>
      </c>
      <c r="D930" s="346" t="s">
        <v>801</v>
      </c>
      <c r="E930" s="346" t="s">
        <v>908</v>
      </c>
      <c r="F930" s="346" t="s">
        <v>905</v>
      </c>
      <c r="G930" s="347">
        <v>36.700000000000003</v>
      </c>
      <c r="H930" s="327" t="s">
        <v>494</v>
      </c>
      <c r="I930" s="348"/>
      <c r="J930" s="327"/>
      <c r="K930" s="48"/>
      <c r="L930" s="48"/>
      <c r="M930" s="48"/>
      <c r="N930" s="48"/>
      <c r="O930" s="48"/>
      <c r="P930" s="48"/>
      <c r="Q930" s="48"/>
      <c r="R930" s="48"/>
      <c r="S930" s="48"/>
      <c r="T930" s="48"/>
      <c r="U930" s="48"/>
      <c r="V930" s="48"/>
      <c r="W930" s="48"/>
      <c r="X930" s="48"/>
      <c r="Y930" s="48"/>
      <c r="Z930" s="48"/>
    </row>
    <row r="931" spans="1:26" ht="24" customHeight="1">
      <c r="A931" s="48"/>
      <c r="B931" s="343"/>
      <c r="C931" s="332" t="s">
        <v>903</v>
      </c>
      <c r="D931" s="332" t="s">
        <v>796</v>
      </c>
      <c r="E931" s="332" t="s">
        <v>907</v>
      </c>
      <c r="F931" s="332" t="s">
        <v>905</v>
      </c>
      <c r="G931" s="336">
        <f t="shared" ref="G931:G932" si="2">G933+G935+G937</f>
        <v>32672.83</v>
      </c>
      <c r="H931" s="334" t="s">
        <v>504</v>
      </c>
      <c r="I931" s="335">
        <v>863.29</v>
      </c>
      <c r="J931" s="334" t="s">
        <v>906</v>
      </c>
      <c r="K931" s="48"/>
      <c r="L931" s="48"/>
      <c r="M931" s="48"/>
      <c r="N931" s="48"/>
      <c r="O931" s="48"/>
      <c r="P931" s="48"/>
      <c r="Q931" s="48"/>
      <c r="R931" s="48"/>
      <c r="S931" s="48"/>
      <c r="T931" s="48"/>
      <c r="U931" s="48"/>
      <c r="V931" s="48"/>
      <c r="W931" s="48"/>
      <c r="X931" s="48"/>
      <c r="Y931" s="48"/>
      <c r="Z931" s="48"/>
    </row>
    <row r="932" spans="1:26" ht="24" customHeight="1">
      <c r="A932" s="48"/>
      <c r="B932" s="343"/>
      <c r="C932" s="332" t="s">
        <v>903</v>
      </c>
      <c r="D932" s="332" t="s">
        <v>796</v>
      </c>
      <c r="E932" s="332" t="s">
        <v>908</v>
      </c>
      <c r="F932" s="332" t="s">
        <v>905</v>
      </c>
      <c r="G932" s="336">
        <f t="shared" si="2"/>
        <v>4640.13</v>
      </c>
      <c r="H932" s="334" t="s">
        <v>494</v>
      </c>
      <c r="I932" s="335">
        <v>86.14</v>
      </c>
      <c r="J932" s="334" t="s">
        <v>906</v>
      </c>
      <c r="K932" s="48"/>
      <c r="L932" s="48"/>
      <c r="M932" s="48"/>
      <c r="N932" s="48"/>
      <c r="O932" s="48"/>
      <c r="P932" s="48"/>
      <c r="Q932" s="48"/>
      <c r="R932" s="48"/>
      <c r="S932" s="48"/>
      <c r="T932" s="48"/>
      <c r="U932" s="48"/>
      <c r="V932" s="48"/>
      <c r="W932" s="48"/>
      <c r="X932" s="48"/>
      <c r="Y932" s="48"/>
      <c r="Z932" s="48"/>
    </row>
    <row r="933" spans="1:26" ht="24" customHeight="1">
      <c r="A933" s="48"/>
      <c r="B933" s="326" t="s">
        <v>1269</v>
      </c>
      <c r="C933" s="346">
        <v>3580</v>
      </c>
      <c r="D933" s="346" t="s">
        <v>796</v>
      </c>
      <c r="E933" s="346" t="s">
        <v>907</v>
      </c>
      <c r="F933" s="346" t="s">
        <v>905</v>
      </c>
      <c r="G933" s="347">
        <v>6841.29</v>
      </c>
      <c r="H933" s="327" t="s">
        <v>504</v>
      </c>
      <c r="I933" s="348"/>
      <c r="J933" s="327"/>
      <c r="K933" s="48"/>
      <c r="L933" s="48"/>
      <c r="M933" s="48"/>
      <c r="N933" s="48"/>
      <c r="O933" s="48"/>
      <c r="P933" s="48"/>
      <c r="Q933" s="48"/>
      <c r="R933" s="48"/>
      <c r="S933" s="48"/>
      <c r="T933" s="48"/>
      <c r="U933" s="48"/>
      <c r="V933" s="48"/>
      <c r="W933" s="48"/>
      <c r="X933" s="48"/>
      <c r="Y933" s="48"/>
      <c r="Z933" s="48"/>
    </row>
    <row r="934" spans="1:26" ht="24" customHeight="1">
      <c r="A934" s="48"/>
      <c r="B934" s="338" t="s">
        <v>1269</v>
      </c>
      <c r="C934" s="339">
        <v>3580</v>
      </c>
      <c r="D934" s="339" t="s">
        <v>796</v>
      </c>
      <c r="E934" s="339" t="s">
        <v>908</v>
      </c>
      <c r="F934" s="339" t="s">
        <v>905</v>
      </c>
      <c r="G934" s="340">
        <v>1570.39</v>
      </c>
      <c r="H934" s="341" t="s">
        <v>494</v>
      </c>
      <c r="I934" s="342"/>
      <c r="J934" s="341"/>
      <c r="K934" s="48"/>
      <c r="L934" s="48"/>
      <c r="M934" s="48"/>
      <c r="N934" s="48"/>
      <c r="O934" s="48"/>
      <c r="P934" s="48"/>
      <c r="Q934" s="48"/>
      <c r="R934" s="48"/>
      <c r="S934" s="48"/>
      <c r="T934" s="48"/>
      <c r="U934" s="48"/>
      <c r="V934" s="48"/>
      <c r="W934" s="48"/>
      <c r="X934" s="48"/>
      <c r="Y934" s="48"/>
      <c r="Z934" s="48"/>
    </row>
    <row r="935" spans="1:26" ht="24" customHeight="1">
      <c r="A935" s="48"/>
      <c r="B935" s="326" t="s">
        <v>1270</v>
      </c>
      <c r="C935" s="346">
        <v>5203</v>
      </c>
      <c r="D935" s="346" t="s">
        <v>796</v>
      </c>
      <c r="E935" s="346" t="s">
        <v>907</v>
      </c>
      <c r="F935" s="346" t="s">
        <v>905</v>
      </c>
      <c r="G935" s="347">
        <v>10654.51</v>
      </c>
      <c r="H935" s="327" t="s">
        <v>504</v>
      </c>
      <c r="I935" s="348"/>
      <c r="J935" s="327"/>
      <c r="K935" s="48"/>
      <c r="L935" s="48"/>
      <c r="M935" s="48"/>
      <c r="N935" s="48"/>
      <c r="O935" s="48"/>
      <c r="P935" s="48"/>
      <c r="Q935" s="48"/>
      <c r="R935" s="48"/>
      <c r="S935" s="48"/>
      <c r="T935" s="48"/>
      <c r="U935" s="48"/>
      <c r="V935" s="48"/>
      <c r="W935" s="48"/>
      <c r="X935" s="48"/>
      <c r="Y935" s="48"/>
      <c r="Z935" s="48"/>
    </row>
    <row r="936" spans="1:26" ht="24" customHeight="1">
      <c r="A936" s="48"/>
      <c r="B936" s="338" t="s">
        <v>1270</v>
      </c>
      <c r="C936" s="339">
        <v>5203</v>
      </c>
      <c r="D936" s="339" t="s">
        <v>796</v>
      </c>
      <c r="E936" s="339" t="s">
        <v>908</v>
      </c>
      <c r="F936" s="339" t="s">
        <v>905</v>
      </c>
      <c r="G936" s="340">
        <v>274.18</v>
      </c>
      <c r="H936" s="341" t="s">
        <v>494</v>
      </c>
      <c r="I936" s="342"/>
      <c r="J936" s="341"/>
      <c r="K936" s="48"/>
      <c r="L936" s="48"/>
      <c r="M936" s="48"/>
      <c r="N936" s="48"/>
      <c r="O936" s="48"/>
      <c r="P936" s="48"/>
      <c r="Q936" s="48"/>
      <c r="R936" s="48"/>
      <c r="S936" s="48"/>
      <c r="T936" s="48"/>
      <c r="U936" s="48"/>
      <c r="V936" s="48"/>
      <c r="W936" s="48"/>
      <c r="X936" s="48"/>
      <c r="Y936" s="48"/>
      <c r="Z936" s="48"/>
    </row>
    <row r="937" spans="1:26" ht="24" customHeight="1">
      <c r="A937" s="48"/>
      <c r="B937" s="326" t="s">
        <v>1271</v>
      </c>
      <c r="C937" s="346">
        <v>5698</v>
      </c>
      <c r="D937" s="346" t="s">
        <v>796</v>
      </c>
      <c r="E937" s="346" t="s">
        <v>907</v>
      </c>
      <c r="F937" s="346" t="s">
        <v>905</v>
      </c>
      <c r="G937" s="347">
        <v>15177.03</v>
      </c>
      <c r="H937" s="327" t="s">
        <v>504</v>
      </c>
      <c r="I937" s="348"/>
      <c r="J937" s="327"/>
      <c r="K937" s="48"/>
      <c r="L937" s="48"/>
      <c r="M937" s="48"/>
      <c r="N937" s="48"/>
      <c r="O937" s="48"/>
      <c r="P937" s="48"/>
      <c r="Q937" s="48"/>
      <c r="R937" s="48"/>
      <c r="S937" s="48"/>
      <c r="T937" s="48"/>
      <c r="U937" s="48"/>
      <c r="V937" s="48"/>
      <c r="W937" s="48"/>
      <c r="X937" s="48"/>
      <c r="Y937" s="48"/>
      <c r="Z937" s="48"/>
    </row>
    <row r="938" spans="1:26" ht="24" customHeight="1">
      <c r="A938" s="48"/>
      <c r="B938" s="338" t="s">
        <v>1271</v>
      </c>
      <c r="C938" s="339">
        <v>5698</v>
      </c>
      <c r="D938" s="339" t="s">
        <v>796</v>
      </c>
      <c r="E938" s="339" t="s">
        <v>908</v>
      </c>
      <c r="F938" s="339" t="s">
        <v>905</v>
      </c>
      <c r="G938" s="340">
        <v>2795.56</v>
      </c>
      <c r="H938" s="341" t="s">
        <v>494</v>
      </c>
      <c r="I938" s="342"/>
      <c r="J938" s="341"/>
      <c r="K938" s="48"/>
      <c r="L938" s="48"/>
      <c r="M938" s="48"/>
      <c r="N938" s="48"/>
      <c r="O938" s="48"/>
      <c r="P938" s="48"/>
      <c r="Q938" s="48"/>
      <c r="R938" s="48"/>
      <c r="S938" s="48"/>
      <c r="T938" s="48"/>
      <c r="U938" s="48"/>
      <c r="V938" s="48"/>
      <c r="W938" s="48"/>
      <c r="X938" s="48"/>
      <c r="Y938" s="48"/>
      <c r="Z938" s="48"/>
    </row>
    <row r="939" spans="1:26" ht="24" customHeight="1">
      <c r="A939" s="48"/>
      <c r="B939" s="343"/>
      <c r="C939" s="332" t="s">
        <v>903</v>
      </c>
      <c r="D939" s="332" t="s">
        <v>792</v>
      </c>
      <c r="E939" s="332" t="s">
        <v>904</v>
      </c>
      <c r="F939" s="332" t="s">
        <v>905</v>
      </c>
      <c r="G939" s="336">
        <v>0</v>
      </c>
      <c r="H939" s="334" t="s">
        <v>494</v>
      </c>
      <c r="I939" s="335"/>
      <c r="J939" s="334"/>
      <c r="K939" s="48"/>
      <c r="L939" s="48"/>
      <c r="M939" s="48"/>
      <c r="N939" s="48"/>
      <c r="O939" s="48"/>
      <c r="P939" s="48"/>
      <c r="Q939" s="48"/>
      <c r="R939" s="48"/>
      <c r="S939" s="48"/>
      <c r="T939" s="48"/>
      <c r="U939" s="48"/>
      <c r="V939" s="48"/>
      <c r="W939" s="48"/>
      <c r="X939" s="48"/>
      <c r="Y939" s="48"/>
      <c r="Z939" s="48"/>
    </row>
    <row r="940" spans="1:26" ht="24" customHeight="1">
      <c r="A940" s="48"/>
      <c r="B940" s="343"/>
      <c r="C940" s="332" t="s">
        <v>903</v>
      </c>
      <c r="D940" s="332" t="s">
        <v>792</v>
      </c>
      <c r="E940" s="332" t="s">
        <v>908</v>
      </c>
      <c r="F940" s="332" t="s">
        <v>905</v>
      </c>
      <c r="G940" s="336">
        <v>0</v>
      </c>
      <c r="H940" s="334" t="s">
        <v>494</v>
      </c>
      <c r="I940" s="335"/>
      <c r="J940" s="334"/>
      <c r="K940" s="48"/>
      <c r="L940" s="48"/>
      <c r="M940" s="48"/>
      <c r="N940" s="48"/>
      <c r="O940" s="48"/>
      <c r="P940" s="48"/>
      <c r="Q940" s="48"/>
      <c r="R940" s="48"/>
      <c r="S940" s="48"/>
      <c r="T940" s="48"/>
      <c r="U940" s="48"/>
      <c r="V940" s="48"/>
      <c r="W940" s="48"/>
      <c r="X940" s="48"/>
      <c r="Y940" s="48"/>
      <c r="Z940" s="48"/>
    </row>
    <row r="941" spans="1:26" ht="24" customHeight="1">
      <c r="A941" s="48"/>
      <c r="B941" s="343"/>
      <c r="C941" s="332" t="s">
        <v>903</v>
      </c>
      <c r="D941" s="332" t="s">
        <v>792</v>
      </c>
      <c r="E941" s="332" t="s">
        <v>907</v>
      </c>
      <c r="F941" s="332" t="s">
        <v>905</v>
      </c>
      <c r="G941" s="336">
        <v>43248838.460000001</v>
      </c>
      <c r="H941" s="334" t="s">
        <v>556</v>
      </c>
      <c r="I941" s="335">
        <v>1067.47</v>
      </c>
      <c r="J941" s="334" t="s">
        <v>906</v>
      </c>
      <c r="K941" s="48"/>
      <c r="L941" s="48"/>
      <c r="M941" s="48"/>
      <c r="N941" s="48"/>
      <c r="O941" s="48"/>
      <c r="P941" s="48"/>
      <c r="Q941" s="48"/>
      <c r="R941" s="48"/>
      <c r="S941" s="48"/>
      <c r="T941" s="48"/>
      <c r="U941" s="48"/>
      <c r="V941" s="48"/>
      <c r="W941" s="48"/>
      <c r="X941" s="48"/>
      <c r="Y941" s="48"/>
      <c r="Z941" s="48"/>
    </row>
    <row r="942" spans="1:26" ht="24" customHeight="1">
      <c r="A942" s="48"/>
      <c r="B942" s="326" t="s">
        <v>1272</v>
      </c>
      <c r="C942" s="346">
        <v>4748</v>
      </c>
      <c r="D942" s="346" t="s">
        <v>792</v>
      </c>
      <c r="E942" s="346" t="s">
        <v>904</v>
      </c>
      <c r="F942" s="346" t="s">
        <v>905</v>
      </c>
      <c r="G942" s="347">
        <v>0</v>
      </c>
      <c r="H942" s="327" t="s">
        <v>494</v>
      </c>
      <c r="I942" s="348"/>
      <c r="J942" s="327"/>
      <c r="K942" s="48"/>
      <c r="L942" s="48"/>
      <c r="M942" s="48"/>
      <c r="N942" s="48"/>
      <c r="O942" s="48"/>
      <c r="P942" s="48"/>
      <c r="Q942" s="48"/>
      <c r="R942" s="48"/>
      <c r="S942" s="48"/>
      <c r="T942" s="48"/>
      <c r="U942" s="48"/>
      <c r="V942" s="48"/>
      <c r="W942" s="48"/>
      <c r="X942" s="48"/>
      <c r="Y942" s="48"/>
      <c r="Z942" s="48"/>
    </row>
    <row r="943" spans="1:26" ht="24" customHeight="1">
      <c r="A943" s="48"/>
      <c r="B943" s="338" t="s">
        <v>1272</v>
      </c>
      <c r="C943" s="339">
        <v>4748</v>
      </c>
      <c r="D943" s="339" t="s">
        <v>792</v>
      </c>
      <c r="E943" s="339" t="s">
        <v>908</v>
      </c>
      <c r="F943" s="339" t="s">
        <v>905</v>
      </c>
      <c r="G943" s="340">
        <v>0</v>
      </c>
      <c r="H943" s="341" t="s">
        <v>494</v>
      </c>
      <c r="I943" s="342"/>
      <c r="J943" s="341"/>
      <c r="K943" s="48"/>
      <c r="L943" s="48"/>
      <c r="M943" s="48"/>
      <c r="N943" s="48"/>
      <c r="O943" s="48"/>
      <c r="P943" s="48"/>
      <c r="Q943" s="48"/>
      <c r="R943" s="48"/>
      <c r="S943" s="48"/>
      <c r="T943" s="48"/>
      <c r="U943" s="48"/>
      <c r="V943" s="48"/>
      <c r="W943" s="48"/>
      <c r="X943" s="48"/>
      <c r="Y943" s="48"/>
      <c r="Z943" s="48"/>
    </row>
    <row r="944" spans="1:26" ht="24" customHeight="1">
      <c r="A944" s="48"/>
      <c r="B944" s="326" t="s">
        <v>1272</v>
      </c>
      <c r="C944" s="346">
        <v>4748</v>
      </c>
      <c r="D944" s="346" t="s">
        <v>792</v>
      </c>
      <c r="E944" s="346" t="s">
        <v>904</v>
      </c>
      <c r="F944" s="346" t="s">
        <v>905</v>
      </c>
      <c r="G944" s="347">
        <v>0</v>
      </c>
      <c r="H944" s="327" t="s">
        <v>494</v>
      </c>
      <c r="I944" s="348"/>
      <c r="J944" s="327"/>
      <c r="K944" s="48"/>
      <c r="L944" s="48"/>
      <c r="M944" s="48"/>
      <c r="N944" s="48"/>
      <c r="O944" s="48"/>
      <c r="P944" s="48"/>
      <c r="Q944" s="48"/>
      <c r="R944" s="48"/>
      <c r="S944" s="48"/>
      <c r="T944" s="48"/>
      <c r="U944" s="48"/>
      <c r="V944" s="48"/>
      <c r="W944" s="48"/>
      <c r="X944" s="48"/>
      <c r="Y944" s="48"/>
      <c r="Z944" s="48"/>
    </row>
    <row r="945" spans="1:26" ht="24" customHeight="1">
      <c r="A945" s="48"/>
      <c r="B945" s="338" t="s">
        <v>1272</v>
      </c>
      <c r="C945" s="339">
        <v>4748</v>
      </c>
      <c r="D945" s="339" t="s">
        <v>792</v>
      </c>
      <c r="E945" s="339" t="s">
        <v>908</v>
      </c>
      <c r="F945" s="339" t="s">
        <v>905</v>
      </c>
      <c r="G945" s="340">
        <v>0</v>
      </c>
      <c r="H945" s="341" t="s">
        <v>494</v>
      </c>
      <c r="I945" s="342"/>
      <c r="J945" s="341"/>
      <c r="K945" s="48"/>
      <c r="L945" s="48"/>
      <c r="M945" s="48"/>
      <c r="N945" s="48"/>
      <c r="O945" s="48"/>
      <c r="P945" s="48"/>
      <c r="Q945" s="48"/>
      <c r="R945" s="48"/>
      <c r="S945" s="48"/>
      <c r="T945" s="48"/>
      <c r="U945" s="48"/>
      <c r="V945" s="48"/>
      <c r="W945" s="48"/>
      <c r="X945" s="48"/>
      <c r="Y945" s="48"/>
      <c r="Z945" s="48"/>
    </row>
    <row r="946" spans="1:26" ht="24" customHeight="1">
      <c r="A946" s="48"/>
      <c r="B946" s="326" t="s">
        <v>1272</v>
      </c>
      <c r="C946" s="346">
        <v>4748</v>
      </c>
      <c r="D946" s="346" t="s">
        <v>792</v>
      </c>
      <c r="E946" s="346" t="s">
        <v>907</v>
      </c>
      <c r="F946" s="346" t="s">
        <v>905</v>
      </c>
      <c r="G946" s="347">
        <v>43248838.460000001</v>
      </c>
      <c r="H946" s="327" t="s">
        <v>556</v>
      </c>
      <c r="I946" s="348"/>
      <c r="J946" s="327"/>
      <c r="K946" s="48"/>
      <c r="L946" s="48"/>
      <c r="M946" s="48"/>
      <c r="N946" s="48"/>
      <c r="O946" s="48"/>
      <c r="P946" s="48"/>
      <c r="Q946" s="48"/>
      <c r="R946" s="48"/>
      <c r="S946" s="48"/>
      <c r="T946" s="48"/>
      <c r="U946" s="48"/>
      <c r="V946" s="48"/>
      <c r="W946" s="48"/>
      <c r="X946" s="48"/>
      <c r="Y946" s="48"/>
      <c r="Z946" s="48"/>
    </row>
    <row r="947" spans="1:26" ht="24" customHeight="1">
      <c r="A947" s="48"/>
      <c r="B947" s="338" t="s">
        <v>1272</v>
      </c>
      <c r="C947" s="339">
        <v>4748</v>
      </c>
      <c r="D947" s="339" t="s">
        <v>792</v>
      </c>
      <c r="E947" s="339" t="s">
        <v>907</v>
      </c>
      <c r="F947" s="339" t="s">
        <v>905</v>
      </c>
      <c r="G947" s="340">
        <v>0</v>
      </c>
      <c r="H947" s="341" t="s">
        <v>556</v>
      </c>
      <c r="I947" s="342"/>
      <c r="J947" s="341"/>
      <c r="K947" s="48"/>
      <c r="L947" s="48"/>
      <c r="M947" s="48"/>
      <c r="N947" s="48"/>
      <c r="O947" s="48"/>
      <c r="P947" s="48"/>
      <c r="Q947" s="48"/>
      <c r="R947" s="48"/>
      <c r="S947" s="48"/>
      <c r="T947" s="48"/>
      <c r="U947" s="48"/>
      <c r="V947" s="48"/>
      <c r="W947" s="48"/>
      <c r="X947" s="48"/>
      <c r="Y947" s="48"/>
      <c r="Z947" s="48"/>
    </row>
    <row r="948" spans="1:26" ht="24" customHeight="1">
      <c r="A948" s="48"/>
      <c r="B948" s="326" t="s">
        <v>1273</v>
      </c>
      <c r="C948" s="346">
        <v>4956</v>
      </c>
      <c r="D948" s="346" t="s">
        <v>792</v>
      </c>
      <c r="E948" s="346" t="s">
        <v>907</v>
      </c>
      <c r="F948" s="346" t="s">
        <v>905</v>
      </c>
      <c r="G948" s="347">
        <v>0</v>
      </c>
      <c r="H948" s="327" t="s">
        <v>556</v>
      </c>
      <c r="I948" s="348"/>
      <c r="J948" s="327"/>
      <c r="K948" s="48"/>
      <c r="L948" s="48"/>
      <c r="M948" s="48"/>
      <c r="N948" s="48"/>
      <c r="O948" s="48"/>
      <c r="P948" s="48"/>
      <c r="Q948" s="48"/>
      <c r="R948" s="48"/>
      <c r="S948" s="48"/>
      <c r="T948" s="48"/>
      <c r="U948" s="48"/>
      <c r="V948" s="48"/>
      <c r="W948" s="48"/>
      <c r="X948" s="48"/>
      <c r="Y948" s="48"/>
      <c r="Z948" s="48"/>
    </row>
    <row r="949" spans="1:26" ht="24" customHeight="1">
      <c r="A949" s="48"/>
      <c r="B949" s="338" t="s">
        <v>1273</v>
      </c>
      <c r="C949" s="339">
        <v>4956</v>
      </c>
      <c r="D949" s="339" t="s">
        <v>792</v>
      </c>
      <c r="E949" s="339" t="s">
        <v>908</v>
      </c>
      <c r="F949" s="339" t="s">
        <v>905</v>
      </c>
      <c r="G949" s="340">
        <v>0</v>
      </c>
      <c r="H949" s="341" t="s">
        <v>494</v>
      </c>
      <c r="I949" s="342"/>
      <c r="J949" s="341"/>
      <c r="K949" s="48"/>
      <c r="L949" s="48"/>
      <c r="M949" s="48"/>
      <c r="N949" s="48"/>
      <c r="O949" s="48"/>
      <c r="P949" s="48"/>
      <c r="Q949" s="48"/>
      <c r="R949" s="48"/>
      <c r="S949" s="48"/>
      <c r="T949" s="48"/>
      <c r="U949" s="48"/>
      <c r="V949" s="48"/>
      <c r="W949" s="48"/>
      <c r="X949" s="48"/>
      <c r="Y949" s="48"/>
      <c r="Z949" s="48"/>
    </row>
    <row r="950" spans="1:26" ht="24" customHeight="1">
      <c r="A950" s="48"/>
      <c r="B950" s="326" t="s">
        <v>1273</v>
      </c>
      <c r="C950" s="346">
        <v>4956</v>
      </c>
      <c r="D950" s="346" t="s">
        <v>792</v>
      </c>
      <c r="E950" s="346" t="s">
        <v>907</v>
      </c>
      <c r="F950" s="346" t="s">
        <v>905</v>
      </c>
      <c r="G950" s="347">
        <v>0</v>
      </c>
      <c r="H950" s="327" t="s">
        <v>556</v>
      </c>
      <c r="I950" s="348"/>
      <c r="J950" s="327"/>
      <c r="K950" s="48"/>
      <c r="L950" s="48"/>
      <c r="M950" s="48"/>
      <c r="N950" s="48"/>
      <c r="O950" s="48"/>
      <c r="P950" s="48"/>
      <c r="Q950" s="48"/>
      <c r="R950" s="48"/>
      <c r="S950" s="48"/>
      <c r="T950" s="48"/>
      <c r="U950" s="48"/>
      <c r="V950" s="48"/>
      <c r="W950" s="48"/>
      <c r="X950" s="48"/>
      <c r="Y950" s="48"/>
      <c r="Z950" s="48"/>
    </row>
    <row r="951" spans="1:26" ht="24" customHeight="1">
      <c r="A951" s="48"/>
      <c r="B951" s="338" t="s">
        <v>1273</v>
      </c>
      <c r="C951" s="339">
        <v>4956</v>
      </c>
      <c r="D951" s="339" t="s">
        <v>792</v>
      </c>
      <c r="E951" s="339" t="s">
        <v>908</v>
      </c>
      <c r="F951" s="339" t="s">
        <v>905</v>
      </c>
      <c r="G951" s="340">
        <v>0</v>
      </c>
      <c r="H951" s="341" t="s">
        <v>494</v>
      </c>
      <c r="I951" s="342"/>
      <c r="J951" s="341"/>
      <c r="K951" s="48"/>
      <c r="L951" s="48"/>
      <c r="M951" s="48"/>
      <c r="N951" s="48"/>
      <c r="O951" s="48"/>
      <c r="P951" s="48"/>
      <c r="Q951" s="48"/>
      <c r="R951" s="48"/>
      <c r="S951" s="48"/>
      <c r="T951" s="48"/>
      <c r="U951" s="48"/>
      <c r="V951" s="48"/>
      <c r="W951" s="48"/>
      <c r="X951" s="48"/>
      <c r="Y951" s="48"/>
      <c r="Z951" s="48"/>
    </row>
    <row r="952" spans="1:26" ht="24" customHeight="1">
      <c r="A952" s="48"/>
      <c r="B952" s="343"/>
      <c r="C952" s="332" t="s">
        <v>903</v>
      </c>
      <c r="D952" s="332" t="s">
        <v>764</v>
      </c>
      <c r="E952" s="332" t="s">
        <v>907</v>
      </c>
      <c r="F952" s="332" t="s">
        <v>905</v>
      </c>
      <c r="G952" s="336">
        <f>SUM(G955+G958+G960+G962+G964+G965)</f>
        <v>511666.65999999992</v>
      </c>
      <c r="H952" s="334" t="s">
        <v>504</v>
      </c>
      <c r="I952" s="335">
        <v>3063.59</v>
      </c>
      <c r="J952" s="334" t="s">
        <v>906</v>
      </c>
      <c r="K952" s="48"/>
      <c r="L952" s="48"/>
      <c r="M952" s="48"/>
      <c r="N952" s="48"/>
      <c r="O952" s="48"/>
      <c r="P952" s="48"/>
      <c r="Q952" s="48"/>
      <c r="R952" s="48"/>
      <c r="S952" s="48"/>
      <c r="T952" s="48"/>
      <c r="U952" s="48"/>
      <c r="V952" s="48"/>
      <c r="W952" s="48"/>
      <c r="X952" s="48"/>
      <c r="Y952" s="48"/>
      <c r="Z952" s="48"/>
    </row>
    <row r="953" spans="1:26" ht="24" customHeight="1">
      <c r="A953" s="48"/>
      <c r="B953" s="343"/>
      <c r="C953" s="332" t="s">
        <v>903</v>
      </c>
      <c r="D953" s="332" t="s">
        <v>764</v>
      </c>
      <c r="E953" s="332" t="s">
        <v>908</v>
      </c>
      <c r="F953" s="332" t="s">
        <v>905</v>
      </c>
      <c r="G953" s="336">
        <f>SUM(G956+G959+G961+G963)</f>
        <v>91756.47</v>
      </c>
      <c r="H953" s="334" t="s">
        <v>494</v>
      </c>
      <c r="I953" s="335">
        <v>2142.2600000000002</v>
      </c>
      <c r="J953" s="334" t="s">
        <v>906</v>
      </c>
      <c r="K953" s="48"/>
      <c r="L953" s="48"/>
      <c r="M953" s="48"/>
      <c r="N953" s="48"/>
      <c r="O953" s="48"/>
      <c r="P953" s="48"/>
      <c r="Q953" s="48"/>
      <c r="R953" s="48"/>
      <c r="S953" s="48"/>
      <c r="T953" s="48"/>
      <c r="U953" s="48"/>
      <c r="V953" s="48"/>
      <c r="W953" s="48"/>
      <c r="X953" s="48"/>
      <c r="Y953" s="48"/>
      <c r="Z953" s="48"/>
    </row>
    <row r="954" spans="1:26" ht="24" customHeight="1">
      <c r="A954" s="48"/>
      <c r="B954" s="343"/>
      <c r="C954" s="332" t="s">
        <v>903</v>
      </c>
      <c r="D954" s="332" t="s">
        <v>764</v>
      </c>
      <c r="E954" s="332" t="s">
        <v>904</v>
      </c>
      <c r="F954" s="332" t="s">
        <v>905</v>
      </c>
      <c r="G954" s="336">
        <f>G957</f>
        <v>434.52</v>
      </c>
      <c r="H954" s="334" t="s">
        <v>494</v>
      </c>
      <c r="I954" s="335">
        <v>8.6300000000000008</v>
      </c>
      <c r="J954" s="334" t="s">
        <v>906</v>
      </c>
      <c r="K954" s="48"/>
      <c r="L954" s="48"/>
      <c r="M954" s="48"/>
      <c r="N954" s="48"/>
      <c r="O954" s="48"/>
      <c r="P954" s="48"/>
      <c r="Q954" s="48"/>
      <c r="R954" s="48"/>
      <c r="S954" s="48"/>
      <c r="T954" s="48"/>
      <c r="U954" s="48"/>
      <c r="V954" s="48"/>
      <c r="W954" s="48"/>
      <c r="X954" s="48"/>
      <c r="Y954" s="48"/>
      <c r="Z954" s="48"/>
    </row>
    <row r="955" spans="1:26" ht="24" customHeight="1">
      <c r="A955" s="48"/>
      <c r="B955" s="326" t="s">
        <v>1274</v>
      </c>
      <c r="C955" s="346">
        <v>5318</v>
      </c>
      <c r="D955" s="346" t="s">
        <v>764</v>
      </c>
      <c r="E955" s="346" t="s">
        <v>907</v>
      </c>
      <c r="F955" s="346" t="s">
        <v>905</v>
      </c>
      <c r="G955" s="347">
        <v>359355.72</v>
      </c>
      <c r="H955" s="327" t="s">
        <v>504</v>
      </c>
      <c r="I955" s="348"/>
      <c r="J955" s="327"/>
      <c r="K955" s="48"/>
      <c r="L955" s="48"/>
      <c r="M955" s="48"/>
      <c r="N955" s="48"/>
      <c r="O955" s="48"/>
      <c r="P955" s="48"/>
      <c r="Q955" s="48"/>
      <c r="R955" s="48"/>
      <c r="S955" s="48"/>
      <c r="T955" s="48"/>
      <c r="U955" s="48"/>
      <c r="V955" s="48"/>
      <c r="W955" s="48"/>
      <c r="X955" s="48"/>
      <c r="Y955" s="48"/>
      <c r="Z955" s="48"/>
    </row>
    <row r="956" spans="1:26" ht="24" customHeight="1">
      <c r="A956" s="48"/>
      <c r="B956" s="338" t="s">
        <v>1274</v>
      </c>
      <c r="C956" s="339">
        <v>5318</v>
      </c>
      <c r="D956" s="339" t="s">
        <v>764</v>
      </c>
      <c r="E956" s="339" t="s">
        <v>908</v>
      </c>
      <c r="F956" s="339" t="s">
        <v>905</v>
      </c>
      <c r="G956" s="340">
        <v>83486.22</v>
      </c>
      <c r="H956" s="341" t="s">
        <v>494</v>
      </c>
      <c r="I956" s="342"/>
      <c r="J956" s="341"/>
      <c r="K956" s="48"/>
      <c r="L956" s="48"/>
      <c r="M956" s="48"/>
      <c r="N956" s="48"/>
      <c r="O956" s="48"/>
      <c r="P956" s="48"/>
      <c r="Q956" s="48"/>
      <c r="R956" s="48"/>
      <c r="S956" s="48"/>
      <c r="T956" s="48"/>
      <c r="U956" s="48"/>
      <c r="V956" s="48"/>
      <c r="W956" s="48"/>
      <c r="X956" s="48"/>
      <c r="Y956" s="48"/>
      <c r="Z956" s="48"/>
    </row>
    <row r="957" spans="1:26" ht="24" customHeight="1">
      <c r="A957" s="48"/>
      <c r="B957" s="326" t="s">
        <v>1274</v>
      </c>
      <c r="C957" s="346">
        <v>5318</v>
      </c>
      <c r="D957" s="346" t="s">
        <v>764</v>
      </c>
      <c r="E957" s="346" t="s">
        <v>904</v>
      </c>
      <c r="F957" s="346" t="s">
        <v>905</v>
      </c>
      <c r="G957" s="347">
        <v>434.52</v>
      </c>
      <c r="H957" s="327" t="s">
        <v>494</v>
      </c>
      <c r="I957" s="348"/>
      <c r="J957" s="327"/>
      <c r="K957" s="48"/>
      <c r="L957" s="48"/>
      <c r="M957" s="48"/>
      <c r="N957" s="48"/>
      <c r="O957" s="48"/>
      <c r="P957" s="48"/>
      <c r="Q957" s="48"/>
      <c r="R957" s="48"/>
      <c r="S957" s="48"/>
      <c r="T957" s="48"/>
      <c r="U957" s="48"/>
      <c r="V957" s="48"/>
      <c r="W957" s="48"/>
      <c r="X957" s="48"/>
      <c r="Y957" s="48"/>
      <c r="Z957" s="48"/>
    </row>
    <row r="958" spans="1:26" ht="24" customHeight="1">
      <c r="A958" s="48"/>
      <c r="B958" s="338" t="s">
        <v>1275</v>
      </c>
      <c r="C958" s="339">
        <v>5360</v>
      </c>
      <c r="D958" s="339" t="s">
        <v>764</v>
      </c>
      <c r="E958" s="339" t="s">
        <v>907</v>
      </c>
      <c r="F958" s="339" t="s">
        <v>905</v>
      </c>
      <c r="G958" s="340">
        <v>105982.29</v>
      </c>
      <c r="H958" s="341" t="s">
        <v>504</v>
      </c>
      <c r="I958" s="342"/>
      <c r="J958" s="341"/>
      <c r="K958" s="48"/>
      <c r="L958" s="48"/>
      <c r="M958" s="48"/>
      <c r="N958" s="48"/>
      <c r="O958" s="48"/>
      <c r="P958" s="48"/>
      <c r="Q958" s="48"/>
      <c r="R958" s="48"/>
      <c r="S958" s="48"/>
      <c r="T958" s="48"/>
      <c r="U958" s="48"/>
      <c r="V958" s="48"/>
      <c r="W958" s="48"/>
      <c r="X958" s="48"/>
      <c r="Y958" s="48"/>
      <c r="Z958" s="48"/>
    </row>
    <row r="959" spans="1:26" ht="24" customHeight="1">
      <c r="A959" s="48"/>
      <c r="B959" s="326" t="s">
        <v>1275</v>
      </c>
      <c r="C959" s="346">
        <v>5360</v>
      </c>
      <c r="D959" s="346" t="s">
        <v>764</v>
      </c>
      <c r="E959" s="346" t="s">
        <v>908</v>
      </c>
      <c r="F959" s="346" t="s">
        <v>905</v>
      </c>
      <c r="G959" s="347">
        <v>2016.91</v>
      </c>
      <c r="H959" s="327" t="s">
        <v>494</v>
      </c>
      <c r="I959" s="348"/>
      <c r="J959" s="327"/>
      <c r="K959" s="48"/>
      <c r="L959" s="48"/>
      <c r="M959" s="48"/>
      <c r="N959" s="48"/>
      <c r="O959" s="48"/>
      <c r="P959" s="48"/>
      <c r="Q959" s="48"/>
      <c r="R959" s="48"/>
      <c r="S959" s="48"/>
      <c r="T959" s="48"/>
      <c r="U959" s="48"/>
      <c r="V959" s="48"/>
      <c r="W959" s="48"/>
      <c r="X959" s="48"/>
      <c r="Y959" s="48"/>
      <c r="Z959" s="48"/>
    </row>
    <row r="960" spans="1:26" ht="24" customHeight="1">
      <c r="A960" s="48"/>
      <c r="B960" s="338" t="s">
        <v>1276</v>
      </c>
      <c r="C960" s="339">
        <v>4096</v>
      </c>
      <c r="D960" s="339" t="s">
        <v>764</v>
      </c>
      <c r="E960" s="339" t="s">
        <v>907</v>
      </c>
      <c r="F960" s="339" t="s">
        <v>905</v>
      </c>
      <c r="G960" s="340">
        <v>7948.04</v>
      </c>
      <c r="H960" s="341" t="s">
        <v>504</v>
      </c>
      <c r="I960" s="342"/>
      <c r="J960" s="341"/>
      <c r="K960" s="48"/>
      <c r="L960" s="48"/>
      <c r="M960" s="48"/>
      <c r="N960" s="48"/>
      <c r="O960" s="48"/>
      <c r="P960" s="48"/>
      <c r="Q960" s="48"/>
      <c r="R960" s="48"/>
      <c r="S960" s="48"/>
      <c r="T960" s="48"/>
      <c r="U960" s="48"/>
      <c r="V960" s="48"/>
      <c r="W960" s="48"/>
      <c r="X960" s="48"/>
      <c r="Y960" s="48"/>
      <c r="Z960" s="48"/>
    </row>
    <row r="961" spans="1:26" ht="24" customHeight="1">
      <c r="A961" s="48"/>
      <c r="B961" s="326" t="s">
        <v>1276</v>
      </c>
      <c r="C961" s="346">
        <v>4096</v>
      </c>
      <c r="D961" s="346" t="s">
        <v>764</v>
      </c>
      <c r="E961" s="346" t="s">
        <v>908</v>
      </c>
      <c r="F961" s="346" t="s">
        <v>905</v>
      </c>
      <c r="G961" s="347">
        <v>3206.2</v>
      </c>
      <c r="H961" s="327" t="s">
        <v>494</v>
      </c>
      <c r="I961" s="348"/>
      <c r="J961" s="327"/>
      <c r="K961" s="48"/>
      <c r="L961" s="48"/>
      <c r="M961" s="48"/>
      <c r="N961" s="48"/>
      <c r="O961" s="48"/>
      <c r="P961" s="48"/>
      <c r="Q961" s="48"/>
      <c r="R961" s="48"/>
      <c r="S961" s="48"/>
      <c r="T961" s="48"/>
      <c r="U961" s="48"/>
      <c r="V961" s="48"/>
      <c r="W961" s="48"/>
      <c r="X961" s="48"/>
      <c r="Y961" s="48"/>
      <c r="Z961" s="48"/>
    </row>
    <row r="962" spans="1:26" ht="24" customHeight="1">
      <c r="A962" s="48"/>
      <c r="B962" s="338" t="s">
        <v>1277</v>
      </c>
      <c r="C962" s="339">
        <v>5443</v>
      </c>
      <c r="D962" s="339" t="s">
        <v>764</v>
      </c>
      <c r="E962" s="339" t="s">
        <v>907</v>
      </c>
      <c r="F962" s="339" t="s">
        <v>905</v>
      </c>
      <c r="G962" s="340">
        <v>33092.32</v>
      </c>
      <c r="H962" s="341" t="s">
        <v>504</v>
      </c>
      <c r="I962" s="342"/>
      <c r="J962" s="341"/>
      <c r="K962" s="48"/>
      <c r="L962" s="48"/>
      <c r="M962" s="48"/>
      <c r="N962" s="48"/>
      <c r="O962" s="48"/>
      <c r="P962" s="48"/>
      <c r="Q962" s="48"/>
      <c r="R962" s="48"/>
      <c r="S962" s="48"/>
      <c r="T962" s="48"/>
      <c r="U962" s="48"/>
      <c r="V962" s="48"/>
      <c r="W962" s="48"/>
      <c r="X962" s="48"/>
      <c r="Y962" s="48"/>
      <c r="Z962" s="48"/>
    </row>
    <row r="963" spans="1:26" ht="24" customHeight="1">
      <c r="A963" s="48"/>
      <c r="B963" s="326" t="s">
        <v>1277</v>
      </c>
      <c r="C963" s="346">
        <v>5443</v>
      </c>
      <c r="D963" s="346" t="s">
        <v>764</v>
      </c>
      <c r="E963" s="346" t="s">
        <v>908</v>
      </c>
      <c r="F963" s="346" t="s">
        <v>905</v>
      </c>
      <c r="G963" s="347">
        <v>3047.14</v>
      </c>
      <c r="H963" s="327" t="s">
        <v>494</v>
      </c>
      <c r="I963" s="348"/>
      <c r="J963" s="327"/>
      <c r="K963" s="48"/>
      <c r="L963" s="48"/>
      <c r="M963" s="48"/>
      <c r="N963" s="48"/>
      <c r="O963" s="48"/>
      <c r="P963" s="48"/>
      <c r="Q963" s="48"/>
      <c r="R963" s="48"/>
      <c r="S963" s="48"/>
      <c r="T963" s="48"/>
      <c r="U963" s="48"/>
      <c r="V963" s="48"/>
      <c r="W963" s="48"/>
      <c r="X963" s="48"/>
      <c r="Y963" s="48"/>
      <c r="Z963" s="48"/>
    </row>
    <row r="964" spans="1:26" ht="24" customHeight="1">
      <c r="A964" s="48"/>
      <c r="B964" s="338" t="s">
        <v>1278</v>
      </c>
      <c r="C964" s="339">
        <v>4177</v>
      </c>
      <c r="D964" s="339" t="s">
        <v>764</v>
      </c>
      <c r="E964" s="339" t="s">
        <v>907</v>
      </c>
      <c r="F964" s="339" t="s">
        <v>905</v>
      </c>
      <c r="G964" s="340">
        <v>1935.55</v>
      </c>
      <c r="H964" s="341" t="s">
        <v>504</v>
      </c>
      <c r="I964" s="342"/>
      <c r="J964" s="341"/>
      <c r="K964" s="48"/>
      <c r="L964" s="48"/>
      <c r="M964" s="48"/>
      <c r="N964" s="48"/>
      <c r="O964" s="48"/>
      <c r="P964" s="48"/>
      <c r="Q964" s="48"/>
      <c r="R964" s="48"/>
      <c r="S964" s="48"/>
      <c r="T964" s="48"/>
      <c r="U964" s="48"/>
      <c r="V964" s="48"/>
      <c r="W964" s="48"/>
      <c r="X964" s="48"/>
      <c r="Y964" s="48"/>
      <c r="Z964" s="48"/>
    </row>
    <row r="965" spans="1:26" ht="24" customHeight="1">
      <c r="A965" s="48"/>
      <c r="B965" s="326" t="s">
        <v>1279</v>
      </c>
      <c r="C965" s="346">
        <v>4095</v>
      </c>
      <c r="D965" s="346" t="s">
        <v>764</v>
      </c>
      <c r="E965" s="346" t="s">
        <v>907</v>
      </c>
      <c r="F965" s="346" t="s">
        <v>905</v>
      </c>
      <c r="G965" s="347">
        <v>3352.74</v>
      </c>
      <c r="H965" s="327" t="s">
        <v>504</v>
      </c>
      <c r="I965" s="348"/>
      <c r="J965" s="327"/>
      <c r="K965" s="48"/>
      <c r="L965" s="48"/>
      <c r="M965" s="48"/>
      <c r="N965" s="48"/>
      <c r="O965" s="48"/>
      <c r="P965" s="48"/>
      <c r="Q965" s="48"/>
      <c r="R965" s="48"/>
      <c r="S965" s="48"/>
      <c r="T965" s="48"/>
      <c r="U965" s="48"/>
      <c r="V965" s="48"/>
      <c r="W965" s="48"/>
      <c r="X965" s="48"/>
      <c r="Y965" s="48"/>
      <c r="Z965" s="48"/>
    </row>
    <row r="966" spans="1:26" ht="24" customHeight="1">
      <c r="A966" s="48"/>
      <c r="B966" s="343"/>
      <c r="C966" s="332" t="s">
        <v>903</v>
      </c>
      <c r="D966" s="332" t="s">
        <v>391</v>
      </c>
      <c r="E966" s="332" t="s">
        <v>1209</v>
      </c>
      <c r="F966" s="332" t="s">
        <v>905</v>
      </c>
      <c r="G966" s="336">
        <f>SUM(G967:G969)</f>
        <v>77000</v>
      </c>
      <c r="H966" s="334" t="s">
        <v>494</v>
      </c>
      <c r="I966" s="335">
        <v>170.42</v>
      </c>
      <c r="J966" s="334" t="s">
        <v>906</v>
      </c>
      <c r="K966" s="48"/>
      <c r="L966" s="48"/>
      <c r="M966" s="48"/>
      <c r="N966" s="48"/>
      <c r="O966" s="48"/>
      <c r="P966" s="48"/>
      <c r="Q966" s="48"/>
      <c r="R966" s="48"/>
      <c r="S966" s="48"/>
      <c r="T966" s="48"/>
      <c r="U966" s="48"/>
      <c r="V966" s="48"/>
      <c r="W966" s="48"/>
      <c r="X966" s="48"/>
      <c r="Y966" s="48"/>
      <c r="Z966" s="48"/>
    </row>
    <row r="967" spans="1:26" ht="24" customHeight="1">
      <c r="A967" s="48"/>
      <c r="B967" s="326" t="s">
        <v>1280</v>
      </c>
      <c r="C967" s="346">
        <v>3110</v>
      </c>
      <c r="D967" s="346" t="s">
        <v>391</v>
      </c>
      <c r="E967" s="346" t="s">
        <v>1209</v>
      </c>
      <c r="F967" s="346" t="s">
        <v>905</v>
      </c>
      <c r="G967" s="347">
        <v>2000</v>
      </c>
      <c r="H967" s="327" t="s">
        <v>494</v>
      </c>
      <c r="I967" s="348"/>
      <c r="J967" s="327"/>
      <c r="K967" s="48"/>
      <c r="L967" s="48"/>
      <c r="M967" s="48"/>
      <c r="N967" s="48"/>
      <c r="O967" s="48"/>
      <c r="P967" s="48"/>
      <c r="Q967" s="48"/>
      <c r="R967" s="48"/>
      <c r="S967" s="48"/>
      <c r="T967" s="48"/>
      <c r="U967" s="48"/>
      <c r="V967" s="48"/>
      <c r="W967" s="48"/>
      <c r="X967" s="48"/>
      <c r="Y967" s="48"/>
      <c r="Z967" s="48"/>
    </row>
    <row r="968" spans="1:26" ht="24" customHeight="1">
      <c r="A968" s="48"/>
      <c r="B968" s="338" t="s">
        <v>1281</v>
      </c>
      <c r="C968" s="339">
        <v>3111</v>
      </c>
      <c r="D968" s="339" t="s">
        <v>391</v>
      </c>
      <c r="E968" s="339" t="s">
        <v>1209</v>
      </c>
      <c r="F968" s="339" t="s">
        <v>905</v>
      </c>
      <c r="G968" s="340">
        <v>6000</v>
      </c>
      <c r="H968" s="341" t="s">
        <v>494</v>
      </c>
      <c r="I968" s="342"/>
      <c r="J968" s="341"/>
      <c r="K968" s="48"/>
      <c r="L968" s="48"/>
      <c r="M968" s="48"/>
      <c r="N968" s="48"/>
      <c r="O968" s="48"/>
      <c r="P968" s="48"/>
      <c r="Q968" s="48"/>
      <c r="R968" s="48"/>
      <c r="S968" s="48"/>
      <c r="T968" s="48"/>
      <c r="U968" s="48"/>
      <c r="V968" s="48"/>
      <c r="W968" s="48"/>
      <c r="X968" s="48"/>
      <c r="Y968" s="48"/>
      <c r="Z968" s="48"/>
    </row>
    <row r="969" spans="1:26" ht="24" customHeight="1">
      <c r="A969" s="48"/>
      <c r="B969" s="326" t="s">
        <v>1282</v>
      </c>
      <c r="C969" s="346">
        <v>3344</v>
      </c>
      <c r="D969" s="346" t="s">
        <v>391</v>
      </c>
      <c r="E969" s="346" t="s">
        <v>1209</v>
      </c>
      <c r="F969" s="346" t="s">
        <v>905</v>
      </c>
      <c r="G969" s="347">
        <v>69000</v>
      </c>
      <c r="H969" s="327" t="s">
        <v>494</v>
      </c>
      <c r="I969" s="348"/>
      <c r="J969" s="327"/>
      <c r="K969" s="48"/>
      <c r="L969" s="48"/>
      <c r="M969" s="48"/>
      <c r="N969" s="48"/>
      <c r="O969" s="48"/>
      <c r="P969" s="48"/>
      <c r="Q969" s="48"/>
      <c r="R969" s="48"/>
      <c r="S969" s="48"/>
      <c r="T969" s="48"/>
      <c r="U969" s="48"/>
      <c r="V969" s="48"/>
      <c r="W969" s="48"/>
      <c r="X969" s="48"/>
      <c r="Y969" s="48"/>
      <c r="Z969" s="48"/>
    </row>
    <row r="970" spans="1:26" ht="24" customHeight="1">
      <c r="A970" s="48"/>
      <c r="B970" s="343"/>
      <c r="C970" s="332" t="s">
        <v>903</v>
      </c>
      <c r="D970" s="332" t="s">
        <v>846</v>
      </c>
      <c r="E970" s="332" t="s">
        <v>1195</v>
      </c>
      <c r="F970" s="332" t="s">
        <v>905</v>
      </c>
      <c r="G970" s="336">
        <f>SUM(G971:G973)</f>
        <v>11553100</v>
      </c>
      <c r="H970" s="334" t="s">
        <v>494</v>
      </c>
      <c r="I970" s="335"/>
      <c r="J970" s="334"/>
      <c r="K970" s="48"/>
      <c r="L970" s="48"/>
      <c r="M970" s="48"/>
      <c r="N970" s="48"/>
      <c r="O970" s="48"/>
      <c r="P970" s="48"/>
      <c r="Q970" s="48"/>
      <c r="R970" s="48"/>
      <c r="S970" s="48"/>
      <c r="T970" s="48"/>
      <c r="U970" s="48"/>
      <c r="V970" s="48"/>
      <c r="W970" s="48"/>
      <c r="X970" s="48"/>
      <c r="Y970" s="48"/>
      <c r="Z970" s="48"/>
    </row>
    <row r="971" spans="1:26" ht="24" customHeight="1">
      <c r="A971" s="48"/>
      <c r="B971" s="326" t="s">
        <v>1283</v>
      </c>
      <c r="C971" s="346">
        <v>4451</v>
      </c>
      <c r="D971" s="346" t="s">
        <v>846</v>
      </c>
      <c r="E971" s="346" t="s">
        <v>1195</v>
      </c>
      <c r="F971" s="346" t="s">
        <v>905</v>
      </c>
      <c r="G971" s="347">
        <v>321100</v>
      </c>
      <c r="H971" s="327" t="s">
        <v>494</v>
      </c>
      <c r="I971" s="348"/>
      <c r="J971" s="327"/>
      <c r="K971" s="48"/>
      <c r="L971" s="48"/>
      <c r="M971" s="48"/>
      <c r="N971" s="48"/>
      <c r="O971" s="48"/>
      <c r="P971" s="48"/>
      <c r="Q971" s="48"/>
      <c r="R971" s="48"/>
      <c r="S971" s="48"/>
      <c r="T971" s="48"/>
      <c r="U971" s="48"/>
      <c r="V971" s="48"/>
      <c r="W971" s="48"/>
      <c r="X971" s="48"/>
      <c r="Y971" s="48"/>
      <c r="Z971" s="48"/>
    </row>
    <row r="972" spans="1:26" ht="24" customHeight="1">
      <c r="A972" s="48"/>
      <c r="B972" s="338" t="s">
        <v>1284</v>
      </c>
      <c r="C972" s="339">
        <v>4482</v>
      </c>
      <c r="D972" s="339" t="s">
        <v>846</v>
      </c>
      <c r="E972" s="339" t="s">
        <v>1195</v>
      </c>
      <c r="F972" s="339" t="s">
        <v>905</v>
      </c>
      <c r="G972" s="340">
        <v>6152000</v>
      </c>
      <c r="H972" s="341" t="s">
        <v>494</v>
      </c>
      <c r="I972" s="342"/>
      <c r="J972" s="341"/>
      <c r="K972" s="48"/>
      <c r="L972" s="48"/>
      <c r="M972" s="48"/>
      <c r="N972" s="48"/>
      <c r="O972" s="48"/>
      <c r="P972" s="48"/>
      <c r="Q972" s="48"/>
      <c r="R972" s="48"/>
      <c r="S972" s="48"/>
      <c r="T972" s="48"/>
      <c r="U972" s="48"/>
      <c r="V972" s="48"/>
      <c r="W972" s="48"/>
      <c r="X972" s="48"/>
      <c r="Y972" s="48"/>
      <c r="Z972" s="48"/>
    </row>
    <row r="973" spans="1:26" ht="24" customHeight="1">
      <c r="A973" s="48"/>
      <c r="B973" s="326" t="s">
        <v>1285</v>
      </c>
      <c r="C973" s="346">
        <v>4483</v>
      </c>
      <c r="D973" s="346" t="s">
        <v>846</v>
      </c>
      <c r="E973" s="346" t="s">
        <v>1195</v>
      </c>
      <c r="F973" s="346" t="s">
        <v>905</v>
      </c>
      <c r="G973" s="347">
        <v>5080000</v>
      </c>
      <c r="H973" s="327" t="s">
        <v>494</v>
      </c>
      <c r="I973" s="348"/>
      <c r="J973" s="327"/>
      <c r="K973" s="48"/>
      <c r="L973" s="48"/>
      <c r="M973" s="48"/>
      <c r="N973" s="48"/>
      <c r="O973" s="48"/>
      <c r="P973" s="48"/>
      <c r="Q973" s="48"/>
      <c r="R973" s="48"/>
      <c r="S973" s="48"/>
      <c r="T973" s="48"/>
      <c r="U973" s="48"/>
      <c r="V973" s="48"/>
      <c r="W973" s="48"/>
      <c r="X973" s="48"/>
      <c r="Y973" s="48"/>
      <c r="Z973" s="48"/>
    </row>
    <row r="974" spans="1:26" ht="24" customHeight="1">
      <c r="A974" s="48"/>
      <c r="B974" s="343"/>
      <c r="C974" s="332" t="s">
        <v>903</v>
      </c>
      <c r="D974" s="332" t="s">
        <v>822</v>
      </c>
      <c r="E974" s="332" t="s">
        <v>907</v>
      </c>
      <c r="F974" s="332" t="s">
        <v>905</v>
      </c>
      <c r="G974" s="336">
        <v>14471.51</v>
      </c>
      <c r="H974" s="334" t="s">
        <v>504</v>
      </c>
      <c r="I974" s="335">
        <v>402.25</v>
      </c>
      <c r="J974" s="334" t="s">
        <v>906</v>
      </c>
      <c r="K974" s="48"/>
      <c r="L974" s="48"/>
      <c r="M974" s="48"/>
      <c r="N974" s="48"/>
      <c r="O974" s="48"/>
      <c r="P974" s="48"/>
      <c r="Q974" s="48"/>
      <c r="R974" s="48"/>
      <c r="S974" s="48"/>
      <c r="T974" s="48"/>
      <c r="U974" s="48"/>
      <c r="V974" s="48"/>
      <c r="W974" s="48"/>
      <c r="X974" s="48"/>
      <c r="Y974" s="48"/>
      <c r="Z974" s="48"/>
    </row>
    <row r="975" spans="1:26" ht="24" customHeight="1">
      <c r="A975" s="48"/>
      <c r="B975" s="343"/>
      <c r="C975" s="332" t="s">
        <v>903</v>
      </c>
      <c r="D975" s="332" t="s">
        <v>822</v>
      </c>
      <c r="E975" s="332" t="s">
        <v>908</v>
      </c>
      <c r="F975" s="332" t="s">
        <v>905</v>
      </c>
      <c r="G975" s="336">
        <v>386.14</v>
      </c>
      <c r="H975" s="334" t="s">
        <v>494</v>
      </c>
      <c r="I975" s="335">
        <v>6.19</v>
      </c>
      <c r="J975" s="334" t="s">
        <v>906</v>
      </c>
      <c r="K975" s="48"/>
      <c r="L975" s="48"/>
      <c r="M975" s="48"/>
      <c r="N975" s="48"/>
      <c r="O975" s="48"/>
      <c r="P975" s="48"/>
      <c r="Q975" s="48"/>
      <c r="R975" s="48"/>
      <c r="S975" s="48"/>
      <c r="T975" s="48"/>
      <c r="U975" s="48"/>
      <c r="V975" s="48"/>
      <c r="W975" s="48"/>
      <c r="X975" s="48"/>
      <c r="Y975" s="48"/>
      <c r="Z975" s="48"/>
    </row>
    <row r="976" spans="1:26" ht="24" customHeight="1">
      <c r="A976" s="48"/>
      <c r="B976" s="343"/>
      <c r="C976" s="332" t="s">
        <v>903</v>
      </c>
      <c r="D976" s="332" t="s">
        <v>822</v>
      </c>
      <c r="E976" s="332" t="s">
        <v>904</v>
      </c>
      <c r="F976" s="332" t="s">
        <v>905</v>
      </c>
      <c r="G976" s="336">
        <v>4745.3100000000004</v>
      </c>
      <c r="H976" s="334" t="s">
        <v>494</v>
      </c>
      <c r="I976" s="335">
        <v>102.81</v>
      </c>
      <c r="J976" s="334" t="s">
        <v>906</v>
      </c>
      <c r="K976" s="48"/>
      <c r="L976" s="48"/>
      <c r="M976" s="48"/>
      <c r="N976" s="48"/>
      <c r="O976" s="48"/>
      <c r="P976" s="48"/>
      <c r="Q976" s="48"/>
      <c r="R976" s="48"/>
      <c r="S976" s="48"/>
      <c r="T976" s="48"/>
      <c r="U976" s="48"/>
      <c r="V976" s="48"/>
      <c r="W976" s="48"/>
      <c r="X976" s="48"/>
      <c r="Y976" s="48"/>
      <c r="Z976" s="48"/>
    </row>
    <row r="977" spans="1:26" ht="24" customHeight="1">
      <c r="A977" s="48"/>
      <c r="B977" s="326" t="s">
        <v>1286</v>
      </c>
      <c r="C977" s="346">
        <v>6050</v>
      </c>
      <c r="D977" s="346" t="s">
        <v>822</v>
      </c>
      <c r="E977" s="346" t="s">
        <v>907</v>
      </c>
      <c r="F977" s="346" t="s">
        <v>905</v>
      </c>
      <c r="G977" s="347">
        <v>14471.51</v>
      </c>
      <c r="H977" s="327" t="s">
        <v>504</v>
      </c>
      <c r="I977" s="348"/>
      <c r="J977" s="327"/>
      <c r="K977" s="48"/>
      <c r="L977" s="48"/>
      <c r="M977" s="48"/>
      <c r="N977" s="48"/>
      <c r="O977" s="48"/>
      <c r="P977" s="48"/>
      <c r="Q977" s="48"/>
      <c r="R977" s="48"/>
      <c r="S977" s="48"/>
      <c r="T977" s="48"/>
      <c r="U977" s="48"/>
      <c r="V977" s="48"/>
      <c r="W977" s="48"/>
      <c r="X977" s="48"/>
      <c r="Y977" s="48"/>
      <c r="Z977" s="48"/>
    </row>
    <row r="978" spans="1:26" ht="24" customHeight="1">
      <c r="A978" s="48"/>
      <c r="B978" s="338" t="s">
        <v>1286</v>
      </c>
      <c r="C978" s="339">
        <v>6050</v>
      </c>
      <c r="D978" s="339" t="s">
        <v>822</v>
      </c>
      <c r="E978" s="339" t="s">
        <v>908</v>
      </c>
      <c r="F978" s="339" t="s">
        <v>905</v>
      </c>
      <c r="G978" s="340">
        <v>386.14</v>
      </c>
      <c r="H978" s="341" t="s">
        <v>494</v>
      </c>
      <c r="I978" s="342"/>
      <c r="J978" s="341"/>
      <c r="K978" s="48"/>
      <c r="L978" s="48"/>
      <c r="M978" s="48"/>
      <c r="N978" s="48"/>
      <c r="O978" s="48"/>
      <c r="P978" s="48"/>
      <c r="Q978" s="48"/>
      <c r="R978" s="48"/>
      <c r="S978" s="48"/>
      <c r="T978" s="48"/>
      <c r="U978" s="48"/>
      <c r="V978" s="48"/>
      <c r="W978" s="48"/>
      <c r="X978" s="48"/>
      <c r="Y978" s="48"/>
      <c r="Z978" s="48"/>
    </row>
    <row r="979" spans="1:26" ht="24" customHeight="1">
      <c r="A979" s="48"/>
      <c r="B979" s="326" t="s">
        <v>1286</v>
      </c>
      <c r="C979" s="346">
        <v>6050</v>
      </c>
      <c r="D979" s="346" t="s">
        <v>822</v>
      </c>
      <c r="E979" s="346" t="s">
        <v>904</v>
      </c>
      <c r="F979" s="346" t="s">
        <v>905</v>
      </c>
      <c r="G979" s="347">
        <v>4745.3100000000004</v>
      </c>
      <c r="H979" s="327" t="s">
        <v>494</v>
      </c>
      <c r="I979" s="348"/>
      <c r="J979" s="327"/>
      <c r="K979" s="48"/>
      <c r="L979" s="48"/>
      <c r="M979" s="48"/>
      <c r="N979" s="48"/>
      <c r="O979" s="48"/>
      <c r="P979" s="48"/>
      <c r="Q979" s="48"/>
      <c r="R979" s="48"/>
      <c r="S979" s="48"/>
      <c r="T979" s="48"/>
      <c r="U979" s="48"/>
      <c r="V979" s="48"/>
      <c r="W979" s="48"/>
      <c r="X979" s="48"/>
      <c r="Y979" s="48"/>
      <c r="Z979" s="48"/>
    </row>
    <row r="980" spans="1:26" ht="24" customHeight="1">
      <c r="A980" s="48"/>
      <c r="B980" s="343"/>
      <c r="C980" s="332" t="s">
        <v>903</v>
      </c>
      <c r="D980" s="332" t="s">
        <v>421</v>
      </c>
      <c r="E980" s="332" t="s">
        <v>904</v>
      </c>
      <c r="F980" s="332" t="s">
        <v>905</v>
      </c>
      <c r="G980" s="336">
        <v>57352</v>
      </c>
      <c r="H980" s="334" t="s">
        <v>494</v>
      </c>
      <c r="I980" s="335">
        <v>380.42</v>
      </c>
      <c r="J980" s="334" t="s">
        <v>906</v>
      </c>
      <c r="K980" s="48"/>
      <c r="L980" s="48"/>
      <c r="M980" s="48"/>
      <c r="N980" s="48"/>
      <c r="O980" s="48"/>
      <c r="P980" s="48"/>
      <c r="Q980" s="48"/>
      <c r="R980" s="48"/>
      <c r="S980" s="48"/>
      <c r="T980" s="48"/>
      <c r="U980" s="48"/>
      <c r="V980" s="48"/>
      <c r="W980" s="48"/>
      <c r="X980" s="48"/>
      <c r="Y980" s="48"/>
      <c r="Z980" s="48"/>
    </row>
    <row r="981" spans="1:26" ht="24" customHeight="1">
      <c r="A981" s="48"/>
      <c r="B981" s="343"/>
      <c r="C981" s="332" t="s">
        <v>903</v>
      </c>
      <c r="D981" s="332" t="s">
        <v>421</v>
      </c>
      <c r="E981" s="332" t="s">
        <v>907</v>
      </c>
      <c r="F981" s="332" t="s">
        <v>905</v>
      </c>
      <c r="G981" s="336">
        <v>35146.080000000002</v>
      </c>
      <c r="H981" s="334" t="s">
        <v>504</v>
      </c>
      <c r="I981" s="335">
        <v>475.82</v>
      </c>
      <c r="J981" s="334" t="s">
        <v>906</v>
      </c>
      <c r="K981" s="48"/>
      <c r="L981" s="48"/>
      <c r="M981" s="48"/>
      <c r="N981" s="48"/>
      <c r="O981" s="48"/>
      <c r="P981" s="48"/>
      <c r="Q981" s="48"/>
      <c r="R981" s="48"/>
      <c r="S981" s="48"/>
      <c r="T981" s="48"/>
      <c r="U981" s="48"/>
      <c r="V981" s="48"/>
      <c r="W981" s="48"/>
      <c r="X981" s="48"/>
      <c r="Y981" s="48"/>
      <c r="Z981" s="48"/>
    </row>
    <row r="982" spans="1:26" ht="24" customHeight="1">
      <c r="A982" s="48"/>
      <c r="B982" s="326" t="s">
        <v>1287</v>
      </c>
      <c r="C982" s="346">
        <v>310</v>
      </c>
      <c r="D982" s="346" t="s">
        <v>421</v>
      </c>
      <c r="E982" s="346" t="s">
        <v>904</v>
      </c>
      <c r="F982" s="346" t="s">
        <v>905</v>
      </c>
      <c r="G982" s="347">
        <v>57352</v>
      </c>
      <c r="H982" s="327" t="s">
        <v>494</v>
      </c>
      <c r="I982" s="348"/>
      <c r="J982" s="327"/>
      <c r="K982" s="48"/>
      <c r="L982" s="48"/>
      <c r="M982" s="48"/>
      <c r="N982" s="48"/>
      <c r="O982" s="48"/>
      <c r="P982" s="48"/>
      <c r="Q982" s="48"/>
      <c r="R982" s="48"/>
      <c r="S982" s="48"/>
      <c r="T982" s="48"/>
      <c r="U982" s="48"/>
      <c r="V982" s="48"/>
      <c r="W982" s="48"/>
      <c r="X982" s="48"/>
      <c r="Y982" s="48"/>
      <c r="Z982" s="48"/>
    </row>
    <row r="983" spans="1:26" ht="24" customHeight="1">
      <c r="A983" s="48"/>
      <c r="B983" s="338" t="s">
        <v>1287</v>
      </c>
      <c r="C983" s="339">
        <v>310</v>
      </c>
      <c r="D983" s="339" t="s">
        <v>421</v>
      </c>
      <c r="E983" s="339" t="s">
        <v>907</v>
      </c>
      <c r="F983" s="339" t="s">
        <v>905</v>
      </c>
      <c r="G983" s="340">
        <v>35146.080000000002</v>
      </c>
      <c r="H983" s="341" t="s">
        <v>504</v>
      </c>
      <c r="I983" s="342"/>
      <c r="J983" s="341"/>
      <c r="K983" s="48"/>
      <c r="L983" s="48"/>
      <c r="M983" s="48"/>
      <c r="N983" s="48"/>
      <c r="O983" s="48"/>
      <c r="P983" s="48"/>
      <c r="Q983" s="48"/>
      <c r="R983" s="48"/>
      <c r="S983" s="48"/>
      <c r="T983" s="48"/>
      <c r="U983" s="48"/>
      <c r="V983" s="48"/>
      <c r="W983" s="48"/>
      <c r="X983" s="48"/>
      <c r="Y983" s="48"/>
      <c r="Z983" s="48"/>
    </row>
    <row r="984" spans="1:26" ht="24" customHeight="1">
      <c r="A984" s="48"/>
      <c r="B984" s="343"/>
      <c r="C984" s="332" t="s">
        <v>903</v>
      </c>
      <c r="D984" s="332" t="s">
        <v>381</v>
      </c>
      <c r="E984" s="332" t="s">
        <v>1209</v>
      </c>
      <c r="F984" s="332" t="s">
        <v>905</v>
      </c>
      <c r="G984" s="336">
        <f>SUM(G985:G994)</f>
        <v>1346100</v>
      </c>
      <c r="H984" s="334" t="s">
        <v>494</v>
      </c>
      <c r="I984" s="335">
        <v>1883.59</v>
      </c>
      <c r="J984" s="334" t="s">
        <v>906</v>
      </c>
      <c r="K984" s="48"/>
      <c r="L984" s="48"/>
      <c r="M984" s="48"/>
      <c r="N984" s="48"/>
      <c r="O984" s="48"/>
      <c r="P984" s="48"/>
      <c r="Q984" s="48"/>
      <c r="R984" s="48"/>
      <c r="S984" s="48"/>
      <c r="T984" s="48"/>
      <c r="U984" s="48"/>
      <c r="V984" s="48"/>
      <c r="W984" s="48"/>
      <c r="X984" s="48"/>
      <c r="Y984" s="48"/>
      <c r="Z984" s="48"/>
    </row>
    <row r="985" spans="1:26" ht="24" customHeight="1">
      <c r="A985" s="48"/>
      <c r="B985" s="326" t="s">
        <v>1288</v>
      </c>
      <c r="C985" s="346">
        <v>6054</v>
      </c>
      <c r="D985" s="346" t="s">
        <v>381</v>
      </c>
      <c r="E985" s="346" t="s">
        <v>1209</v>
      </c>
      <c r="F985" s="346" t="s">
        <v>905</v>
      </c>
      <c r="G985" s="347">
        <v>36800</v>
      </c>
      <c r="H985" s="327" t="s">
        <v>494</v>
      </c>
      <c r="I985" s="348"/>
      <c r="J985" s="327"/>
      <c r="K985" s="48"/>
      <c r="L985" s="48"/>
      <c r="M985" s="48"/>
      <c r="N985" s="48"/>
      <c r="O985" s="48"/>
      <c r="P985" s="48"/>
      <c r="Q985" s="48"/>
      <c r="R985" s="48"/>
      <c r="S985" s="48"/>
      <c r="T985" s="48"/>
      <c r="U985" s="48"/>
      <c r="V985" s="48"/>
      <c r="W985" s="48"/>
      <c r="X985" s="48"/>
      <c r="Y985" s="48"/>
      <c r="Z985" s="48"/>
    </row>
    <row r="986" spans="1:26" ht="24" customHeight="1">
      <c r="A986" s="48"/>
      <c r="B986" s="338" t="s">
        <v>1289</v>
      </c>
      <c r="C986" s="339">
        <v>2970</v>
      </c>
      <c r="D986" s="339" t="s">
        <v>381</v>
      </c>
      <c r="E986" s="339" t="s">
        <v>1209</v>
      </c>
      <c r="F986" s="339" t="s">
        <v>905</v>
      </c>
      <c r="G986" s="340">
        <v>172000</v>
      </c>
      <c r="H986" s="341" t="s">
        <v>494</v>
      </c>
      <c r="I986" s="342"/>
      <c r="J986" s="341"/>
      <c r="K986" s="48"/>
      <c r="L986" s="48"/>
      <c r="M986" s="48"/>
      <c r="N986" s="48"/>
      <c r="O986" s="48"/>
      <c r="P986" s="48"/>
      <c r="Q986" s="48"/>
      <c r="R986" s="48"/>
      <c r="S986" s="48"/>
      <c r="T986" s="48"/>
      <c r="U986" s="48"/>
      <c r="V986" s="48"/>
      <c r="W986" s="48"/>
      <c r="X986" s="48"/>
      <c r="Y986" s="48"/>
      <c r="Z986" s="48"/>
    </row>
    <row r="987" spans="1:26" ht="24" customHeight="1">
      <c r="A987" s="48"/>
      <c r="B987" s="326" t="s">
        <v>1290</v>
      </c>
      <c r="C987" s="346">
        <v>3687</v>
      </c>
      <c r="D987" s="346" t="s">
        <v>381</v>
      </c>
      <c r="E987" s="346" t="s">
        <v>1209</v>
      </c>
      <c r="F987" s="346" t="s">
        <v>905</v>
      </c>
      <c r="G987" s="347">
        <v>145000</v>
      </c>
      <c r="H987" s="327" t="s">
        <v>494</v>
      </c>
      <c r="I987" s="348"/>
      <c r="J987" s="327"/>
      <c r="K987" s="48"/>
      <c r="L987" s="48"/>
      <c r="M987" s="48"/>
      <c r="N987" s="48"/>
      <c r="O987" s="48"/>
      <c r="P987" s="48"/>
      <c r="Q987" s="48"/>
      <c r="R987" s="48"/>
      <c r="S987" s="48"/>
      <c r="T987" s="48"/>
      <c r="U987" s="48"/>
      <c r="V987" s="48"/>
      <c r="W987" s="48"/>
      <c r="X987" s="48"/>
      <c r="Y987" s="48"/>
      <c r="Z987" s="48"/>
    </row>
    <row r="988" spans="1:26" ht="24" customHeight="1">
      <c r="A988" s="48"/>
      <c r="B988" s="338" t="s">
        <v>1290</v>
      </c>
      <c r="C988" s="339">
        <v>3687</v>
      </c>
      <c r="D988" s="339" t="s">
        <v>381</v>
      </c>
      <c r="E988" s="339" t="s">
        <v>1209</v>
      </c>
      <c r="F988" s="339" t="s">
        <v>905</v>
      </c>
      <c r="G988" s="340">
        <v>65900</v>
      </c>
      <c r="H988" s="341" t="s">
        <v>494</v>
      </c>
      <c r="I988" s="342"/>
      <c r="J988" s="341"/>
      <c r="K988" s="48"/>
      <c r="L988" s="48"/>
      <c r="M988" s="48"/>
      <c r="N988" s="48"/>
      <c r="O988" s="48"/>
      <c r="P988" s="48"/>
      <c r="Q988" s="48"/>
      <c r="R988" s="48"/>
      <c r="S988" s="48"/>
      <c r="T988" s="48"/>
      <c r="U988" s="48"/>
      <c r="V988" s="48"/>
      <c r="W988" s="48"/>
      <c r="X988" s="48"/>
      <c r="Y988" s="48"/>
      <c r="Z988" s="48"/>
    </row>
    <row r="989" spans="1:26" ht="24" customHeight="1">
      <c r="A989" s="48"/>
      <c r="B989" s="326" t="s">
        <v>1291</v>
      </c>
      <c r="C989" s="346">
        <v>2971</v>
      </c>
      <c r="D989" s="346" t="s">
        <v>381</v>
      </c>
      <c r="E989" s="346" t="s">
        <v>1209</v>
      </c>
      <c r="F989" s="346" t="s">
        <v>905</v>
      </c>
      <c r="G989" s="347">
        <v>88000</v>
      </c>
      <c r="H989" s="327" t="s">
        <v>494</v>
      </c>
      <c r="I989" s="348"/>
      <c r="J989" s="327"/>
      <c r="K989" s="48"/>
      <c r="L989" s="48"/>
      <c r="M989" s="48"/>
      <c r="N989" s="48"/>
      <c r="O989" s="48"/>
      <c r="P989" s="48"/>
      <c r="Q989" s="48"/>
      <c r="R989" s="48"/>
      <c r="S989" s="48"/>
      <c r="T989" s="48"/>
      <c r="U989" s="48"/>
      <c r="V989" s="48"/>
      <c r="W989" s="48"/>
      <c r="X989" s="48"/>
      <c r="Y989" s="48"/>
      <c r="Z989" s="48"/>
    </row>
    <row r="990" spans="1:26" ht="24" customHeight="1">
      <c r="A990" s="48"/>
      <c r="B990" s="338" t="s">
        <v>1292</v>
      </c>
      <c r="C990" s="339">
        <v>2968</v>
      </c>
      <c r="D990" s="339" t="s">
        <v>381</v>
      </c>
      <c r="E990" s="339" t="s">
        <v>1209</v>
      </c>
      <c r="F990" s="339" t="s">
        <v>905</v>
      </c>
      <c r="G990" s="340">
        <v>165000</v>
      </c>
      <c r="H990" s="341" t="s">
        <v>494</v>
      </c>
      <c r="I990" s="342"/>
      <c r="J990" s="341"/>
      <c r="K990" s="48"/>
      <c r="L990" s="48"/>
      <c r="M990" s="48"/>
      <c r="N990" s="48"/>
      <c r="O990" s="48"/>
      <c r="P990" s="48"/>
      <c r="Q990" s="48"/>
      <c r="R990" s="48"/>
      <c r="S990" s="48"/>
      <c r="T990" s="48"/>
      <c r="U990" s="48"/>
      <c r="V990" s="48"/>
      <c r="W990" s="48"/>
      <c r="X990" s="48"/>
      <c r="Y990" s="48"/>
      <c r="Z990" s="48"/>
    </row>
    <row r="991" spans="1:26" ht="24" customHeight="1">
      <c r="A991" s="48"/>
      <c r="B991" s="326" t="s">
        <v>1293</v>
      </c>
      <c r="C991" s="346">
        <v>3685</v>
      </c>
      <c r="D991" s="346" t="s">
        <v>381</v>
      </c>
      <c r="E991" s="346" t="s">
        <v>1209</v>
      </c>
      <c r="F991" s="346" t="s">
        <v>905</v>
      </c>
      <c r="G991" s="347">
        <v>288000</v>
      </c>
      <c r="H991" s="327" t="s">
        <v>494</v>
      </c>
      <c r="I991" s="348"/>
      <c r="J991" s="327"/>
      <c r="K991" s="48"/>
      <c r="L991" s="48"/>
      <c r="M991" s="48"/>
      <c r="N991" s="48"/>
      <c r="O991" s="48"/>
      <c r="P991" s="48"/>
      <c r="Q991" s="48"/>
      <c r="R991" s="48"/>
      <c r="S991" s="48"/>
      <c r="T991" s="48"/>
      <c r="U991" s="48"/>
      <c r="V991" s="48"/>
      <c r="W991" s="48"/>
      <c r="X991" s="48"/>
      <c r="Y991" s="48"/>
      <c r="Z991" s="48"/>
    </row>
    <row r="992" spans="1:26" ht="24" customHeight="1">
      <c r="A992" s="48"/>
      <c r="B992" s="338" t="s">
        <v>1293</v>
      </c>
      <c r="C992" s="339">
        <v>3685</v>
      </c>
      <c r="D992" s="339" t="s">
        <v>381</v>
      </c>
      <c r="E992" s="339" t="s">
        <v>1209</v>
      </c>
      <c r="F992" s="339" t="s">
        <v>905</v>
      </c>
      <c r="G992" s="340">
        <v>91000</v>
      </c>
      <c r="H992" s="341" t="s">
        <v>494</v>
      </c>
      <c r="I992" s="342"/>
      <c r="J992" s="341"/>
      <c r="K992" s="48"/>
      <c r="L992" s="48"/>
      <c r="M992" s="48"/>
      <c r="N992" s="48"/>
      <c r="O992" s="48"/>
      <c r="P992" s="48"/>
      <c r="Q992" s="48"/>
      <c r="R992" s="48"/>
      <c r="S992" s="48"/>
      <c r="T992" s="48"/>
      <c r="U992" s="48"/>
      <c r="V992" s="48"/>
      <c r="W992" s="48"/>
      <c r="X992" s="48"/>
      <c r="Y992" s="48"/>
      <c r="Z992" s="48"/>
    </row>
    <row r="993" spans="1:26" ht="24" customHeight="1">
      <c r="A993" s="48"/>
      <c r="B993" s="326" t="s">
        <v>1294</v>
      </c>
      <c r="C993" s="346">
        <v>3686</v>
      </c>
      <c r="D993" s="346" t="s">
        <v>381</v>
      </c>
      <c r="E993" s="346" t="s">
        <v>1209</v>
      </c>
      <c r="F993" s="346" t="s">
        <v>905</v>
      </c>
      <c r="G993" s="347">
        <v>210000</v>
      </c>
      <c r="H993" s="327" t="s">
        <v>494</v>
      </c>
      <c r="I993" s="348"/>
      <c r="J993" s="327"/>
      <c r="K993" s="48"/>
      <c r="L993" s="48"/>
      <c r="M993" s="48"/>
      <c r="N993" s="48"/>
      <c r="O993" s="48"/>
      <c r="P993" s="48"/>
      <c r="Q993" s="48"/>
      <c r="R993" s="48"/>
      <c r="S993" s="48"/>
      <c r="T993" s="48"/>
      <c r="U993" s="48"/>
      <c r="V993" s="48"/>
      <c r="W993" s="48"/>
      <c r="X993" s="48"/>
      <c r="Y993" s="48"/>
      <c r="Z993" s="48"/>
    </row>
    <row r="994" spans="1:26" ht="24" customHeight="1">
      <c r="A994" s="48"/>
      <c r="B994" s="338" t="s">
        <v>1294</v>
      </c>
      <c r="C994" s="339">
        <v>3686</v>
      </c>
      <c r="D994" s="339" t="s">
        <v>381</v>
      </c>
      <c r="E994" s="339" t="s">
        <v>1209</v>
      </c>
      <c r="F994" s="339" t="s">
        <v>905</v>
      </c>
      <c r="G994" s="340">
        <v>84400</v>
      </c>
      <c r="H994" s="341" t="s">
        <v>494</v>
      </c>
      <c r="I994" s="342"/>
      <c r="J994" s="341"/>
      <c r="K994" s="48"/>
      <c r="L994" s="48"/>
      <c r="M994" s="48"/>
      <c r="N994" s="48"/>
      <c r="O994" s="48"/>
      <c r="P994" s="48"/>
      <c r="Q994" s="48"/>
      <c r="R994" s="48"/>
      <c r="S994" s="48"/>
      <c r="T994" s="48"/>
      <c r="U994" s="48"/>
      <c r="V994" s="48"/>
      <c r="W994" s="48"/>
      <c r="X994" s="48"/>
      <c r="Y994" s="48"/>
      <c r="Z994" s="48"/>
    </row>
    <row r="995" spans="1:26" ht="24" customHeight="1">
      <c r="A995" s="48"/>
      <c r="B995" s="343"/>
      <c r="C995" s="332" t="s">
        <v>903</v>
      </c>
      <c r="D995" s="332" t="s">
        <v>886</v>
      </c>
      <c r="E995" s="332" t="s">
        <v>1202</v>
      </c>
      <c r="F995" s="332" t="s">
        <v>905</v>
      </c>
      <c r="G995" s="336">
        <v>140570</v>
      </c>
      <c r="H995" s="334" t="s">
        <v>494</v>
      </c>
      <c r="I995" s="335"/>
      <c r="J995" s="334"/>
      <c r="K995" s="48"/>
      <c r="L995" s="48"/>
      <c r="M995" s="48"/>
      <c r="N995" s="48"/>
      <c r="O995" s="48"/>
      <c r="P995" s="48"/>
      <c r="Q995" s="48"/>
      <c r="R995" s="48"/>
      <c r="S995" s="48"/>
      <c r="T995" s="48"/>
      <c r="U995" s="48"/>
      <c r="V995" s="48"/>
      <c r="W995" s="48"/>
      <c r="X995" s="48"/>
      <c r="Y995" s="48"/>
      <c r="Z995" s="48"/>
    </row>
    <row r="996" spans="1:26" ht="24" customHeight="1">
      <c r="A996" s="48"/>
      <c r="B996" s="326" t="s">
        <v>1295</v>
      </c>
      <c r="C996" s="346">
        <v>4275</v>
      </c>
      <c r="D996" s="346" t="s">
        <v>886</v>
      </c>
      <c r="E996" s="346" t="s">
        <v>1202</v>
      </c>
      <c r="F996" s="346" t="s">
        <v>905</v>
      </c>
      <c r="G996" s="347">
        <v>140570</v>
      </c>
      <c r="H996" s="327" t="s">
        <v>494</v>
      </c>
      <c r="I996" s="348"/>
      <c r="J996" s="327"/>
      <c r="K996" s="48"/>
      <c r="L996" s="48"/>
      <c r="M996" s="48"/>
      <c r="N996" s="48"/>
      <c r="O996" s="48"/>
      <c r="P996" s="48"/>
      <c r="Q996" s="48"/>
      <c r="R996" s="48"/>
      <c r="S996" s="48"/>
      <c r="T996" s="48"/>
      <c r="U996" s="48"/>
      <c r="V996" s="48"/>
      <c r="W996" s="48"/>
      <c r="X996" s="48"/>
      <c r="Y996" s="48"/>
      <c r="Z996" s="48"/>
    </row>
    <row r="997" spans="1:26" ht="24" customHeight="1">
      <c r="A997" s="48"/>
      <c r="B997" s="338" t="s">
        <v>1296</v>
      </c>
      <c r="C997" s="339">
        <v>6378</v>
      </c>
      <c r="D997" s="339" t="s">
        <v>886</v>
      </c>
      <c r="E997" s="339" t="s">
        <v>1202</v>
      </c>
      <c r="F997" s="339" t="s">
        <v>905</v>
      </c>
      <c r="G997" s="340">
        <v>0</v>
      </c>
      <c r="H997" s="341" t="s">
        <v>494</v>
      </c>
      <c r="I997" s="342"/>
      <c r="J997" s="341"/>
      <c r="K997" s="48"/>
      <c r="L997" s="48"/>
      <c r="M997" s="48"/>
      <c r="N997" s="48"/>
      <c r="O997" s="48"/>
      <c r="P997" s="48"/>
      <c r="Q997" s="48"/>
      <c r="R997" s="48"/>
      <c r="S997" s="48"/>
      <c r="T997" s="48"/>
      <c r="U997" s="48"/>
      <c r="V997" s="48"/>
      <c r="W997" s="48"/>
      <c r="X997" s="48"/>
      <c r="Y997" s="48"/>
      <c r="Z997" s="48"/>
    </row>
    <row r="998" spans="1:26" ht="24" customHeight="1">
      <c r="A998" s="48"/>
      <c r="B998" s="343"/>
      <c r="C998" s="332" t="s">
        <v>903</v>
      </c>
      <c r="D998" s="332" t="s">
        <v>838</v>
      </c>
      <c r="E998" s="332" t="s">
        <v>1209</v>
      </c>
      <c r="F998" s="332" t="s">
        <v>905</v>
      </c>
      <c r="G998" s="336">
        <f t="shared" ref="G998:G999" si="3">G1000</f>
        <v>5286347.42</v>
      </c>
      <c r="H998" s="334" t="s">
        <v>494</v>
      </c>
      <c r="I998" s="335">
        <v>7559.48</v>
      </c>
      <c r="J998" s="334" t="s">
        <v>906</v>
      </c>
      <c r="K998" s="48"/>
      <c r="L998" s="48"/>
      <c r="M998" s="48"/>
      <c r="N998" s="48"/>
      <c r="O998" s="48"/>
      <c r="P998" s="48"/>
      <c r="Q998" s="48"/>
      <c r="R998" s="48"/>
      <c r="S998" s="48"/>
      <c r="T998" s="48"/>
      <c r="U998" s="48"/>
      <c r="V998" s="48"/>
      <c r="W998" s="48"/>
      <c r="X998" s="48"/>
      <c r="Y998" s="48"/>
      <c r="Z998" s="48"/>
    </row>
    <row r="999" spans="1:26" ht="24" customHeight="1">
      <c r="A999" s="48"/>
      <c r="B999" s="343"/>
      <c r="C999" s="332" t="s">
        <v>903</v>
      </c>
      <c r="D999" s="332" t="s">
        <v>838</v>
      </c>
      <c r="E999" s="339" t="s">
        <v>1203</v>
      </c>
      <c r="F999" s="332" t="s">
        <v>905</v>
      </c>
      <c r="G999" s="336">
        <f t="shared" si="3"/>
        <v>31690</v>
      </c>
      <c r="H999" s="334" t="s">
        <v>494</v>
      </c>
      <c r="I999" s="335"/>
      <c r="J999" s="334"/>
      <c r="K999" s="48"/>
      <c r="L999" s="48"/>
      <c r="M999" s="48"/>
      <c r="N999" s="48"/>
      <c r="O999" s="48"/>
      <c r="P999" s="48"/>
      <c r="Q999" s="48"/>
      <c r="R999" s="48"/>
      <c r="S999" s="48"/>
      <c r="T999" s="48"/>
      <c r="U999" s="48"/>
      <c r="V999" s="48"/>
      <c r="W999" s="48"/>
      <c r="X999" s="48"/>
      <c r="Y999" s="48"/>
      <c r="Z999" s="48"/>
    </row>
    <row r="1000" spans="1:26" ht="24" customHeight="1">
      <c r="A1000" s="48"/>
      <c r="B1000" s="326" t="s">
        <v>1297</v>
      </c>
      <c r="C1000" s="346">
        <v>4784</v>
      </c>
      <c r="D1000" s="346" t="s">
        <v>838</v>
      </c>
      <c r="E1000" s="346" t="s">
        <v>1209</v>
      </c>
      <c r="F1000" s="346" t="s">
        <v>905</v>
      </c>
      <c r="G1000" s="347">
        <v>5286347.42</v>
      </c>
      <c r="H1000" s="327" t="s">
        <v>494</v>
      </c>
      <c r="I1000" s="348"/>
      <c r="J1000" s="327"/>
      <c r="K1000" s="48"/>
      <c r="L1000" s="48"/>
      <c r="M1000" s="48"/>
      <c r="N1000" s="48"/>
      <c r="O1000" s="48"/>
      <c r="P1000" s="48"/>
      <c r="Q1000" s="48"/>
      <c r="R1000" s="48"/>
      <c r="S1000" s="48"/>
      <c r="T1000" s="48"/>
      <c r="U1000" s="48"/>
      <c r="V1000" s="48"/>
      <c r="W1000" s="48"/>
      <c r="X1000" s="48"/>
      <c r="Y1000" s="48"/>
      <c r="Z1000" s="48"/>
    </row>
    <row r="1001" spans="1:26" ht="24" customHeight="1">
      <c r="A1001" s="48"/>
      <c r="B1001" s="338" t="s">
        <v>1298</v>
      </c>
      <c r="C1001" s="339">
        <v>4608</v>
      </c>
      <c r="D1001" s="339" t="s">
        <v>838</v>
      </c>
      <c r="E1001" s="339" t="s">
        <v>1203</v>
      </c>
      <c r="F1001" s="339" t="s">
        <v>905</v>
      </c>
      <c r="G1001" s="340">
        <v>31690</v>
      </c>
      <c r="H1001" s="341" t="s">
        <v>494</v>
      </c>
      <c r="I1001" s="342"/>
      <c r="J1001" s="341"/>
      <c r="K1001" s="48"/>
      <c r="L1001" s="48"/>
      <c r="M1001" s="48"/>
      <c r="N1001" s="48"/>
      <c r="O1001" s="48"/>
      <c r="P1001" s="48"/>
      <c r="Q1001" s="48"/>
      <c r="R1001" s="48"/>
      <c r="S1001" s="48"/>
      <c r="T1001" s="48"/>
      <c r="U1001" s="48"/>
      <c r="V1001" s="48"/>
      <c r="W1001" s="48"/>
      <c r="X1001" s="48"/>
      <c r="Y1001" s="48"/>
      <c r="Z1001" s="48"/>
    </row>
    <row r="1002" spans="1:26" ht="24" customHeight="1">
      <c r="A1002" s="48"/>
      <c r="B1002" s="343"/>
      <c r="C1002" s="332" t="s">
        <v>903</v>
      </c>
      <c r="D1002" s="332" t="s">
        <v>857</v>
      </c>
      <c r="E1002" s="332" t="s">
        <v>1195</v>
      </c>
      <c r="F1002" s="332" t="s">
        <v>905</v>
      </c>
      <c r="G1002" s="336">
        <f>SUM(G1003:G1004)</f>
        <v>8375000</v>
      </c>
      <c r="H1002" s="334" t="s">
        <v>494</v>
      </c>
      <c r="I1002" s="335">
        <v>5658.89</v>
      </c>
      <c r="J1002" s="334" t="s">
        <v>906</v>
      </c>
      <c r="K1002" s="48"/>
      <c r="L1002" s="48"/>
      <c r="M1002" s="48"/>
      <c r="N1002" s="48"/>
      <c r="O1002" s="48"/>
      <c r="P1002" s="48"/>
      <c r="Q1002" s="48"/>
      <c r="R1002" s="48"/>
      <c r="S1002" s="48"/>
      <c r="T1002" s="48"/>
      <c r="U1002" s="48"/>
      <c r="V1002" s="48"/>
      <c r="W1002" s="48"/>
      <c r="X1002" s="48"/>
      <c r="Y1002" s="48"/>
      <c r="Z1002" s="48"/>
    </row>
    <row r="1003" spans="1:26" ht="24" customHeight="1">
      <c r="A1003" s="48"/>
      <c r="B1003" s="326" t="s">
        <v>1299</v>
      </c>
      <c r="C1003" s="346">
        <v>1118</v>
      </c>
      <c r="D1003" s="346" t="s">
        <v>857</v>
      </c>
      <c r="E1003" s="346" t="s">
        <v>1195</v>
      </c>
      <c r="F1003" s="346" t="s">
        <v>905</v>
      </c>
      <c r="G1003" s="347">
        <v>5118000</v>
      </c>
      <c r="H1003" s="327" t="s">
        <v>494</v>
      </c>
      <c r="I1003" s="348"/>
      <c r="J1003" s="327"/>
      <c r="K1003" s="48"/>
      <c r="L1003" s="48"/>
      <c r="M1003" s="48"/>
      <c r="N1003" s="48"/>
      <c r="O1003" s="48"/>
      <c r="P1003" s="48"/>
      <c r="Q1003" s="48"/>
      <c r="R1003" s="48"/>
      <c r="S1003" s="48"/>
      <c r="T1003" s="48"/>
      <c r="U1003" s="48"/>
      <c r="V1003" s="48"/>
      <c r="W1003" s="48"/>
      <c r="X1003" s="48"/>
      <c r="Y1003" s="48"/>
      <c r="Z1003" s="48"/>
    </row>
    <row r="1004" spans="1:26" ht="24" customHeight="1">
      <c r="A1004" s="48"/>
      <c r="B1004" s="338" t="s">
        <v>1300</v>
      </c>
      <c r="C1004" s="339">
        <v>1119</v>
      </c>
      <c r="D1004" s="339" t="s">
        <v>857</v>
      </c>
      <c r="E1004" s="339" t="s">
        <v>1195</v>
      </c>
      <c r="F1004" s="339" t="s">
        <v>905</v>
      </c>
      <c r="G1004" s="340">
        <v>3257000</v>
      </c>
      <c r="H1004" s="341" t="s">
        <v>494</v>
      </c>
      <c r="I1004" s="342"/>
      <c r="J1004" s="341"/>
      <c r="K1004" s="48"/>
      <c r="L1004" s="48"/>
      <c r="M1004" s="48"/>
      <c r="N1004" s="48"/>
      <c r="O1004" s="48"/>
      <c r="P1004" s="48"/>
      <c r="Q1004" s="48"/>
      <c r="R1004" s="48"/>
      <c r="S1004" s="48"/>
      <c r="T1004" s="48"/>
      <c r="U1004" s="48"/>
      <c r="V1004" s="48"/>
      <c r="W1004" s="48"/>
      <c r="X1004" s="48"/>
      <c r="Y1004" s="48"/>
      <c r="Z1004" s="48"/>
    </row>
    <row r="1005" spans="1:26" ht="24" customHeight="1">
      <c r="A1005" s="48"/>
      <c r="B1005" s="343"/>
      <c r="C1005" s="332" t="s">
        <v>903</v>
      </c>
      <c r="D1005" s="332" t="s">
        <v>863</v>
      </c>
      <c r="E1005" s="332" t="s">
        <v>1301</v>
      </c>
      <c r="F1005" s="332" t="s">
        <v>905</v>
      </c>
      <c r="G1005" s="336">
        <v>0</v>
      </c>
      <c r="H1005" s="334" t="s">
        <v>494</v>
      </c>
      <c r="I1005" s="335"/>
      <c r="J1005" s="334"/>
      <c r="K1005" s="48"/>
      <c r="L1005" s="48"/>
      <c r="M1005" s="48"/>
      <c r="N1005" s="48"/>
      <c r="O1005" s="48"/>
      <c r="P1005" s="48"/>
      <c r="Q1005" s="48"/>
      <c r="R1005" s="48"/>
      <c r="S1005" s="48"/>
      <c r="T1005" s="48"/>
      <c r="U1005" s="48"/>
      <c r="V1005" s="48"/>
      <c r="W1005" s="48"/>
      <c r="X1005" s="48"/>
      <c r="Y1005" s="48"/>
      <c r="Z1005" s="48"/>
    </row>
    <row r="1006" spans="1:26" ht="24" customHeight="1">
      <c r="A1006" s="48"/>
      <c r="B1006" s="343"/>
      <c r="C1006" s="332" t="s">
        <v>903</v>
      </c>
      <c r="D1006" s="332" t="s">
        <v>863</v>
      </c>
      <c r="E1006" s="332" t="s">
        <v>1195</v>
      </c>
      <c r="F1006" s="332" t="s">
        <v>905</v>
      </c>
      <c r="G1006" s="336">
        <v>8484200</v>
      </c>
      <c r="H1006" s="334" t="s">
        <v>494</v>
      </c>
      <c r="I1006" s="335">
        <v>3261.55</v>
      </c>
      <c r="J1006" s="334" t="s">
        <v>906</v>
      </c>
      <c r="K1006" s="48"/>
      <c r="L1006" s="48"/>
      <c r="M1006" s="48"/>
      <c r="N1006" s="48"/>
      <c r="O1006" s="48"/>
      <c r="P1006" s="48"/>
      <c r="Q1006" s="48"/>
      <c r="R1006" s="48"/>
      <c r="S1006" s="48"/>
      <c r="T1006" s="48"/>
      <c r="U1006" s="48"/>
      <c r="V1006" s="48"/>
      <c r="W1006" s="48"/>
      <c r="X1006" s="48"/>
      <c r="Y1006" s="48"/>
      <c r="Z1006" s="48"/>
    </row>
    <row r="1007" spans="1:26" ht="24" customHeight="1">
      <c r="A1007" s="48"/>
      <c r="B1007" s="326" t="s">
        <v>1302</v>
      </c>
      <c r="C1007" s="346">
        <v>6503</v>
      </c>
      <c r="D1007" s="346" t="s">
        <v>863</v>
      </c>
      <c r="E1007" s="346" t="s">
        <v>1301</v>
      </c>
      <c r="F1007" s="346" t="s">
        <v>905</v>
      </c>
      <c r="G1007" s="347">
        <v>0</v>
      </c>
      <c r="H1007" s="327" t="s">
        <v>494</v>
      </c>
      <c r="I1007" s="348"/>
      <c r="J1007" s="327"/>
      <c r="K1007" s="48"/>
      <c r="L1007" s="48"/>
      <c r="M1007" s="48"/>
      <c r="N1007" s="48"/>
      <c r="O1007" s="48"/>
      <c r="P1007" s="48"/>
      <c r="Q1007" s="48"/>
      <c r="R1007" s="48"/>
      <c r="S1007" s="48"/>
      <c r="T1007" s="48"/>
      <c r="U1007" s="48"/>
      <c r="V1007" s="48"/>
      <c r="W1007" s="48"/>
      <c r="X1007" s="48"/>
      <c r="Y1007" s="48"/>
      <c r="Z1007" s="48"/>
    </row>
    <row r="1008" spans="1:26" ht="24" customHeight="1">
      <c r="A1008" s="48"/>
      <c r="B1008" s="338" t="s">
        <v>1303</v>
      </c>
      <c r="C1008" s="339">
        <v>1932</v>
      </c>
      <c r="D1008" s="339" t="s">
        <v>863</v>
      </c>
      <c r="E1008" s="339" t="s">
        <v>1195</v>
      </c>
      <c r="F1008" s="339" t="s">
        <v>905</v>
      </c>
      <c r="G1008" s="340">
        <v>8484200</v>
      </c>
      <c r="H1008" s="341" t="s">
        <v>494</v>
      </c>
      <c r="I1008" s="342"/>
      <c r="J1008" s="341"/>
      <c r="K1008" s="48"/>
      <c r="L1008" s="48"/>
      <c r="M1008" s="48"/>
      <c r="N1008" s="48"/>
      <c r="O1008" s="48"/>
      <c r="P1008" s="48"/>
      <c r="Q1008" s="48"/>
      <c r="R1008" s="48"/>
      <c r="S1008" s="48"/>
      <c r="T1008" s="48"/>
      <c r="U1008" s="48"/>
      <c r="V1008" s="48"/>
      <c r="W1008" s="48"/>
      <c r="X1008" s="48"/>
      <c r="Y1008" s="48"/>
      <c r="Z1008" s="48"/>
    </row>
    <row r="1009" spans="1:26" ht="24" customHeight="1">
      <c r="A1009" s="48"/>
      <c r="B1009" s="343"/>
      <c r="C1009" s="332" t="s">
        <v>903</v>
      </c>
      <c r="D1009" s="332" t="s">
        <v>860</v>
      </c>
      <c r="E1009" s="332" t="s">
        <v>1195</v>
      </c>
      <c r="F1009" s="332" t="s">
        <v>905</v>
      </c>
      <c r="G1009" s="336">
        <f>SUM(G1010:G1014)</f>
        <v>9483640</v>
      </c>
      <c r="H1009" s="334" t="s">
        <v>494</v>
      </c>
      <c r="I1009" s="335">
        <v>1095.68</v>
      </c>
      <c r="J1009" s="334" t="s">
        <v>906</v>
      </c>
      <c r="K1009" s="48"/>
      <c r="L1009" s="48"/>
      <c r="M1009" s="48"/>
      <c r="N1009" s="48"/>
      <c r="O1009" s="48"/>
      <c r="P1009" s="48"/>
      <c r="Q1009" s="48"/>
      <c r="R1009" s="48"/>
      <c r="S1009" s="48"/>
      <c r="T1009" s="48"/>
      <c r="U1009" s="48"/>
      <c r="V1009" s="48"/>
      <c r="W1009" s="48"/>
      <c r="X1009" s="48"/>
      <c r="Y1009" s="48"/>
      <c r="Z1009" s="48"/>
    </row>
    <row r="1010" spans="1:26" ht="24" customHeight="1">
      <c r="A1010" s="48"/>
      <c r="B1010" s="326" t="s">
        <v>1304</v>
      </c>
      <c r="C1010" s="346">
        <v>2437</v>
      </c>
      <c r="D1010" s="346" t="s">
        <v>860</v>
      </c>
      <c r="E1010" s="346" t="s">
        <v>1195</v>
      </c>
      <c r="F1010" s="346" t="s">
        <v>905</v>
      </c>
      <c r="G1010" s="347">
        <v>1834290</v>
      </c>
      <c r="H1010" s="327" t="s">
        <v>494</v>
      </c>
      <c r="I1010" s="348"/>
      <c r="J1010" s="327"/>
      <c r="K1010" s="48"/>
      <c r="L1010" s="48"/>
      <c r="M1010" s="48"/>
      <c r="N1010" s="48"/>
      <c r="O1010" s="48"/>
      <c r="P1010" s="48"/>
      <c r="Q1010" s="48"/>
      <c r="R1010" s="48"/>
      <c r="S1010" s="48"/>
      <c r="T1010" s="48"/>
      <c r="U1010" s="48"/>
      <c r="V1010" s="48"/>
      <c r="W1010" s="48"/>
      <c r="X1010" s="48"/>
      <c r="Y1010" s="48"/>
      <c r="Z1010" s="48"/>
    </row>
    <row r="1011" spans="1:26" ht="24" customHeight="1">
      <c r="A1011" s="48"/>
      <c r="B1011" s="338" t="s">
        <v>1305</v>
      </c>
      <c r="C1011" s="339">
        <v>2438</v>
      </c>
      <c r="D1011" s="339" t="s">
        <v>860</v>
      </c>
      <c r="E1011" s="339" t="s">
        <v>1195</v>
      </c>
      <c r="F1011" s="339" t="s">
        <v>905</v>
      </c>
      <c r="G1011" s="340">
        <v>4123040</v>
      </c>
      <c r="H1011" s="341" t="s">
        <v>494</v>
      </c>
      <c r="I1011" s="342"/>
      <c r="J1011" s="341"/>
      <c r="K1011" s="48"/>
      <c r="L1011" s="48"/>
      <c r="M1011" s="48"/>
      <c r="N1011" s="48"/>
      <c r="O1011" s="48"/>
      <c r="P1011" s="48"/>
      <c r="Q1011" s="48"/>
      <c r="R1011" s="48"/>
      <c r="S1011" s="48"/>
      <c r="T1011" s="48"/>
      <c r="U1011" s="48"/>
      <c r="V1011" s="48"/>
      <c r="W1011" s="48"/>
      <c r="X1011" s="48"/>
      <c r="Y1011" s="48"/>
      <c r="Z1011" s="48"/>
    </row>
    <row r="1012" spans="1:26" ht="24" customHeight="1">
      <c r="A1012" s="48"/>
      <c r="B1012" s="326" t="s">
        <v>1305</v>
      </c>
      <c r="C1012" s="346">
        <v>2438</v>
      </c>
      <c r="D1012" s="346" t="s">
        <v>860</v>
      </c>
      <c r="E1012" s="346" t="s">
        <v>1195</v>
      </c>
      <c r="F1012" s="346" t="s">
        <v>905</v>
      </c>
      <c r="G1012" s="347">
        <v>201450</v>
      </c>
      <c r="H1012" s="327" t="s">
        <v>494</v>
      </c>
      <c r="I1012" s="348"/>
      <c r="J1012" s="327"/>
      <c r="K1012" s="48"/>
      <c r="L1012" s="48"/>
      <c r="M1012" s="48"/>
      <c r="N1012" s="48"/>
      <c r="O1012" s="48"/>
      <c r="P1012" s="48"/>
      <c r="Q1012" s="48"/>
      <c r="R1012" s="48"/>
      <c r="S1012" s="48"/>
      <c r="T1012" s="48"/>
      <c r="U1012" s="48"/>
      <c r="V1012" s="48"/>
      <c r="W1012" s="48"/>
      <c r="X1012" s="48"/>
      <c r="Y1012" s="48"/>
      <c r="Z1012" s="48"/>
    </row>
    <row r="1013" spans="1:26" ht="24" customHeight="1">
      <c r="A1013" s="48"/>
      <c r="B1013" s="338" t="s">
        <v>1306</v>
      </c>
      <c r="C1013" s="339">
        <v>2439</v>
      </c>
      <c r="D1013" s="339" t="s">
        <v>860</v>
      </c>
      <c r="E1013" s="339" t="s">
        <v>1195</v>
      </c>
      <c r="F1013" s="339" t="s">
        <v>905</v>
      </c>
      <c r="G1013" s="340">
        <v>2322410</v>
      </c>
      <c r="H1013" s="341" t="s">
        <v>494</v>
      </c>
      <c r="I1013" s="342"/>
      <c r="J1013" s="341"/>
      <c r="K1013" s="48"/>
      <c r="L1013" s="48"/>
      <c r="M1013" s="48"/>
      <c r="N1013" s="48"/>
      <c r="O1013" s="48"/>
      <c r="P1013" s="48"/>
      <c r="Q1013" s="48"/>
      <c r="R1013" s="48"/>
      <c r="S1013" s="48"/>
      <c r="T1013" s="48"/>
      <c r="U1013" s="48"/>
      <c r="V1013" s="48"/>
      <c r="W1013" s="48"/>
      <c r="X1013" s="48"/>
      <c r="Y1013" s="48"/>
      <c r="Z1013" s="48"/>
    </row>
    <row r="1014" spans="1:26" ht="24" customHeight="1">
      <c r="A1014" s="48"/>
      <c r="B1014" s="326" t="s">
        <v>1307</v>
      </c>
      <c r="C1014" s="346">
        <v>2582</v>
      </c>
      <c r="D1014" s="346" t="s">
        <v>860</v>
      </c>
      <c r="E1014" s="346" t="s">
        <v>1195</v>
      </c>
      <c r="F1014" s="346" t="s">
        <v>905</v>
      </c>
      <c r="G1014" s="347">
        <v>1002450</v>
      </c>
      <c r="H1014" s="327" t="s">
        <v>494</v>
      </c>
      <c r="I1014" s="348"/>
      <c r="J1014" s="327"/>
      <c r="K1014" s="48"/>
      <c r="L1014" s="48"/>
      <c r="M1014" s="48"/>
      <c r="N1014" s="48"/>
      <c r="O1014" s="48"/>
      <c r="P1014" s="48"/>
      <c r="Q1014" s="48"/>
      <c r="R1014" s="48"/>
      <c r="S1014" s="48"/>
      <c r="T1014" s="48"/>
      <c r="U1014" s="48"/>
      <c r="V1014" s="48"/>
      <c r="W1014" s="48"/>
      <c r="X1014" s="48"/>
      <c r="Y1014" s="48"/>
      <c r="Z1014" s="48"/>
    </row>
    <row r="1015" spans="1:26" ht="24" customHeight="1">
      <c r="A1015" s="48"/>
      <c r="B1015" s="343"/>
      <c r="C1015" s="332" t="s">
        <v>903</v>
      </c>
      <c r="D1015" s="332" t="s">
        <v>824</v>
      </c>
      <c r="E1015" s="332" t="s">
        <v>907</v>
      </c>
      <c r="F1015" s="332" t="s">
        <v>905</v>
      </c>
      <c r="G1015" s="336">
        <v>40854.19</v>
      </c>
      <c r="H1015" s="334" t="s">
        <v>504</v>
      </c>
      <c r="I1015" s="335">
        <v>1041.47</v>
      </c>
      <c r="J1015" s="334" t="s">
        <v>906</v>
      </c>
      <c r="K1015" s="48"/>
      <c r="L1015" s="48"/>
      <c r="M1015" s="48"/>
      <c r="N1015" s="48"/>
      <c r="O1015" s="48"/>
      <c r="P1015" s="48"/>
      <c r="Q1015" s="48"/>
      <c r="R1015" s="48"/>
      <c r="S1015" s="48"/>
      <c r="T1015" s="48"/>
      <c r="U1015" s="48"/>
      <c r="V1015" s="48"/>
      <c r="W1015" s="48"/>
      <c r="X1015" s="48"/>
      <c r="Y1015" s="48"/>
      <c r="Z1015" s="48"/>
    </row>
    <row r="1016" spans="1:26" ht="24" customHeight="1">
      <c r="A1016" s="48"/>
      <c r="B1016" s="326" t="s">
        <v>1308</v>
      </c>
      <c r="C1016" s="346">
        <v>5217</v>
      </c>
      <c r="D1016" s="346" t="s">
        <v>824</v>
      </c>
      <c r="E1016" s="346" t="s">
        <v>907</v>
      </c>
      <c r="F1016" s="346" t="s">
        <v>905</v>
      </c>
      <c r="G1016" s="347">
        <v>40854.19</v>
      </c>
      <c r="H1016" s="327" t="s">
        <v>504</v>
      </c>
      <c r="I1016" s="348"/>
      <c r="J1016" s="327"/>
      <c r="K1016" s="48"/>
      <c r="L1016" s="48"/>
      <c r="M1016" s="48"/>
      <c r="N1016" s="48"/>
      <c r="O1016" s="48"/>
      <c r="P1016" s="48"/>
      <c r="Q1016" s="48"/>
      <c r="R1016" s="48"/>
      <c r="S1016" s="48"/>
      <c r="T1016" s="48"/>
      <c r="U1016" s="48"/>
      <c r="V1016" s="48"/>
      <c r="W1016" s="48"/>
      <c r="X1016" s="48"/>
      <c r="Y1016" s="48"/>
      <c r="Z1016" s="48"/>
    </row>
    <row r="1017" spans="1:26" ht="24" customHeight="1">
      <c r="A1017" s="48"/>
      <c r="B1017" s="343"/>
      <c r="C1017" s="332" t="s">
        <v>903</v>
      </c>
      <c r="D1017" s="332" t="s">
        <v>832</v>
      </c>
      <c r="E1017" s="332" t="s">
        <v>907</v>
      </c>
      <c r="F1017" s="332" t="s">
        <v>905</v>
      </c>
      <c r="G1017" s="336">
        <v>44344.4</v>
      </c>
      <c r="H1017" s="334" t="s">
        <v>504</v>
      </c>
      <c r="I1017" s="335"/>
      <c r="J1017" s="334"/>
      <c r="K1017" s="48"/>
      <c r="L1017" s="48"/>
      <c r="M1017" s="48"/>
      <c r="N1017" s="48"/>
      <c r="O1017" s="48"/>
      <c r="P1017" s="48"/>
      <c r="Q1017" s="48"/>
      <c r="R1017" s="48"/>
      <c r="S1017" s="48"/>
      <c r="T1017" s="48"/>
      <c r="U1017" s="48"/>
      <c r="V1017" s="48"/>
      <c r="W1017" s="48"/>
      <c r="X1017" s="48"/>
      <c r="Y1017" s="48"/>
      <c r="Z1017" s="48"/>
    </row>
    <row r="1018" spans="1:26" ht="24" customHeight="1">
      <c r="A1018" s="327"/>
      <c r="B1018" s="326" t="s">
        <v>1308</v>
      </c>
      <c r="C1018" s="346">
        <v>5217</v>
      </c>
      <c r="D1018" s="346" t="s">
        <v>832</v>
      </c>
      <c r="E1018" s="346" t="s">
        <v>907</v>
      </c>
      <c r="F1018" s="346" t="s">
        <v>905</v>
      </c>
      <c r="G1018" s="347">
        <v>44344.4</v>
      </c>
      <c r="H1018" s="327" t="s">
        <v>504</v>
      </c>
      <c r="I1018" s="348"/>
      <c r="J1018" s="327"/>
      <c r="K1018" s="48"/>
      <c r="L1018" s="48"/>
      <c r="M1018" s="48"/>
      <c r="N1018" s="48"/>
      <c r="O1018" s="48"/>
      <c r="P1018" s="48"/>
      <c r="Q1018" s="48"/>
      <c r="R1018" s="48"/>
      <c r="S1018" s="48"/>
      <c r="T1018" s="48"/>
      <c r="U1018" s="48"/>
      <c r="V1018" s="48"/>
      <c r="W1018" s="48"/>
      <c r="X1018" s="48"/>
      <c r="Y1018" s="48"/>
      <c r="Z1018" s="48"/>
    </row>
    <row r="1019" spans="1:26" ht="24" customHeight="1">
      <c r="A1019" s="327"/>
      <c r="B1019" s="331"/>
      <c r="C1019" s="332" t="s">
        <v>903</v>
      </c>
      <c r="D1019" s="332" t="s">
        <v>827</v>
      </c>
      <c r="E1019" s="332" t="s">
        <v>907</v>
      </c>
      <c r="F1019" s="332" t="s">
        <v>905</v>
      </c>
      <c r="G1019" s="336">
        <v>1545.81</v>
      </c>
      <c r="H1019" s="334" t="s">
        <v>504</v>
      </c>
      <c r="I1019" s="335">
        <v>37.33</v>
      </c>
      <c r="J1019" s="334" t="s">
        <v>906</v>
      </c>
      <c r="K1019" s="48"/>
      <c r="L1019" s="48"/>
      <c r="M1019" s="48"/>
      <c r="N1019" s="48"/>
      <c r="O1019" s="48"/>
      <c r="P1019" s="48"/>
      <c r="Q1019" s="48"/>
      <c r="R1019" s="48"/>
      <c r="S1019" s="48"/>
      <c r="T1019" s="48"/>
      <c r="U1019" s="48"/>
      <c r="V1019" s="48"/>
      <c r="W1019" s="48"/>
      <c r="X1019" s="48"/>
      <c r="Y1019" s="48"/>
      <c r="Z1019" s="48"/>
    </row>
    <row r="1020" spans="1:26" ht="24" customHeight="1">
      <c r="A1020" s="327"/>
      <c r="B1020" s="331"/>
      <c r="C1020" s="332" t="s">
        <v>903</v>
      </c>
      <c r="D1020" s="332" t="s">
        <v>827</v>
      </c>
      <c r="E1020" s="332" t="s">
        <v>904</v>
      </c>
      <c r="F1020" s="332" t="s">
        <v>905</v>
      </c>
      <c r="G1020" s="336">
        <v>7983.32</v>
      </c>
      <c r="H1020" s="334" t="s">
        <v>494</v>
      </c>
      <c r="I1020" s="335">
        <v>399.98</v>
      </c>
      <c r="J1020" s="334" t="s">
        <v>906</v>
      </c>
      <c r="K1020" s="48"/>
      <c r="L1020" s="48"/>
      <c r="M1020" s="48"/>
      <c r="N1020" s="48"/>
      <c r="O1020" s="48"/>
      <c r="P1020" s="48"/>
      <c r="Q1020" s="48"/>
      <c r="R1020" s="48"/>
      <c r="S1020" s="48"/>
      <c r="T1020" s="48"/>
      <c r="U1020" s="48"/>
      <c r="V1020" s="48"/>
      <c r="W1020" s="48"/>
      <c r="X1020" s="48"/>
      <c r="Y1020" s="48"/>
      <c r="Z1020" s="48"/>
    </row>
    <row r="1021" spans="1:26" ht="24" customHeight="1">
      <c r="A1021" s="327"/>
      <c r="B1021" s="331"/>
      <c r="C1021" s="332" t="s">
        <v>903</v>
      </c>
      <c r="D1021" s="332" t="s">
        <v>827</v>
      </c>
      <c r="E1021" s="332" t="s">
        <v>908</v>
      </c>
      <c r="F1021" s="332" t="s">
        <v>905</v>
      </c>
      <c r="G1021" s="336">
        <v>1142.46</v>
      </c>
      <c r="H1021" s="334" t="s">
        <v>494</v>
      </c>
      <c r="I1021" s="335"/>
      <c r="J1021" s="334"/>
      <c r="K1021" s="48"/>
      <c r="L1021" s="48"/>
      <c r="M1021" s="48"/>
      <c r="N1021" s="48"/>
      <c r="O1021" s="48"/>
      <c r="P1021" s="48"/>
      <c r="Q1021" s="48"/>
      <c r="R1021" s="48"/>
      <c r="S1021" s="48"/>
      <c r="T1021" s="48"/>
      <c r="U1021" s="48"/>
      <c r="V1021" s="48"/>
      <c r="W1021" s="48"/>
      <c r="X1021" s="48"/>
      <c r="Y1021" s="48"/>
      <c r="Z1021" s="48"/>
    </row>
    <row r="1022" spans="1:26" ht="24" customHeight="1">
      <c r="A1022" s="327"/>
      <c r="B1022" s="326" t="s">
        <v>1309</v>
      </c>
      <c r="C1022" s="346">
        <v>518</v>
      </c>
      <c r="D1022" s="346" t="s">
        <v>827</v>
      </c>
      <c r="E1022" s="346" t="s">
        <v>907</v>
      </c>
      <c r="F1022" s="346" t="s">
        <v>905</v>
      </c>
      <c r="G1022" s="347">
        <v>1545.81</v>
      </c>
      <c r="H1022" s="327" t="s">
        <v>504</v>
      </c>
      <c r="I1022" s="348"/>
      <c r="J1022" s="327"/>
      <c r="K1022" s="48"/>
      <c r="L1022" s="48"/>
      <c r="M1022" s="48"/>
      <c r="N1022" s="48"/>
      <c r="O1022" s="48"/>
      <c r="P1022" s="48"/>
      <c r="Q1022" s="48"/>
      <c r="R1022" s="48"/>
      <c r="S1022" s="48"/>
      <c r="T1022" s="48"/>
      <c r="U1022" s="48"/>
      <c r="V1022" s="48"/>
      <c r="W1022" s="48"/>
      <c r="X1022" s="48"/>
      <c r="Y1022" s="48"/>
      <c r="Z1022" s="48"/>
    </row>
    <row r="1023" spans="1:26" ht="24" customHeight="1">
      <c r="A1023" s="327"/>
      <c r="B1023" s="338" t="s">
        <v>1309</v>
      </c>
      <c r="C1023" s="339">
        <v>518</v>
      </c>
      <c r="D1023" s="339" t="s">
        <v>827</v>
      </c>
      <c r="E1023" s="339" t="s">
        <v>904</v>
      </c>
      <c r="F1023" s="339" t="s">
        <v>905</v>
      </c>
      <c r="G1023" s="340">
        <v>7983.32</v>
      </c>
      <c r="H1023" s="341" t="s">
        <v>494</v>
      </c>
      <c r="I1023" s="342"/>
      <c r="J1023" s="341"/>
      <c r="K1023" s="48"/>
      <c r="L1023" s="48"/>
      <c r="M1023" s="48"/>
      <c r="N1023" s="48"/>
      <c r="O1023" s="48"/>
      <c r="P1023" s="48"/>
      <c r="Q1023" s="48"/>
      <c r="R1023" s="48"/>
      <c r="S1023" s="48"/>
      <c r="T1023" s="48"/>
      <c r="U1023" s="48"/>
      <c r="V1023" s="48"/>
      <c r="W1023" s="48"/>
      <c r="X1023" s="48"/>
      <c r="Y1023" s="48"/>
      <c r="Z1023" s="48"/>
    </row>
    <row r="1024" spans="1:26" ht="24" customHeight="1">
      <c r="A1024" s="327"/>
      <c r="B1024" s="326" t="s">
        <v>1309</v>
      </c>
      <c r="C1024" s="346">
        <v>518</v>
      </c>
      <c r="D1024" s="346" t="s">
        <v>827</v>
      </c>
      <c r="E1024" s="346" t="s">
        <v>908</v>
      </c>
      <c r="F1024" s="346" t="s">
        <v>905</v>
      </c>
      <c r="G1024" s="347">
        <v>1142.46</v>
      </c>
      <c r="H1024" s="327" t="s">
        <v>494</v>
      </c>
      <c r="I1024" s="348"/>
      <c r="J1024" s="327"/>
      <c r="K1024" s="48"/>
      <c r="L1024" s="48"/>
      <c r="M1024" s="48"/>
      <c r="N1024" s="48"/>
      <c r="O1024" s="48"/>
      <c r="P1024" s="48"/>
      <c r="Q1024" s="48"/>
      <c r="R1024" s="48"/>
      <c r="S1024" s="48"/>
      <c r="T1024" s="48"/>
      <c r="U1024" s="48"/>
      <c r="V1024" s="48"/>
      <c r="W1024" s="48"/>
      <c r="X1024" s="48"/>
      <c r="Y1024" s="48"/>
      <c r="Z1024" s="48"/>
    </row>
    <row r="1025" spans="1:26" ht="24" customHeight="1">
      <c r="A1025" s="48"/>
      <c r="B1025" s="353"/>
      <c r="C1025" s="344" t="s">
        <v>903</v>
      </c>
      <c r="D1025" s="344" t="s">
        <v>394</v>
      </c>
      <c r="E1025" s="344" t="s">
        <v>1209</v>
      </c>
      <c r="F1025" s="344" t="s">
        <v>905</v>
      </c>
      <c r="G1025" s="354">
        <f>SUM(G1026:G1028)</f>
        <v>48138</v>
      </c>
      <c r="H1025" s="345" t="s">
        <v>494</v>
      </c>
      <c r="I1025" s="354">
        <v>220.46</v>
      </c>
      <c r="J1025" s="345" t="s">
        <v>906</v>
      </c>
      <c r="K1025" s="48"/>
      <c r="L1025" s="48"/>
      <c r="M1025" s="48"/>
      <c r="N1025" s="48"/>
      <c r="O1025" s="48"/>
      <c r="P1025" s="48"/>
      <c r="Q1025" s="48"/>
      <c r="R1025" s="48"/>
      <c r="S1025" s="48"/>
      <c r="T1025" s="48"/>
      <c r="U1025" s="48"/>
      <c r="V1025" s="48"/>
      <c r="W1025" s="48"/>
      <c r="X1025" s="48"/>
      <c r="Y1025" s="48"/>
      <c r="Z1025" s="48"/>
    </row>
    <row r="1026" spans="1:26" ht="24" customHeight="1">
      <c r="A1026" s="48"/>
      <c r="B1026" s="355" t="s">
        <v>1310</v>
      </c>
      <c r="C1026" s="356">
        <v>3754</v>
      </c>
      <c r="D1026" s="355" t="s">
        <v>394</v>
      </c>
      <c r="E1026" s="355" t="s">
        <v>1209</v>
      </c>
      <c r="F1026" s="355" t="s">
        <v>905</v>
      </c>
      <c r="G1026" s="357">
        <v>33518</v>
      </c>
      <c r="H1026" s="358" t="s">
        <v>494</v>
      </c>
      <c r="I1026" s="359"/>
      <c r="J1026" s="360"/>
      <c r="K1026" s="48"/>
      <c r="L1026" s="48"/>
      <c r="M1026" s="48"/>
      <c r="N1026" s="48"/>
      <c r="O1026" s="48"/>
      <c r="P1026" s="48"/>
      <c r="Q1026" s="48"/>
      <c r="R1026" s="48"/>
      <c r="S1026" s="48"/>
      <c r="T1026" s="48"/>
      <c r="U1026" s="48"/>
      <c r="V1026" s="48"/>
      <c r="W1026" s="48"/>
      <c r="X1026" s="48"/>
      <c r="Y1026" s="48"/>
      <c r="Z1026" s="48"/>
    </row>
    <row r="1027" spans="1:26" ht="24" customHeight="1">
      <c r="A1027" s="48"/>
      <c r="B1027" s="361" t="s">
        <v>1311</v>
      </c>
      <c r="C1027" s="362">
        <v>3751</v>
      </c>
      <c r="D1027" s="361" t="s">
        <v>394</v>
      </c>
      <c r="E1027" s="361" t="s">
        <v>1209</v>
      </c>
      <c r="F1027" s="361" t="s">
        <v>905</v>
      </c>
      <c r="G1027" s="363">
        <v>14620</v>
      </c>
      <c r="H1027" s="364" t="s">
        <v>494</v>
      </c>
      <c r="I1027" s="365"/>
      <c r="J1027" s="366"/>
      <c r="K1027" s="48"/>
      <c r="L1027" s="48"/>
      <c r="M1027" s="48"/>
      <c r="N1027" s="48"/>
      <c r="O1027" s="48"/>
      <c r="P1027" s="48"/>
      <c r="Q1027" s="48"/>
      <c r="R1027" s="48"/>
      <c r="S1027" s="48"/>
      <c r="T1027" s="48"/>
      <c r="U1027" s="48"/>
      <c r="V1027" s="48"/>
      <c r="W1027" s="48"/>
      <c r="X1027" s="48"/>
      <c r="Y1027" s="48"/>
      <c r="Z1027" s="48"/>
    </row>
    <row r="1028" spans="1:26" ht="24" customHeight="1">
      <c r="A1028" s="48"/>
      <c r="B1028" s="326" t="s">
        <v>732</v>
      </c>
      <c r="C1028" s="346"/>
      <c r="D1028" s="346"/>
      <c r="E1028" s="346"/>
      <c r="F1028" s="346"/>
      <c r="G1028" s="347"/>
      <c r="H1028" s="327" t="s">
        <v>1312</v>
      </c>
      <c r="I1028" s="326"/>
      <c r="J1028" s="327" t="s">
        <v>1313</v>
      </c>
      <c r="K1028" s="48"/>
      <c r="L1028" s="48"/>
      <c r="M1028" s="48"/>
      <c r="N1028" s="48"/>
      <c r="O1028" s="48"/>
      <c r="P1028" s="48"/>
      <c r="Q1028" s="48"/>
      <c r="R1028" s="48"/>
      <c r="S1028" s="48"/>
      <c r="T1028" s="48"/>
      <c r="U1028" s="48"/>
      <c r="V1028" s="48"/>
      <c r="W1028" s="48"/>
      <c r="X1028" s="48"/>
      <c r="Y1028" s="48"/>
      <c r="Z1028" s="48"/>
    </row>
    <row r="1029" spans="1:26" ht="24" customHeight="1">
      <c r="A1029" s="48"/>
      <c r="B1029" s="30"/>
      <c r="C1029" s="30"/>
      <c r="D1029" s="30"/>
      <c r="E1029" s="30"/>
      <c r="F1029" s="1"/>
      <c r="G1029" s="1"/>
      <c r="H1029" s="1"/>
      <c r="I1029" s="1"/>
      <c r="J1029" s="1"/>
      <c r="K1029" s="48"/>
      <c r="L1029" s="48"/>
      <c r="M1029" s="48"/>
      <c r="N1029" s="48"/>
      <c r="O1029" s="48"/>
      <c r="P1029" s="48"/>
      <c r="Q1029" s="48"/>
      <c r="R1029" s="48"/>
      <c r="S1029" s="48"/>
      <c r="T1029" s="48"/>
      <c r="U1029" s="48"/>
      <c r="V1029" s="48"/>
      <c r="W1029" s="48"/>
      <c r="X1029" s="48"/>
      <c r="Y1029" s="48"/>
      <c r="Z1029" s="48"/>
    </row>
    <row r="1030" spans="1:26" ht="24" customHeight="1">
      <c r="A1030" s="1"/>
      <c r="B1030" s="555" t="s">
        <v>1314</v>
      </c>
      <c r="C1030" s="556"/>
      <c r="D1030" s="556"/>
      <c r="E1030" s="556"/>
      <c r="F1030" s="556"/>
      <c r="G1030" s="556"/>
      <c r="H1030" s="556"/>
      <c r="I1030" s="556"/>
      <c r="J1030" s="557"/>
      <c r="K1030" s="1"/>
      <c r="L1030" s="1"/>
      <c r="M1030" s="1"/>
      <c r="N1030" s="1"/>
      <c r="O1030" s="1"/>
      <c r="P1030" s="1"/>
      <c r="Q1030" s="1"/>
      <c r="R1030" s="1"/>
      <c r="S1030" s="1"/>
      <c r="T1030" s="1"/>
      <c r="U1030" s="1"/>
      <c r="V1030" s="1"/>
      <c r="W1030" s="1"/>
      <c r="X1030" s="1"/>
      <c r="Y1030" s="1"/>
      <c r="Z1030" s="1"/>
    </row>
    <row r="1031" spans="1:26" ht="24" customHeight="1">
      <c r="A1031" s="48"/>
      <c r="B1031" s="558" t="s">
        <v>1315</v>
      </c>
      <c r="C1031" s="559"/>
      <c r="D1031" s="559"/>
      <c r="E1031" s="559"/>
      <c r="F1031" s="559"/>
      <c r="G1031" s="559"/>
      <c r="H1031" s="559"/>
      <c r="I1031" s="559"/>
      <c r="J1031" s="560"/>
      <c r="K1031" s="48"/>
      <c r="L1031" s="48"/>
      <c r="M1031" s="48"/>
      <c r="N1031" s="48"/>
      <c r="O1031" s="48"/>
      <c r="P1031" s="48"/>
      <c r="Q1031" s="48"/>
      <c r="R1031" s="48"/>
      <c r="S1031" s="48"/>
      <c r="T1031" s="48"/>
      <c r="U1031" s="48"/>
      <c r="V1031" s="48"/>
      <c r="W1031" s="48"/>
      <c r="X1031" s="48"/>
      <c r="Y1031" s="48"/>
      <c r="Z1031" s="48"/>
    </row>
    <row r="1032" spans="1:26" ht="24" customHeight="1">
      <c r="A1032" s="1"/>
      <c r="B1032" s="30"/>
      <c r="C1032" s="30"/>
      <c r="D1032" s="30"/>
      <c r="E1032" s="30"/>
      <c r="F1032" s="1"/>
      <c r="G1032" s="1"/>
      <c r="H1032" s="1"/>
      <c r="I1032" s="1"/>
      <c r="J1032" s="1"/>
      <c r="K1032" s="1"/>
      <c r="L1032" s="1"/>
      <c r="M1032" s="1"/>
      <c r="N1032" s="1"/>
      <c r="O1032" s="1"/>
      <c r="P1032" s="1"/>
      <c r="Q1032" s="1"/>
      <c r="R1032" s="1"/>
      <c r="S1032" s="1"/>
      <c r="T1032" s="1"/>
      <c r="U1032" s="1"/>
      <c r="V1032" s="1"/>
      <c r="W1032" s="1"/>
      <c r="X1032" s="1"/>
      <c r="Y1032" s="1"/>
      <c r="Z1032" s="1"/>
    </row>
    <row r="1033" spans="1:26" ht="24" customHeight="1">
      <c r="A1033" s="48"/>
      <c r="B1033" s="527" t="s">
        <v>29</v>
      </c>
      <c r="C1033" s="528"/>
      <c r="D1033" s="528"/>
      <c r="E1033" s="528"/>
      <c r="F1033" s="528"/>
      <c r="G1033" s="528"/>
      <c r="H1033" s="528"/>
      <c r="I1033" s="528"/>
      <c r="J1033" s="528"/>
      <c r="K1033" s="48"/>
      <c r="L1033" s="48"/>
      <c r="M1033" s="48"/>
      <c r="N1033" s="48"/>
      <c r="O1033" s="48"/>
      <c r="P1033" s="48"/>
      <c r="Q1033" s="48"/>
      <c r="R1033" s="48"/>
      <c r="S1033" s="48"/>
      <c r="T1033" s="48"/>
      <c r="U1033" s="48"/>
      <c r="V1033" s="48"/>
      <c r="W1033" s="48"/>
      <c r="X1033" s="48"/>
      <c r="Y1033" s="48"/>
      <c r="Z1033" s="48"/>
    </row>
    <row r="1034" spans="1:26" ht="24" customHeight="1">
      <c r="A1034" s="1"/>
      <c r="B1034" s="505" t="s">
        <v>1316</v>
      </c>
      <c r="C1034" s="506"/>
      <c r="D1034" s="506"/>
      <c r="E1034" s="506"/>
      <c r="F1034" s="506"/>
      <c r="G1034" s="506"/>
      <c r="H1034" s="506"/>
      <c r="I1034" s="506"/>
      <c r="J1034" s="506"/>
      <c r="K1034" s="1"/>
      <c r="L1034" s="1"/>
      <c r="M1034" s="1"/>
      <c r="N1034" s="1"/>
      <c r="O1034" s="1"/>
      <c r="P1034" s="1"/>
      <c r="Q1034" s="1"/>
      <c r="R1034" s="1"/>
      <c r="S1034" s="1"/>
      <c r="T1034" s="1"/>
      <c r="U1034" s="1"/>
      <c r="V1034" s="1"/>
      <c r="W1034" s="1"/>
      <c r="X1034" s="1"/>
      <c r="Y1034" s="1"/>
      <c r="Z1034" s="1"/>
    </row>
    <row r="1035" spans="1:26" ht="24" customHeight="1">
      <c r="A1035" s="48"/>
      <c r="B1035" s="529" t="s">
        <v>1317</v>
      </c>
      <c r="C1035" s="506"/>
      <c r="D1035" s="506"/>
      <c r="E1035" s="506"/>
      <c r="F1035" s="506"/>
      <c r="G1035" s="506"/>
      <c r="H1035" s="506"/>
      <c r="I1035" s="506"/>
      <c r="J1035" s="506"/>
      <c r="K1035" s="48"/>
      <c r="L1035" s="48"/>
      <c r="M1035" s="48"/>
      <c r="N1035" s="48"/>
      <c r="O1035" s="48"/>
      <c r="P1035" s="48"/>
      <c r="Q1035" s="48"/>
      <c r="R1035" s="48"/>
      <c r="S1035" s="48"/>
      <c r="T1035" s="48"/>
      <c r="U1035" s="48"/>
      <c r="V1035" s="48"/>
      <c r="W1035" s="48"/>
      <c r="X1035" s="48"/>
      <c r="Y1035" s="48"/>
      <c r="Z1035" s="48"/>
    </row>
    <row r="1036" spans="1:26" ht="24" customHeight="1">
      <c r="A1036" s="48"/>
      <c r="B1036" s="561"/>
      <c r="C1036" s="506"/>
      <c r="D1036" s="506"/>
      <c r="E1036" s="506"/>
      <c r="F1036" s="506"/>
      <c r="G1036" s="506"/>
      <c r="H1036" s="506"/>
      <c r="I1036" s="506"/>
      <c r="J1036" s="506"/>
      <c r="K1036" s="48"/>
      <c r="L1036" s="48"/>
      <c r="M1036" s="48"/>
      <c r="N1036" s="48"/>
      <c r="O1036" s="48"/>
      <c r="P1036" s="48"/>
      <c r="Q1036" s="48"/>
      <c r="R1036" s="48"/>
      <c r="S1036" s="48"/>
      <c r="T1036" s="48"/>
      <c r="U1036" s="48"/>
      <c r="V1036" s="48"/>
      <c r="W1036" s="48"/>
      <c r="X1036" s="48"/>
      <c r="Y1036" s="48"/>
      <c r="Z1036" s="48"/>
    </row>
    <row r="1037" spans="1:26" ht="24" customHeight="1">
      <c r="A1037" s="1"/>
      <c r="B1037" s="1"/>
      <c r="C1037" s="1"/>
      <c r="D1037" s="1"/>
      <c r="E1037" s="1"/>
      <c r="F1037" s="1"/>
      <c r="G1037" s="1"/>
      <c r="H1037" s="326"/>
      <c r="I1037" s="326"/>
      <c r="J1037" s="326"/>
      <c r="K1037" s="326"/>
      <c r="L1037" s="1"/>
      <c r="M1037" s="1"/>
      <c r="N1037" s="1"/>
      <c r="O1037" s="1"/>
      <c r="P1037" s="1"/>
      <c r="Q1037" s="1"/>
      <c r="R1037" s="1"/>
      <c r="S1037" s="1"/>
      <c r="T1037" s="1"/>
      <c r="U1037" s="1"/>
      <c r="V1037" s="1"/>
      <c r="W1037" s="1"/>
      <c r="X1037" s="1"/>
      <c r="Y1037" s="1"/>
      <c r="Z1037" s="1"/>
    </row>
    <row r="1038" spans="1:26" ht="24" customHeight="1">
      <c r="A1038" s="1"/>
      <c r="B1038" s="1"/>
      <c r="C1038" s="1"/>
      <c r="D1038" s="1"/>
      <c r="E1038" s="1"/>
      <c r="F1038" s="1"/>
      <c r="G1038" s="1"/>
      <c r="H1038" s="367"/>
      <c r="I1038" s="326"/>
      <c r="J1038" s="326"/>
      <c r="K1038" s="326"/>
      <c r="L1038" s="1"/>
      <c r="M1038" s="1"/>
      <c r="N1038" s="1"/>
      <c r="O1038" s="1"/>
      <c r="P1038" s="1"/>
      <c r="Q1038" s="1"/>
      <c r="R1038" s="1"/>
      <c r="S1038" s="1"/>
      <c r="T1038" s="1"/>
      <c r="U1038" s="1"/>
      <c r="V1038" s="1"/>
      <c r="W1038" s="1"/>
      <c r="X1038" s="1"/>
      <c r="Y1038" s="1"/>
      <c r="Z1038" s="1"/>
    </row>
    <row r="1039" spans="1:26" ht="16.5" customHeight="1">
      <c r="A1039" s="1"/>
      <c r="B1039" s="1"/>
      <c r="C1039" s="1"/>
      <c r="D1039" s="1"/>
      <c r="E1039" s="1"/>
      <c r="F1039" s="1"/>
      <c r="G1039" s="1"/>
      <c r="H1039" s="367"/>
      <c r="I1039" s="326"/>
      <c r="J1039" s="326"/>
      <c r="K1039" s="326"/>
      <c r="L1039" s="1"/>
      <c r="M1039" s="1"/>
      <c r="N1039" s="1"/>
      <c r="O1039" s="1"/>
      <c r="P1039" s="1"/>
      <c r="Q1039" s="1"/>
      <c r="R1039" s="1"/>
      <c r="S1039" s="1"/>
      <c r="T1039" s="1"/>
      <c r="U1039" s="1"/>
      <c r="V1039" s="1"/>
      <c r="W1039" s="1"/>
      <c r="X1039" s="1"/>
      <c r="Y1039" s="1"/>
      <c r="Z1039" s="1"/>
    </row>
    <row r="1040" spans="1:26" ht="24" customHeight="1">
      <c r="A1040" s="1"/>
      <c r="B1040" s="1"/>
      <c r="C1040" s="1"/>
      <c r="D1040" s="1"/>
      <c r="E1040" s="1"/>
      <c r="F1040" s="1"/>
      <c r="G1040" s="1"/>
      <c r="H1040" s="367"/>
      <c r="I1040" s="326"/>
      <c r="J1040" s="326"/>
      <c r="K1040" s="326"/>
      <c r="L1040" s="1"/>
      <c r="M1040" s="1"/>
      <c r="N1040" s="1"/>
      <c r="O1040" s="1"/>
      <c r="P1040" s="1"/>
      <c r="Q1040" s="1"/>
      <c r="R1040" s="1"/>
      <c r="S1040" s="1"/>
      <c r="T1040" s="1"/>
      <c r="U1040" s="1"/>
      <c r="V1040" s="1"/>
      <c r="W1040" s="1"/>
      <c r="X1040" s="1"/>
      <c r="Y1040" s="1"/>
      <c r="Z1040" s="1"/>
    </row>
    <row r="1041" spans="1:26" ht="24" customHeight="1">
      <c r="A1041" s="1"/>
      <c r="B1041" s="1"/>
      <c r="C1041" s="1"/>
      <c r="D1041" s="1"/>
      <c r="E1041" s="1"/>
      <c r="F1041" s="48"/>
      <c r="G1041" s="48"/>
      <c r="H1041" s="367"/>
      <c r="I1041" s="326"/>
      <c r="J1041" s="327"/>
      <c r="K1041" s="326"/>
      <c r="L1041" s="1"/>
      <c r="M1041" s="1"/>
      <c r="N1041" s="1"/>
      <c r="O1041" s="1"/>
      <c r="P1041" s="1"/>
      <c r="Q1041" s="1"/>
      <c r="R1041" s="1"/>
      <c r="S1041" s="1"/>
      <c r="T1041" s="1"/>
      <c r="U1041" s="1"/>
      <c r="V1041" s="1"/>
      <c r="W1041" s="1"/>
      <c r="X1041" s="1"/>
      <c r="Y1041" s="1"/>
      <c r="Z1041" s="1"/>
    </row>
    <row r="1042" spans="1:26" ht="24" customHeight="1">
      <c r="A1042" s="1"/>
      <c r="B1042" s="1"/>
      <c r="C1042" s="1"/>
      <c r="D1042" s="1"/>
      <c r="E1042" s="1"/>
      <c r="F1042" s="1"/>
      <c r="G1042" s="1"/>
      <c r="H1042" s="367"/>
      <c r="I1042" s="326"/>
      <c r="J1042" s="326"/>
      <c r="K1042" s="326"/>
      <c r="L1042" s="1"/>
      <c r="M1042" s="1"/>
      <c r="N1042" s="1"/>
      <c r="O1042" s="1"/>
      <c r="P1042" s="1"/>
      <c r="Q1042" s="1"/>
      <c r="R1042" s="1"/>
      <c r="S1042" s="1"/>
      <c r="T1042" s="1"/>
      <c r="U1042" s="1"/>
      <c r="V1042" s="1"/>
      <c r="W1042" s="1"/>
      <c r="X1042" s="1"/>
      <c r="Y1042" s="1"/>
      <c r="Z1042" s="1"/>
    </row>
    <row r="1043" spans="1:26" ht="24" customHeight="1">
      <c r="A1043" s="1"/>
      <c r="B1043" s="1"/>
      <c r="C1043" s="1"/>
      <c r="D1043" s="1"/>
      <c r="E1043" s="1"/>
      <c r="F1043" s="1"/>
      <c r="G1043" s="1"/>
      <c r="H1043" s="326"/>
      <c r="I1043" s="326"/>
      <c r="J1043" s="326"/>
      <c r="K1043" s="326"/>
      <c r="L1043" s="1"/>
      <c r="M1043" s="1"/>
      <c r="N1043" s="1"/>
      <c r="O1043" s="1"/>
      <c r="P1043" s="1"/>
      <c r="Q1043" s="1"/>
      <c r="R1043" s="1"/>
      <c r="S1043" s="1"/>
      <c r="T1043" s="1"/>
      <c r="U1043" s="1"/>
      <c r="V1043" s="1"/>
      <c r="W1043" s="1"/>
      <c r="X1043" s="1"/>
      <c r="Y1043" s="1"/>
      <c r="Z1043" s="1"/>
    </row>
    <row r="1044" spans="1:26" ht="24"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24"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24" customHeight="1">
      <c r="A1046" s="48"/>
      <c r="B1046" s="1"/>
      <c r="C1046" s="1"/>
      <c r="D1046" s="1"/>
      <c r="E1046" s="1"/>
      <c r="F1046" s="1"/>
      <c r="G1046" s="1"/>
      <c r="H1046" s="1"/>
      <c r="I1046" s="1"/>
      <c r="J1046" s="1"/>
      <c r="K1046" s="48"/>
      <c r="L1046" s="48"/>
      <c r="M1046" s="48"/>
      <c r="N1046" s="48"/>
      <c r="O1046" s="48"/>
      <c r="P1046" s="48"/>
      <c r="Q1046" s="48"/>
      <c r="R1046" s="48"/>
      <c r="S1046" s="48"/>
      <c r="T1046" s="48"/>
      <c r="U1046" s="48"/>
      <c r="V1046" s="48"/>
      <c r="W1046" s="48"/>
      <c r="X1046" s="48"/>
      <c r="Y1046" s="48"/>
      <c r="Z1046" s="48"/>
    </row>
    <row r="1047" spans="1:26" ht="24"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24"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24"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24"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24"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24"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24"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5"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5"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24"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24" customHeight="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8.75" customHeight="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24" customHeight="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24" customHeight="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24" customHeight="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24" customHeight="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24" customHeight="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24" customHeight="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24" customHeight="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24" customHeight="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24" customHeight="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24" customHeight="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24" customHeight="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24" customHeight="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24" customHeight="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24" customHeight="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24" customHeight="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24" customHeight="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24" customHeight="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24" customHeight="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24" customHeight="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24" customHeight="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24" customHeight="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24" customHeight="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24" customHeight="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24" customHeight="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24" customHeight="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24" customHeight="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24" customHeight="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24" customHeight="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24" customHeight="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1:26" ht="24" customHeight="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1:26" ht="24" customHeight="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1:26" ht="24" customHeight="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1:26" ht="24" customHeight="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1:26" ht="24" customHeight="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1:26" ht="24" customHeight="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1:26" ht="24" customHeight="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1:26" ht="24" customHeight="1">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1:26" ht="24" customHeight="1">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1:26" ht="24" customHeight="1">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1:26" ht="24" customHeight="1">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1:26" ht="24" customHeight="1">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1:26" ht="24" customHeight="1">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1:26" ht="24" customHeight="1">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1:26" ht="24" customHeight="1">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1:26" ht="24" customHeight="1">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1:26" ht="24" customHeight="1">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1:26" ht="24" customHeight="1">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1:26" ht="24" customHeigh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1:26" ht="24" customHeight="1">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1:26" ht="24" customHeight="1">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1:26" ht="24" customHeight="1">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1:26" ht="24" customHeight="1">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1:26" ht="24" customHeight="1">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1:26" ht="24" customHeight="1">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1:26" ht="24" customHeight="1">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1:26" ht="24" customHeight="1">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1:26" ht="24" customHeight="1">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1:26" ht="24" customHeight="1">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1:26" ht="24" customHeight="1">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1:26" ht="24" customHeight="1">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1:26" ht="24" customHeight="1">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1:26" ht="24" customHeight="1">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1:26" ht="24" customHeight="1">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1:26" ht="24" customHeight="1">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1:26" ht="24" customHeight="1">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1:26" ht="24" customHeight="1">
      <c r="A1124" s="1"/>
      <c r="B1124" s="1"/>
      <c r="C1124" s="1"/>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1:26" ht="24" customHeight="1">
      <c r="A1125" s="1"/>
      <c r="B1125" s="1"/>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1:26" ht="24" customHeight="1">
      <c r="A1126" s="1"/>
      <c r="B1126" s="1"/>
      <c r="C1126" s="1"/>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1:26" ht="24" customHeight="1">
      <c r="A1127" s="1"/>
      <c r="B1127" s="1"/>
      <c r="C1127" s="1"/>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1:26" ht="24" customHeight="1">
      <c r="A1128" s="1"/>
      <c r="B1128" s="1"/>
      <c r="C1128" s="1"/>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1:26" ht="24" customHeight="1">
      <c r="A1129" s="1"/>
      <c r="B1129" s="1"/>
      <c r="C1129" s="1"/>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1:26" ht="24" customHeight="1">
      <c r="A1130" s="1"/>
      <c r="B1130" s="1"/>
      <c r="C1130" s="1"/>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1:26" ht="24" customHeight="1">
      <c r="A1131" s="1"/>
      <c r="B1131" s="1"/>
      <c r="C1131" s="1"/>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1:26" ht="24" customHeight="1">
      <c r="A1132" s="1"/>
      <c r="B1132" s="1"/>
      <c r="C1132" s="1"/>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1:26" ht="24" customHeight="1">
      <c r="A1133" s="1"/>
      <c r="B1133" s="1"/>
      <c r="C1133" s="1"/>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1:26" ht="24" customHeight="1">
      <c r="A1134" s="1"/>
      <c r="B1134" s="1"/>
      <c r="C1134" s="1"/>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1:26" ht="24" customHeight="1">
      <c r="A1135" s="1"/>
      <c r="B1135" s="1"/>
      <c r="C1135" s="1"/>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1:26" ht="24" customHeight="1">
      <c r="A1136" s="1"/>
      <c r="B1136" s="1"/>
      <c r="C1136" s="1"/>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1:26" ht="24" customHeight="1">
      <c r="A1137" s="1"/>
      <c r="B1137" s="1"/>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1:26" ht="24" customHeight="1">
      <c r="A1138" s="1"/>
      <c r="B1138" s="1"/>
      <c r="C1138" s="1"/>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1:26" ht="24" customHeight="1">
      <c r="A1139" s="1"/>
      <c r="B1139" s="1"/>
      <c r="C1139" s="1"/>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1:26" ht="24" customHeight="1">
      <c r="A1140" s="1"/>
      <c r="B1140" s="1"/>
      <c r="C1140" s="1"/>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1:26" ht="24" customHeight="1">
      <c r="A1141" s="1"/>
      <c r="B1141" s="1"/>
      <c r="C1141" s="1"/>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1:26" ht="24" customHeight="1">
      <c r="A1142" s="1"/>
      <c r="B1142" s="1"/>
      <c r="C1142" s="1"/>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1:26" ht="24" customHeight="1">
      <c r="A1143" s="1"/>
      <c r="B1143" s="1"/>
      <c r="C1143" s="1"/>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1:26" ht="24" customHeight="1">
      <c r="A1144" s="1"/>
      <c r="B1144" s="1"/>
      <c r="C1144" s="1"/>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1:26" ht="24" customHeight="1">
      <c r="A1145" s="1"/>
      <c r="B1145" s="1"/>
      <c r="C1145" s="1"/>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1:26" ht="24" customHeight="1">
      <c r="A1146" s="1"/>
      <c r="B1146" s="1"/>
      <c r="C1146" s="1"/>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1:26" ht="24" customHeight="1">
      <c r="A1147" s="1"/>
      <c r="B1147" s="1"/>
      <c r="C1147" s="1"/>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1:26" ht="24" customHeight="1">
      <c r="A1148" s="1"/>
      <c r="B1148" s="1"/>
      <c r="C1148" s="1"/>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1:26" ht="24" customHeight="1">
      <c r="A1149" s="1"/>
      <c r="B1149" s="1"/>
      <c r="C1149" s="1"/>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1:26" ht="24" customHeight="1">
      <c r="A1150" s="1"/>
      <c r="B1150" s="1"/>
      <c r="C1150" s="1"/>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1:26" ht="24" customHeight="1">
      <c r="A1151" s="1"/>
      <c r="B1151" s="1"/>
      <c r="C1151" s="1"/>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1:26" ht="24" customHeight="1">
      <c r="A1152" s="1"/>
      <c r="B1152" s="1"/>
      <c r="C1152" s="1"/>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1:26" ht="24" customHeight="1">
      <c r="A1153" s="1"/>
      <c r="B1153" s="1"/>
      <c r="C1153" s="1"/>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1:26" ht="24" customHeight="1">
      <c r="A1154" s="1"/>
      <c r="B1154" s="1"/>
      <c r="C1154" s="1"/>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1:26" ht="24" customHeight="1">
      <c r="A1155" s="1"/>
      <c r="B1155" s="1"/>
      <c r="C1155" s="1"/>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1:26" ht="24" customHeight="1">
      <c r="A1156" s="1"/>
      <c r="B1156" s="1"/>
      <c r="C1156" s="1"/>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1:26" ht="24" customHeight="1">
      <c r="A1157" s="1"/>
      <c r="B1157" s="1"/>
      <c r="C1157" s="1"/>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1:26" ht="24" customHeight="1">
      <c r="A1158" s="1"/>
      <c r="B1158" s="1"/>
      <c r="C1158" s="1"/>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1:26" ht="24" customHeight="1">
      <c r="A1159" s="1"/>
      <c r="B1159" s="1"/>
      <c r="C1159" s="1"/>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1:26" ht="24" customHeight="1">
      <c r="A1160" s="1"/>
      <c r="B1160" s="1"/>
      <c r="C1160" s="1"/>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1:26" ht="24" customHeight="1">
      <c r="A1161" s="1"/>
      <c r="B1161" s="1"/>
      <c r="C1161" s="1"/>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1:26" ht="24" customHeight="1">
      <c r="A1162" s="1"/>
      <c r="B1162" s="1"/>
      <c r="C1162" s="1"/>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1:26" ht="24" customHeight="1">
      <c r="A1163" s="1"/>
      <c r="B1163" s="1"/>
      <c r="C1163" s="1"/>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1:26" ht="24" customHeight="1">
      <c r="A1164" s="1"/>
      <c r="B1164" s="1"/>
      <c r="C1164" s="1"/>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1:26" ht="24" customHeight="1">
      <c r="A1165" s="1"/>
      <c r="B1165" s="1"/>
      <c r="C1165" s="1"/>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1:26" ht="24" customHeight="1">
      <c r="A1166" s="1"/>
      <c r="B1166" s="1"/>
      <c r="C1166" s="1"/>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1:26" ht="24" customHeight="1">
      <c r="A1167" s="1"/>
      <c r="B1167" s="1"/>
      <c r="C1167" s="1"/>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1:26" ht="24" customHeight="1">
      <c r="A1168" s="1"/>
      <c r="B1168" s="1"/>
      <c r="C1168" s="1"/>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1:26" ht="24" customHeight="1">
      <c r="A1169" s="1"/>
      <c r="B1169" s="1"/>
      <c r="C1169" s="1"/>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1:26" ht="24" customHeight="1">
      <c r="A1170" s="1"/>
      <c r="B1170" s="1"/>
      <c r="C1170" s="1"/>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1:26" ht="24" customHeight="1">
      <c r="A1171" s="1"/>
      <c r="B1171" s="1"/>
      <c r="C1171" s="1"/>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1:26" ht="24" customHeight="1">
      <c r="A1172" s="1"/>
      <c r="B1172" s="1"/>
      <c r="C1172" s="1"/>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1:26" ht="24" customHeight="1">
      <c r="A1173" s="1"/>
      <c r="B1173" s="1"/>
      <c r="C1173" s="1"/>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1:26" ht="24" customHeight="1">
      <c r="A1174" s="1"/>
      <c r="B1174" s="1"/>
      <c r="C1174" s="1"/>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1:26" ht="24" customHeigh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1:26" ht="24" customHeight="1">
      <c r="A1176" s="1"/>
      <c r="B1176" s="1"/>
      <c r="C1176" s="1"/>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1:26" ht="24" customHeight="1">
      <c r="A1177" s="1"/>
      <c r="B1177" s="1"/>
      <c r="C1177" s="1"/>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1:26" ht="24" customHeight="1">
      <c r="A1178" s="1"/>
      <c r="B1178" s="1"/>
      <c r="C1178" s="1"/>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1:26" ht="24" customHeight="1">
      <c r="A1179" s="1"/>
      <c r="B1179" s="1"/>
      <c r="C1179" s="1"/>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1:26" ht="24" customHeight="1">
      <c r="A1180" s="1"/>
      <c r="B1180" s="1"/>
      <c r="C1180" s="1"/>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1:26" ht="24" customHeight="1">
      <c r="A1181" s="1"/>
      <c r="B1181" s="1"/>
      <c r="C1181" s="1"/>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1:26" ht="24" customHeight="1">
      <c r="A1182" s="1"/>
      <c r="B1182" s="1"/>
      <c r="C1182" s="1"/>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1:26" ht="24" customHeight="1">
      <c r="A1183" s="1"/>
      <c r="B1183" s="1"/>
      <c r="C1183" s="1"/>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1:26" ht="24" customHeight="1">
      <c r="A1184" s="1"/>
      <c r="B1184" s="1"/>
      <c r="C1184" s="1"/>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1:26" ht="24" customHeight="1">
      <c r="A1185" s="1"/>
      <c r="B1185" s="1"/>
      <c r="C1185" s="1"/>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1:26" ht="24" customHeight="1">
      <c r="A1186" s="1"/>
      <c r="B1186" s="1"/>
      <c r="C1186" s="1"/>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1:26" ht="24" customHeight="1">
      <c r="A1187" s="1"/>
      <c r="B1187" s="1"/>
      <c r="C1187" s="1"/>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1:26" ht="24" customHeight="1">
      <c r="A1188" s="1"/>
      <c r="B1188" s="1"/>
      <c r="C1188" s="1"/>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1:26" ht="24" customHeight="1">
      <c r="A1189" s="1"/>
      <c r="B1189" s="1"/>
      <c r="C1189" s="1"/>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1:26" ht="24" customHeight="1">
      <c r="A1190" s="1"/>
      <c r="B1190" s="1"/>
      <c r="C1190" s="1"/>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1:26" ht="24" customHeight="1">
      <c r="A1191" s="1"/>
      <c r="B1191" s="1"/>
      <c r="C1191" s="1"/>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1:26" ht="24" customHeight="1">
      <c r="A1192" s="1"/>
      <c r="B1192" s="1"/>
      <c r="C1192" s="1"/>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1:26" ht="24" customHeight="1">
      <c r="A1193" s="1"/>
      <c r="B1193" s="1"/>
      <c r="C1193" s="1"/>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1:26" ht="24" customHeight="1">
      <c r="A1194" s="1"/>
      <c r="B1194" s="1"/>
      <c r="C1194" s="1"/>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1:26" ht="24" customHeight="1">
      <c r="A1195" s="1"/>
      <c r="B1195" s="1"/>
      <c r="C1195" s="1"/>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1:26" ht="24" customHeight="1">
      <c r="A1196" s="1"/>
      <c r="B1196" s="1"/>
      <c r="C1196" s="1"/>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1:26" ht="24" customHeight="1">
      <c r="A1197" s="1"/>
      <c r="B1197" s="1"/>
      <c r="C1197" s="1"/>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1:26" ht="24" customHeight="1">
      <c r="A1198" s="1"/>
      <c r="B1198" s="1"/>
      <c r="C1198" s="1"/>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1:26" ht="24" customHeight="1">
      <c r="A1199" s="1"/>
      <c r="B1199" s="1"/>
      <c r="C1199" s="1"/>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1:26" ht="24" customHeight="1">
      <c r="A1200" s="1"/>
      <c r="B1200" s="1"/>
      <c r="C1200" s="1"/>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1:26" ht="24" customHeight="1">
      <c r="A1201" s="1"/>
      <c r="B1201" s="1"/>
      <c r="C1201" s="1"/>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1:26" ht="24" customHeight="1">
      <c r="A1202" s="1"/>
      <c r="B1202" s="1"/>
      <c r="C1202" s="1"/>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1:26" ht="24" customHeight="1">
      <c r="A1203" s="1"/>
      <c r="B1203" s="1"/>
      <c r="C1203" s="1"/>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1:26" ht="24" customHeight="1">
      <c r="A1204" s="1"/>
      <c r="B1204" s="1"/>
      <c r="C1204" s="1"/>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1:26" ht="24" customHeight="1">
      <c r="A1205" s="1"/>
      <c r="B1205" s="1"/>
      <c r="C1205" s="1"/>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1:26" ht="24" customHeight="1">
      <c r="A1206" s="1"/>
      <c r="B1206" s="1"/>
      <c r="C1206" s="1"/>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1:26" ht="24" customHeight="1">
      <c r="A1207" s="1"/>
      <c r="B1207" s="1"/>
      <c r="C1207" s="1"/>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1:26" ht="24" customHeight="1">
      <c r="A1208" s="1"/>
      <c r="B1208" s="1"/>
      <c r="C1208" s="1"/>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1:26" ht="24" customHeight="1">
      <c r="A1209" s="1"/>
      <c r="B1209" s="1"/>
      <c r="C1209" s="1"/>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1:26" ht="24" customHeight="1">
      <c r="A1210" s="1"/>
      <c r="B1210" s="1"/>
      <c r="C1210" s="1"/>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1:26" ht="24" customHeight="1">
      <c r="A1211" s="1"/>
      <c r="B1211" s="1"/>
      <c r="C1211" s="1"/>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1:26" ht="24" customHeight="1">
      <c r="A1212" s="1"/>
      <c r="B1212" s="1"/>
      <c r="C1212" s="1"/>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1:26" ht="24" customHeight="1">
      <c r="A1213" s="1"/>
      <c r="B1213" s="1"/>
      <c r="C1213" s="1"/>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1:26" ht="24" customHeight="1">
      <c r="A1214" s="1"/>
      <c r="B1214" s="1"/>
      <c r="C1214" s="1"/>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1:26" ht="24" customHeight="1">
      <c r="A1215" s="1"/>
      <c r="B1215" s="1"/>
      <c r="C1215" s="1"/>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1:26" ht="24" customHeight="1">
      <c r="A1216" s="1"/>
      <c r="B1216" s="1"/>
      <c r="C1216" s="1"/>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1:26" ht="24" customHeight="1">
      <c r="A1217" s="1"/>
      <c r="B1217" s="1"/>
      <c r="C1217" s="1"/>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1:26" ht="24" customHeight="1">
      <c r="A1218" s="1"/>
      <c r="B1218" s="1"/>
      <c r="C1218" s="1"/>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1:26" ht="24" customHeight="1">
      <c r="A1219" s="1"/>
      <c r="B1219" s="1"/>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1:26" ht="24" customHeight="1">
      <c r="A1220" s="1"/>
      <c r="B1220" s="1"/>
      <c r="C1220" s="1"/>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1:26" ht="24" customHeight="1">
      <c r="A1221" s="1"/>
      <c r="B1221" s="1"/>
      <c r="C1221" s="1"/>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1:26" ht="24" customHeight="1">
      <c r="A1222" s="1"/>
      <c r="B1222" s="1"/>
      <c r="C1222" s="1"/>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1:26" ht="24" customHeight="1">
      <c r="A1223" s="1"/>
      <c r="B1223" s="1"/>
      <c r="C1223" s="1"/>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1:26" ht="24" customHeight="1">
      <c r="A1224" s="1"/>
      <c r="B1224" s="1"/>
      <c r="C1224" s="1"/>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1:26" ht="24" customHeight="1">
      <c r="A1225" s="1"/>
      <c r="B1225" s="1"/>
      <c r="C1225" s="1"/>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1:26" ht="24" customHeight="1">
      <c r="A1226" s="1"/>
      <c r="B1226" s="1"/>
      <c r="C1226" s="1"/>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1:26" ht="24" customHeight="1">
      <c r="A1227" s="1"/>
      <c r="B1227" s="1"/>
      <c r="C1227" s="1"/>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1:26" ht="24" customHeight="1">
      <c r="A1228" s="1"/>
      <c r="B1228" s="1"/>
      <c r="C1228" s="1"/>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1:26" ht="24" customHeight="1">
      <c r="A1229" s="1"/>
      <c r="B1229" s="1"/>
      <c r="C1229" s="1"/>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1:26" ht="24" customHeight="1">
      <c r="A1230" s="1"/>
      <c r="B1230" s="1"/>
      <c r="C1230" s="1"/>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1:26" ht="24" customHeight="1">
      <c r="A1231" s="1"/>
      <c r="B1231" s="1"/>
      <c r="C1231" s="1"/>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1:26" ht="24" customHeight="1">
      <c r="A1232" s="1"/>
      <c r="B1232" s="1"/>
      <c r="C1232" s="1"/>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1:26" ht="24" customHeight="1">
      <c r="A1233" s="1"/>
      <c r="B1233" s="1"/>
      <c r="C1233" s="1"/>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1:26" ht="24" customHeight="1">
      <c r="A1234" s="1"/>
      <c r="B1234" s="1"/>
      <c r="C1234" s="1"/>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1:26" ht="24" customHeight="1">
      <c r="A1235" s="1"/>
      <c r="B1235" s="1"/>
      <c r="C1235" s="1"/>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1:26" ht="24" customHeight="1">
      <c r="A1236" s="1"/>
      <c r="B1236" s="1"/>
      <c r="C1236" s="1"/>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1:26" ht="24" customHeight="1">
      <c r="A1237" s="1"/>
      <c r="B1237" s="1"/>
      <c r="C1237" s="1"/>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1:26" ht="24" customHeight="1">
      <c r="A1238" s="1"/>
      <c r="B1238" s="1"/>
      <c r="C1238" s="1"/>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1:26" ht="24" customHeight="1">
      <c r="A1239" s="1"/>
      <c r="B1239" s="1"/>
      <c r="C1239" s="1"/>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1:26" ht="24" customHeight="1">
      <c r="A1240" s="1"/>
      <c r="B1240" s="1"/>
      <c r="C1240" s="1"/>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1:26" ht="24" customHeight="1">
      <c r="A1241" s="1"/>
      <c r="B1241" s="1"/>
      <c r="C1241" s="1"/>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1:26" ht="24" customHeight="1">
      <c r="A1242" s="1"/>
      <c r="B1242" s="1"/>
      <c r="C1242" s="1"/>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1:26" ht="24" customHeight="1">
      <c r="A1243" s="1"/>
      <c r="B1243" s="1"/>
      <c r="C1243" s="1"/>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1:26" ht="24" customHeigh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1:26" ht="24" customHeight="1">
      <c r="A1245" s="1"/>
      <c r="B1245" s="1"/>
      <c r="C1245" s="1"/>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1:26" ht="24" customHeight="1">
      <c r="A1246" s="1"/>
      <c r="B1246" s="1"/>
      <c r="C1246" s="1"/>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1:26" ht="24" customHeight="1">
      <c r="A1247" s="1"/>
      <c r="B1247" s="1"/>
      <c r="C1247" s="1"/>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1:26" ht="24" customHeight="1">
      <c r="A1248" s="1"/>
      <c r="B1248" s="1"/>
      <c r="C1248" s="1"/>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1:26" ht="24" customHeight="1">
      <c r="A1249" s="1"/>
      <c r="B1249" s="1"/>
      <c r="C1249" s="1"/>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1:26" ht="24" customHeight="1">
      <c r="A1250" s="1"/>
      <c r="B1250" s="1"/>
      <c r="C1250" s="1"/>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1:26" ht="24" customHeight="1">
      <c r="A1251" s="1"/>
      <c r="B1251" s="1"/>
      <c r="C1251" s="1"/>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1:26" ht="24" customHeight="1">
      <c r="A1252" s="1"/>
      <c r="B1252" s="1"/>
      <c r="C1252" s="1"/>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1:26" ht="24" customHeight="1">
      <c r="A1253" s="1"/>
      <c r="B1253" s="1"/>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1:26" ht="24" customHeight="1">
      <c r="A1254" s="1"/>
      <c r="B1254" s="1"/>
      <c r="C1254" s="1"/>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1:26" ht="24" customHeight="1">
      <c r="A1255" s="1"/>
      <c r="B1255" s="1"/>
      <c r="C1255" s="1"/>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1:26" ht="24" customHeight="1">
      <c r="A1256" s="1"/>
      <c r="B1256" s="1"/>
      <c r="C1256" s="1"/>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1:26" ht="24" customHeight="1">
      <c r="A1257" s="1"/>
      <c r="B1257" s="1"/>
      <c r="C1257" s="1"/>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1:26" ht="24" customHeight="1">
      <c r="A1258" s="1"/>
      <c r="B1258" s="1"/>
      <c r="C1258" s="1"/>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1:26" ht="24" customHeight="1">
      <c r="A1259" s="1"/>
      <c r="B1259" s="1"/>
      <c r="C1259" s="1"/>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1:26" ht="24" customHeight="1">
      <c r="A1260" s="1"/>
      <c r="B1260" s="1"/>
      <c r="C1260" s="1"/>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1:26" ht="24" customHeight="1">
      <c r="A1261" s="1"/>
      <c r="B1261" s="1"/>
      <c r="C1261" s="1"/>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1:26" ht="24" customHeight="1">
      <c r="A1262" s="1"/>
      <c r="B1262" s="1"/>
      <c r="C1262" s="1"/>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1:26" ht="24" customHeight="1">
      <c r="A1263" s="1"/>
      <c r="B1263" s="1"/>
      <c r="C1263" s="1"/>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1:26" ht="24" customHeight="1">
      <c r="A1264" s="1"/>
      <c r="B1264" s="1"/>
      <c r="C1264" s="1"/>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1:26" ht="24" customHeight="1">
      <c r="A1265" s="1"/>
      <c r="B1265" s="1"/>
      <c r="C1265" s="1"/>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1:26" ht="24" customHeight="1">
      <c r="A1266" s="1"/>
      <c r="B1266" s="1"/>
      <c r="C1266" s="1"/>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1:26" ht="24" customHeight="1">
      <c r="A1267" s="1"/>
      <c r="B1267" s="1"/>
      <c r="C1267" s="1"/>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1:26" ht="24" customHeight="1">
      <c r="A1268" s="1"/>
      <c r="B1268" s="1"/>
      <c r="C1268" s="1"/>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1:26" ht="24" customHeight="1">
      <c r="A1269" s="1"/>
      <c r="B1269" s="1"/>
      <c r="C1269" s="1"/>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1:26" ht="24" customHeight="1">
      <c r="A1270" s="1"/>
      <c r="B1270" s="1"/>
      <c r="C1270" s="1"/>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1:26" ht="24" customHeight="1">
      <c r="A1271" s="1"/>
      <c r="B1271" s="1"/>
      <c r="C1271" s="1"/>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1:26" ht="24" customHeight="1">
      <c r="A1272" s="1"/>
      <c r="B1272" s="1"/>
      <c r="C1272" s="1"/>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1:26" ht="24" customHeight="1">
      <c r="A1273" s="1"/>
      <c r="B1273" s="1"/>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1:26" ht="24" customHeight="1">
      <c r="A1274" s="1"/>
      <c r="B1274" s="1"/>
      <c r="C1274" s="1"/>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1:26" ht="24" customHeight="1">
      <c r="A1275" s="1"/>
      <c r="B1275" s="1"/>
      <c r="C1275" s="1"/>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1:26" ht="24" customHeight="1">
      <c r="A1276" s="1"/>
      <c r="B1276" s="1"/>
      <c r="C1276" s="1"/>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1:26" ht="24" customHeight="1">
      <c r="A1277" s="1"/>
      <c r="B1277" s="1"/>
      <c r="C1277" s="1"/>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1:26" ht="24" customHeight="1">
      <c r="A1278" s="1"/>
      <c r="B1278" s="1"/>
      <c r="C1278" s="1"/>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1:26" ht="24" customHeight="1">
      <c r="A1279" s="1"/>
      <c r="B1279" s="1"/>
      <c r="C1279" s="1"/>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1:26" ht="24" customHeight="1">
      <c r="A1280" s="1"/>
      <c r="B1280" s="1"/>
      <c r="C1280" s="1"/>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1:26" ht="24" customHeight="1">
      <c r="A1281" s="1"/>
      <c r="B1281" s="1"/>
      <c r="C1281" s="1"/>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1:26" ht="24" customHeight="1">
      <c r="A1282" s="1"/>
      <c r="B1282" s="1"/>
      <c r="C1282" s="1"/>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1:26" ht="24" customHeight="1">
      <c r="A1283" s="1"/>
      <c r="B1283" s="1"/>
      <c r="C1283" s="1"/>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1:26" ht="24" customHeight="1">
      <c r="A1284" s="1"/>
      <c r="B1284" s="1"/>
      <c r="C1284" s="1"/>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1:26" ht="24" customHeight="1">
      <c r="A1285" s="1"/>
      <c r="B1285" s="1"/>
      <c r="C1285" s="1"/>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1:26" ht="24" customHeight="1">
      <c r="A1286" s="1"/>
      <c r="B1286" s="1"/>
      <c r="C1286" s="1"/>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1:26" ht="24" customHeight="1">
      <c r="A1287" s="1"/>
      <c r="B1287" s="1"/>
      <c r="C1287" s="1"/>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1:26" ht="24" customHeight="1">
      <c r="A1288" s="1"/>
      <c r="B1288" s="1"/>
      <c r="C1288" s="1"/>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1:26" ht="24" customHeight="1">
      <c r="A1289" s="1"/>
      <c r="B1289" s="1"/>
      <c r="C1289" s="1"/>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1:26" ht="24" customHeight="1">
      <c r="A1290" s="1"/>
      <c r="B1290" s="1"/>
      <c r="C1290" s="1"/>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1:26" ht="24" customHeight="1">
      <c r="A1291" s="1"/>
      <c r="B1291" s="1"/>
      <c r="C1291" s="1"/>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1:26" ht="24" customHeight="1">
      <c r="A1292" s="1"/>
      <c r="B1292" s="1"/>
      <c r="C1292" s="1"/>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1:26" ht="24" customHeight="1">
      <c r="A1293" s="1"/>
      <c r="B1293" s="1"/>
      <c r="C1293" s="1"/>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1:26" ht="24" customHeight="1">
      <c r="A1294" s="1"/>
      <c r="B1294" s="1"/>
      <c r="C1294" s="1"/>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1:26" ht="24" customHeight="1">
      <c r="A1295" s="1"/>
      <c r="B1295" s="1"/>
      <c r="C1295" s="1"/>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1:26" ht="24" customHeight="1">
      <c r="A1296" s="1"/>
      <c r="B1296" s="1"/>
      <c r="C1296" s="1"/>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1:26" ht="24" customHeight="1">
      <c r="A1297" s="1"/>
      <c r="B1297" s="1"/>
      <c r="C1297" s="1"/>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1:26" ht="24" customHeight="1">
      <c r="A1298" s="1"/>
      <c r="B1298" s="1"/>
      <c r="C1298" s="1"/>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1:26" ht="24" customHeight="1">
      <c r="A1299" s="1"/>
      <c r="B1299" s="1"/>
      <c r="C1299" s="1"/>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1:26" ht="24" customHeight="1">
      <c r="A1300" s="1"/>
      <c r="B1300" s="1"/>
      <c r="C1300" s="1"/>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1:26" ht="24" customHeight="1">
      <c r="A1301" s="1"/>
      <c r="B1301" s="1"/>
      <c r="C1301" s="1"/>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1:26" ht="24" customHeight="1">
      <c r="A1302" s="1"/>
      <c r="B1302" s="1"/>
      <c r="C1302" s="1"/>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1:26" ht="24" customHeight="1">
      <c r="A1303" s="1"/>
      <c r="B1303" s="1"/>
      <c r="C1303" s="1"/>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1:26" ht="24" customHeight="1">
      <c r="A1304" s="1"/>
      <c r="B1304" s="1"/>
      <c r="C1304" s="1"/>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1:26" ht="24" customHeight="1">
      <c r="A1305" s="1"/>
      <c r="B1305" s="1"/>
      <c r="C1305" s="1"/>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1:26" ht="24" customHeight="1">
      <c r="A1306" s="1"/>
      <c r="B1306" s="1"/>
      <c r="C1306" s="1"/>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1:26" ht="24" customHeight="1">
      <c r="A1307" s="1"/>
      <c r="B1307" s="1"/>
      <c r="C1307" s="1"/>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1:26" ht="24" customHeight="1">
      <c r="A1308" s="1"/>
      <c r="B1308" s="1"/>
      <c r="C1308" s="1"/>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1:26" ht="24" customHeight="1">
      <c r="A1309" s="1"/>
      <c r="B1309" s="1"/>
      <c r="C1309" s="1"/>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1:26" ht="24" customHeight="1">
      <c r="A1310" s="1"/>
      <c r="B1310" s="1"/>
      <c r="C1310" s="1"/>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1:26" ht="24" customHeight="1">
      <c r="A1311" s="1"/>
      <c r="B1311" s="1"/>
      <c r="C1311" s="1"/>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1:26" ht="24" customHeight="1">
      <c r="A1312" s="1"/>
      <c r="B1312" s="1"/>
      <c r="C1312" s="1"/>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1:26" ht="24" customHeigh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1:26" ht="24" customHeight="1">
      <c r="A1314" s="1"/>
      <c r="B1314" s="1"/>
      <c r="C1314" s="1"/>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1:26" ht="24" customHeight="1">
      <c r="A1315" s="1"/>
      <c r="B1315" s="1"/>
      <c r="C1315" s="1"/>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1:26" ht="24" customHeight="1">
      <c r="A1316" s="1"/>
      <c r="B1316" s="1"/>
      <c r="C1316" s="1"/>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1:26" ht="24" customHeight="1">
      <c r="A1317" s="1"/>
      <c r="B1317" s="1"/>
      <c r="C1317" s="1"/>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1:26" ht="24" customHeight="1">
      <c r="A1318" s="1"/>
      <c r="B1318" s="1"/>
      <c r="C1318" s="1"/>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1:26" ht="24" customHeight="1">
      <c r="A1319" s="1"/>
      <c r="B1319" s="1"/>
      <c r="C1319" s="1"/>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1:26" ht="24" customHeight="1">
      <c r="A1320" s="1"/>
      <c r="B1320" s="1"/>
      <c r="C1320" s="1"/>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1:26" ht="24" customHeight="1">
      <c r="A1321" s="1"/>
      <c r="B1321" s="1"/>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1:26" ht="24" customHeight="1">
      <c r="A1322" s="1"/>
      <c r="B1322" s="1"/>
      <c r="C1322" s="1"/>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1:26" ht="24" customHeight="1">
      <c r="A1323" s="1"/>
      <c r="B1323" s="1"/>
      <c r="C1323" s="1"/>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1:26" ht="24" customHeight="1">
      <c r="A1324" s="1"/>
      <c r="B1324" s="1"/>
      <c r="C1324" s="1"/>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1:26" ht="24" customHeight="1">
      <c r="A1325" s="1"/>
      <c r="B1325" s="1"/>
      <c r="C1325" s="1"/>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1:26" ht="24" customHeight="1">
      <c r="A1326" s="1"/>
      <c r="B1326" s="1"/>
      <c r="C1326" s="1"/>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1:26" ht="24" customHeight="1">
      <c r="A1327" s="1"/>
      <c r="B1327" s="1"/>
      <c r="C1327" s="1"/>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1:26" ht="24" customHeight="1">
      <c r="A1328" s="1"/>
      <c r="B1328" s="1"/>
      <c r="C1328" s="1"/>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1:26" ht="24" customHeight="1">
      <c r="A1329" s="1"/>
      <c r="B1329" s="1"/>
      <c r="C1329" s="1"/>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1:26" ht="24" customHeight="1">
      <c r="A1330" s="1"/>
      <c r="B1330" s="1"/>
      <c r="C1330" s="1"/>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1:26" ht="24" customHeight="1">
      <c r="A1331" s="1"/>
      <c r="B1331" s="1"/>
      <c r="C1331" s="1"/>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1:26" ht="24" customHeight="1">
      <c r="A1332" s="1"/>
      <c r="B1332" s="1"/>
      <c r="C1332" s="1"/>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1:26" ht="24" customHeight="1">
      <c r="A1333" s="1"/>
      <c r="B1333" s="1"/>
      <c r="C1333" s="1"/>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1:26" ht="24" customHeight="1">
      <c r="A1334" s="1"/>
      <c r="B1334" s="1"/>
      <c r="C1334" s="1"/>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1:26" ht="24" customHeight="1">
      <c r="A1335" s="1"/>
      <c r="B1335" s="1"/>
      <c r="C1335" s="1"/>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1:26" ht="24" customHeight="1">
      <c r="A1336" s="1"/>
      <c r="B1336" s="1"/>
      <c r="C1336" s="1"/>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1:26" ht="24" customHeight="1">
      <c r="A1337" s="1"/>
      <c r="B1337" s="1"/>
      <c r="C1337" s="1"/>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1:26" ht="24" customHeight="1">
      <c r="A1338" s="1"/>
      <c r="B1338" s="1"/>
      <c r="C1338" s="1"/>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1:26" ht="24" customHeight="1">
      <c r="A1339" s="1"/>
      <c r="B1339" s="1"/>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1:26" ht="24" customHeight="1">
      <c r="A1340" s="1"/>
      <c r="B1340" s="1"/>
      <c r="C1340" s="1"/>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1:26" ht="24" customHeight="1">
      <c r="A1341" s="1"/>
      <c r="B1341" s="1"/>
      <c r="C1341" s="1"/>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1:26" ht="24" customHeight="1">
      <c r="A1342" s="1"/>
      <c r="B1342" s="1"/>
      <c r="C1342" s="1"/>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1:26" ht="24" customHeight="1">
      <c r="A1343" s="1"/>
      <c r="B1343" s="1"/>
      <c r="C1343" s="1"/>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1:26" ht="24" customHeight="1">
      <c r="A1344" s="1"/>
      <c r="B1344" s="1"/>
      <c r="C1344" s="1"/>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1:26" ht="24" customHeight="1">
      <c r="A1345" s="1"/>
      <c r="B1345" s="1"/>
      <c r="C1345" s="1"/>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1:26" ht="24" customHeight="1">
      <c r="A1346" s="1"/>
      <c r="B1346" s="1"/>
      <c r="C1346" s="1"/>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1:26" ht="24" customHeight="1">
      <c r="A1347" s="1"/>
      <c r="B1347" s="1"/>
      <c r="C1347" s="1"/>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1:26" ht="24" customHeight="1">
      <c r="A1348" s="1"/>
      <c r="B1348" s="1"/>
      <c r="C1348" s="1"/>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1:26" ht="24" customHeight="1">
      <c r="A1349" s="1"/>
      <c r="B1349" s="1"/>
      <c r="C1349" s="1"/>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1:26" ht="24" customHeight="1">
      <c r="A1350" s="1"/>
      <c r="B1350" s="1"/>
      <c r="C1350" s="1"/>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1:26" ht="24" customHeight="1">
      <c r="A1351" s="1"/>
      <c r="B1351" s="1"/>
      <c r="C1351" s="1"/>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1:26" ht="24" customHeight="1">
      <c r="A1352" s="1"/>
      <c r="B1352" s="1"/>
      <c r="C1352" s="1"/>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1:26" ht="24" customHeight="1">
      <c r="A1353" s="1"/>
      <c r="B1353" s="1"/>
      <c r="C1353" s="1"/>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1:26" ht="24" customHeight="1">
      <c r="A1354" s="1"/>
      <c r="B1354" s="1"/>
      <c r="C1354" s="1"/>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1:26" ht="24" customHeight="1">
      <c r="A1355" s="1"/>
      <c r="B1355" s="1"/>
      <c r="C1355" s="1"/>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1:26" ht="24" customHeight="1">
      <c r="A1356" s="1"/>
      <c r="B1356" s="1"/>
      <c r="C1356" s="1"/>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1:26" ht="24" customHeight="1">
      <c r="A1357" s="1"/>
      <c r="B1357" s="1"/>
      <c r="C1357" s="1"/>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1:26" ht="24" customHeight="1">
      <c r="A1358" s="1"/>
      <c r="B1358" s="1"/>
      <c r="C1358" s="1"/>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1:26" ht="24" customHeight="1">
      <c r="A1359" s="1"/>
      <c r="B1359" s="1"/>
      <c r="C1359" s="1"/>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1:26" ht="24" customHeight="1">
      <c r="A1360" s="1"/>
      <c r="B1360" s="1"/>
      <c r="C1360" s="1"/>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1:26" ht="24" customHeight="1">
      <c r="A1361" s="1"/>
      <c r="B1361" s="1"/>
      <c r="C1361" s="1"/>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1:26" ht="24" customHeight="1">
      <c r="A1362" s="1"/>
      <c r="B1362" s="1"/>
      <c r="C1362" s="1"/>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1:26" ht="24" customHeight="1">
      <c r="A1363" s="1"/>
      <c r="B1363" s="1"/>
      <c r="C1363" s="1"/>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1:26" ht="24" customHeight="1">
      <c r="A1364" s="1"/>
      <c r="B1364" s="1"/>
      <c r="C1364" s="1"/>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1:26" ht="24" customHeight="1">
      <c r="A1365" s="1"/>
      <c r="B1365" s="1"/>
      <c r="C1365" s="1"/>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1:26" ht="24" customHeight="1">
      <c r="A1366" s="1"/>
      <c r="B1366" s="1"/>
      <c r="C1366" s="1"/>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1:26" ht="24" customHeight="1">
      <c r="A1367" s="1"/>
      <c r="B1367" s="1"/>
      <c r="C1367" s="1"/>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1:26" ht="24" customHeight="1">
      <c r="A1368" s="1"/>
      <c r="B1368" s="1"/>
      <c r="C1368" s="1"/>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1:26" ht="24" customHeight="1">
      <c r="A1369" s="1"/>
      <c r="B1369" s="1"/>
      <c r="C1369" s="1"/>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1:26" ht="24" customHeight="1">
      <c r="A1370" s="1"/>
      <c r="B1370" s="1"/>
      <c r="C1370" s="1"/>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1:26" ht="24" customHeight="1">
      <c r="A1371" s="1"/>
      <c r="B1371" s="1"/>
      <c r="C1371" s="1"/>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1:26" ht="24" customHeight="1">
      <c r="A1372" s="1"/>
      <c r="B1372" s="1"/>
      <c r="C1372" s="1"/>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1:26" ht="24" customHeight="1">
      <c r="A1373" s="1"/>
      <c r="B1373" s="1"/>
      <c r="C1373" s="1"/>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1:26" ht="24" customHeight="1">
      <c r="A1374" s="1"/>
      <c r="B1374" s="1"/>
      <c r="C1374" s="1"/>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1:26" ht="24" customHeight="1">
      <c r="A1375" s="1"/>
      <c r="B1375" s="1"/>
      <c r="C1375" s="1"/>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1:26" ht="24" customHeight="1">
      <c r="A1376" s="1"/>
      <c r="B1376" s="1"/>
      <c r="C1376" s="1"/>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1:26" ht="24" customHeight="1">
      <c r="A1377" s="1"/>
      <c r="B1377" s="1"/>
      <c r="C1377" s="1"/>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1:26" ht="24" customHeight="1">
      <c r="A1378" s="1"/>
      <c r="B1378" s="1"/>
      <c r="C1378" s="1"/>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1:26" ht="24" customHeight="1">
      <c r="A1379" s="1"/>
      <c r="B1379" s="1"/>
      <c r="C1379" s="1"/>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1:26" ht="24" customHeight="1">
      <c r="A1380" s="1"/>
      <c r="B1380" s="1"/>
      <c r="C1380" s="1"/>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1:26" ht="24" customHeight="1">
      <c r="A1381" s="1"/>
      <c r="B1381" s="1"/>
      <c r="C1381" s="1"/>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1:26" ht="24" customHeigh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1:26" ht="24" customHeight="1">
      <c r="A1383" s="1"/>
      <c r="B1383" s="1"/>
      <c r="C1383" s="1"/>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1:26" ht="24" customHeight="1">
      <c r="A1384" s="1"/>
      <c r="B1384" s="1"/>
      <c r="C1384" s="1"/>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1:26" ht="24" customHeight="1">
      <c r="A1385" s="1"/>
      <c r="B1385" s="1"/>
      <c r="C1385" s="1"/>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1:26" ht="24" customHeight="1">
      <c r="A1386" s="1"/>
      <c r="B1386" s="1"/>
      <c r="C1386" s="1"/>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1:26" ht="24" customHeight="1">
      <c r="A1387" s="1"/>
      <c r="B1387" s="1"/>
      <c r="C1387" s="1"/>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1:26" ht="24" customHeight="1">
      <c r="A1388" s="1"/>
      <c r="B1388" s="1"/>
      <c r="C1388" s="1"/>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1:26" ht="24" customHeight="1">
      <c r="A1389" s="1"/>
      <c r="B1389" s="1"/>
      <c r="C1389" s="1"/>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1:26" ht="24" customHeight="1">
      <c r="A1390" s="1"/>
      <c r="B1390" s="1"/>
      <c r="C1390" s="1"/>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1:26" ht="24" customHeight="1">
      <c r="A1391" s="1"/>
      <c r="B1391" s="1"/>
      <c r="C1391" s="1"/>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1:26" ht="24" customHeight="1">
      <c r="A1392" s="1"/>
      <c r="B1392" s="1"/>
      <c r="C1392" s="1"/>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1:26" ht="24" customHeight="1">
      <c r="A1393" s="1"/>
      <c r="B1393" s="1"/>
      <c r="C1393" s="1"/>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1:26" ht="24" customHeight="1">
      <c r="A1394" s="1"/>
      <c r="B1394" s="1"/>
      <c r="C1394" s="1"/>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1:26" ht="24" customHeight="1">
      <c r="A1395" s="1"/>
      <c r="B1395" s="1"/>
      <c r="C1395" s="1"/>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1:26" ht="24" customHeight="1">
      <c r="A1396" s="1"/>
      <c r="B1396" s="1"/>
      <c r="C1396" s="1"/>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1:26" ht="24" customHeight="1">
      <c r="A1397" s="1"/>
      <c r="B1397" s="1"/>
      <c r="C1397" s="1"/>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1:26" ht="24" customHeight="1">
      <c r="A1398" s="1"/>
      <c r="B1398" s="1"/>
      <c r="C1398" s="1"/>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1:26" ht="24" customHeight="1">
      <c r="A1399" s="1"/>
      <c r="B1399" s="1"/>
      <c r="C1399" s="1"/>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1:26" ht="24" customHeight="1">
      <c r="A1400" s="1"/>
      <c r="B1400" s="1"/>
      <c r="C1400" s="1"/>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1:26" ht="24" customHeight="1">
      <c r="A1401" s="1"/>
      <c r="B1401" s="1"/>
      <c r="C1401" s="1"/>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1:26" ht="24" customHeight="1">
      <c r="A1402" s="1"/>
      <c r="B1402" s="1"/>
      <c r="C1402" s="1"/>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1:26" ht="24" customHeight="1">
      <c r="A1403" s="1"/>
      <c r="B1403" s="1"/>
      <c r="C1403" s="1"/>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1:26" ht="24" customHeight="1">
      <c r="A1404" s="1"/>
      <c r="B1404" s="1"/>
      <c r="C1404" s="1"/>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1:26" ht="24" customHeight="1">
      <c r="A1405" s="1"/>
      <c r="B1405" s="1"/>
      <c r="C1405" s="1"/>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1:26" ht="24" customHeight="1">
      <c r="A1406" s="1"/>
      <c r="B1406" s="1"/>
      <c r="C1406" s="1"/>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1:26" ht="24" customHeight="1">
      <c r="A1407" s="1"/>
      <c r="B1407" s="1"/>
      <c r="C1407" s="1"/>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1:26" ht="24" customHeight="1">
      <c r="A1408" s="1"/>
      <c r="B1408" s="1"/>
      <c r="C1408" s="1"/>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1:26" ht="24" customHeight="1">
      <c r="A1409" s="1"/>
      <c r="B1409" s="1"/>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1:26" ht="24" customHeight="1">
      <c r="A1410" s="1"/>
      <c r="B1410" s="1"/>
      <c r="C1410" s="1"/>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1:26" ht="24" customHeight="1">
      <c r="A1411" s="1"/>
      <c r="B1411" s="1"/>
      <c r="C1411" s="1"/>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1:26" ht="24" customHeight="1">
      <c r="A1412" s="1"/>
      <c r="B1412" s="1"/>
      <c r="C1412" s="1"/>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1:26" ht="24" customHeight="1">
      <c r="A1413" s="1"/>
      <c r="B1413" s="1"/>
      <c r="C1413" s="1"/>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1:26" ht="24" customHeight="1">
      <c r="A1414" s="1"/>
      <c r="B1414" s="1"/>
      <c r="C1414" s="1"/>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1:26" ht="24" customHeight="1">
      <c r="A1415" s="1"/>
      <c r="B1415" s="1"/>
      <c r="C1415" s="1"/>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1:26" ht="24" customHeight="1">
      <c r="A1416" s="1"/>
      <c r="B1416" s="1"/>
      <c r="C1416" s="1"/>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1:26" ht="24" customHeight="1">
      <c r="A1417" s="1"/>
      <c r="B1417" s="1"/>
      <c r="C1417" s="1"/>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1:26" ht="24" customHeight="1">
      <c r="A1418" s="1"/>
      <c r="B1418" s="1"/>
      <c r="C1418" s="1"/>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1:26" ht="24" customHeight="1">
      <c r="A1419" s="1"/>
      <c r="B1419" s="1"/>
      <c r="C1419" s="1"/>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1:26" ht="24" customHeight="1">
      <c r="A1420" s="1"/>
      <c r="B1420" s="1"/>
      <c r="C1420" s="1"/>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1:26" ht="24" customHeight="1">
      <c r="A1421" s="1"/>
      <c r="B1421" s="1"/>
      <c r="C1421" s="1"/>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1:26" ht="24" customHeight="1">
      <c r="A1422" s="1"/>
      <c r="B1422" s="1"/>
      <c r="C1422" s="1"/>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1:26" ht="24" customHeight="1">
      <c r="A1423" s="1"/>
      <c r="B1423" s="1"/>
      <c r="C1423" s="1"/>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1:26" ht="24" customHeight="1">
      <c r="A1424" s="1"/>
      <c r="B1424" s="1"/>
      <c r="C1424" s="1"/>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1:26" ht="24" customHeight="1">
      <c r="A1425" s="1"/>
      <c r="B1425" s="1"/>
      <c r="C1425" s="1"/>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1:26" ht="24" customHeight="1">
      <c r="A1426" s="1"/>
      <c r="B1426" s="1"/>
      <c r="C1426" s="1"/>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1:26" ht="24" customHeight="1">
      <c r="A1427" s="1"/>
      <c r="B1427" s="1"/>
      <c r="C1427" s="1"/>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1:26" ht="24" customHeight="1">
      <c r="A1428" s="1"/>
      <c r="B1428" s="1"/>
      <c r="C1428" s="1"/>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1:26" ht="24" customHeight="1">
      <c r="A1429" s="1"/>
      <c r="B1429" s="1"/>
      <c r="C1429" s="1"/>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1:26" ht="24" customHeight="1">
      <c r="A1430" s="1"/>
      <c r="B1430" s="1"/>
      <c r="C1430" s="1"/>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1:26" ht="24" customHeight="1">
      <c r="A1431" s="1"/>
      <c r="B1431" s="1"/>
      <c r="C1431" s="1"/>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1:26" ht="24" customHeight="1">
      <c r="A1432" s="1"/>
      <c r="B1432" s="1"/>
      <c r="C1432" s="1"/>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1:26" ht="24" customHeight="1">
      <c r="A1433" s="1"/>
      <c r="B1433" s="1"/>
      <c r="C1433" s="1"/>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1:26" ht="24" customHeight="1">
      <c r="A1434" s="1"/>
      <c r="B1434" s="1"/>
      <c r="C1434" s="1"/>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1:26" ht="24" customHeight="1">
      <c r="A1435" s="1"/>
      <c r="B1435" s="1"/>
      <c r="C1435" s="1"/>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1:26" ht="24" customHeight="1">
      <c r="A1436" s="1"/>
      <c r="B1436" s="1"/>
      <c r="C1436" s="1"/>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1:26" ht="24" customHeight="1">
      <c r="A1437" s="1"/>
      <c r="B1437" s="1"/>
      <c r="C1437" s="1"/>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1:26" ht="24" customHeight="1">
      <c r="A1438" s="1"/>
      <c r="B1438" s="1"/>
      <c r="C1438" s="1"/>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1:26" ht="24" customHeight="1">
      <c r="A1439" s="1"/>
      <c r="B1439" s="1"/>
      <c r="C1439" s="1"/>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1:26" ht="24" customHeight="1">
      <c r="A1440" s="1"/>
      <c r="B1440" s="1"/>
      <c r="C1440" s="1"/>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1:26" ht="24" customHeight="1">
      <c r="A1441" s="1"/>
      <c r="B1441" s="1"/>
      <c r="C1441" s="1"/>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1:26" ht="24" customHeight="1">
      <c r="A1442" s="1"/>
      <c r="B1442" s="1"/>
      <c r="C1442" s="1"/>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1:26" ht="24" customHeight="1">
      <c r="A1443" s="1"/>
      <c r="B1443" s="1"/>
      <c r="C1443" s="1"/>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1:26" ht="24" customHeight="1">
      <c r="A1444" s="1"/>
      <c r="B1444" s="1"/>
      <c r="C1444" s="1"/>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1:26" ht="24" customHeight="1">
      <c r="A1445" s="1"/>
      <c r="B1445" s="1"/>
      <c r="C1445" s="1"/>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1:26" ht="24" customHeight="1">
      <c r="A1446" s="1"/>
      <c r="B1446" s="1"/>
      <c r="C1446" s="1"/>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1:26" ht="24" customHeight="1">
      <c r="A1447" s="1"/>
      <c r="B1447" s="1"/>
      <c r="C1447" s="1"/>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1:26" ht="24" customHeight="1">
      <c r="A1448" s="1"/>
      <c r="B1448" s="1"/>
      <c r="C1448" s="1"/>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1:26" ht="24" customHeight="1">
      <c r="A1449" s="1"/>
      <c r="B1449" s="1"/>
      <c r="C1449" s="1"/>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1:26" ht="24" customHeight="1">
      <c r="A1450" s="1"/>
      <c r="B1450" s="1"/>
      <c r="C1450" s="1"/>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1:26" ht="24" customHeight="1">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1:26" ht="24" customHeight="1">
      <c r="A1452" s="1"/>
      <c r="B1452" s="1"/>
      <c r="C1452" s="1"/>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1:26" ht="24" customHeight="1">
      <c r="A1453" s="1"/>
      <c r="B1453" s="1"/>
      <c r="C1453" s="1"/>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1:26" ht="24" customHeight="1">
      <c r="A1454" s="1"/>
      <c r="B1454" s="1"/>
      <c r="C1454" s="1"/>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1:26" ht="24" customHeight="1">
      <c r="A1455" s="1"/>
      <c r="B1455" s="1"/>
      <c r="C1455" s="1"/>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1:26" ht="24" customHeight="1">
      <c r="A1456" s="1"/>
      <c r="B1456" s="1"/>
      <c r="C1456" s="1"/>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1:26" ht="24" customHeight="1">
      <c r="A1457" s="1"/>
      <c r="B1457" s="1"/>
      <c r="C1457" s="1"/>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1:26" ht="24" customHeight="1">
      <c r="A1458" s="1"/>
      <c r="B1458" s="1"/>
      <c r="C1458" s="1"/>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1:26" ht="24" customHeight="1">
      <c r="A1459" s="1"/>
      <c r="B1459" s="1"/>
      <c r="C1459" s="1"/>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1:26" ht="24" customHeight="1">
      <c r="A1460" s="1"/>
      <c r="B1460" s="1"/>
      <c r="C1460" s="1"/>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1:26" ht="24" customHeight="1">
      <c r="A1461" s="1"/>
      <c r="B1461" s="1"/>
      <c r="C1461" s="1"/>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1:26" ht="24" customHeight="1">
      <c r="A1462" s="1"/>
      <c r="B1462" s="1"/>
      <c r="C1462" s="1"/>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1:26" ht="24" customHeight="1">
      <c r="A1463" s="1"/>
      <c r="B1463" s="1"/>
      <c r="C1463" s="1"/>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1:26" ht="24" customHeight="1">
      <c r="A1464" s="1"/>
      <c r="B1464" s="1"/>
      <c r="C1464" s="1"/>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1:26" ht="24" customHeight="1">
      <c r="A1465" s="1"/>
      <c r="B1465" s="1"/>
      <c r="C1465" s="1"/>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1:26" ht="24" customHeight="1">
      <c r="A1466" s="1"/>
      <c r="B1466" s="1"/>
      <c r="C1466" s="1"/>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1:26" ht="24" customHeight="1">
      <c r="A1467" s="1"/>
      <c r="B1467" s="1"/>
      <c r="C1467" s="1"/>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1:26" ht="24" customHeight="1">
      <c r="A1468" s="1"/>
      <c r="B1468" s="1"/>
      <c r="C1468" s="1"/>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1:26" ht="24" customHeight="1">
      <c r="A1469" s="1"/>
      <c r="B1469" s="1"/>
      <c r="C1469" s="1"/>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1:26" ht="24" customHeight="1">
      <c r="A1470" s="1"/>
      <c r="B1470" s="1"/>
      <c r="C1470" s="1"/>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1:26" ht="24" customHeight="1">
      <c r="A1471" s="1"/>
      <c r="B1471" s="1"/>
      <c r="C1471" s="1"/>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1:26" ht="24" customHeight="1">
      <c r="A1472" s="1"/>
      <c r="B1472" s="1"/>
      <c r="C1472" s="1"/>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1:26" ht="24" customHeight="1">
      <c r="A1473" s="1"/>
      <c r="B1473" s="1"/>
      <c r="C1473" s="1"/>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1:26" ht="24" customHeight="1">
      <c r="A1474" s="1"/>
      <c r="B1474" s="1"/>
      <c r="C1474" s="1"/>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1:26" ht="24" customHeight="1">
      <c r="A1475" s="1"/>
      <c r="B1475" s="1"/>
      <c r="C1475" s="1"/>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1:26" ht="24" customHeight="1">
      <c r="A1476" s="1"/>
      <c r="B1476" s="1"/>
      <c r="C1476" s="1"/>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1:26" ht="24" customHeight="1">
      <c r="A1477" s="1"/>
      <c r="B1477" s="1"/>
      <c r="C1477" s="1"/>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1:26" ht="24" customHeight="1">
      <c r="A1478" s="1"/>
      <c r="B1478" s="1"/>
      <c r="C1478" s="1"/>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1:26" ht="24" customHeight="1">
      <c r="A1479" s="1"/>
      <c r="B1479" s="1"/>
      <c r="C1479" s="1"/>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1:26" ht="24" customHeight="1">
      <c r="A1480" s="1"/>
      <c r="B1480" s="1"/>
      <c r="C1480" s="1"/>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1:26" ht="24" customHeight="1">
      <c r="A1481" s="1"/>
      <c r="B1481" s="1"/>
      <c r="C1481" s="1"/>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1:26" ht="24" customHeight="1">
      <c r="A1482" s="1"/>
      <c r="B1482" s="1"/>
      <c r="C1482" s="1"/>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1:26" ht="24" customHeight="1">
      <c r="A1483" s="1"/>
      <c r="B1483" s="1"/>
      <c r="C1483" s="1"/>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1:26" ht="24" customHeight="1">
      <c r="A1484" s="1"/>
      <c r="B1484" s="1"/>
      <c r="C1484" s="1"/>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1:26" ht="24" customHeight="1">
      <c r="A1485" s="1"/>
      <c r="B1485" s="1"/>
      <c r="C1485" s="1"/>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1:26" ht="24" customHeight="1">
      <c r="A1486" s="1"/>
      <c r="B1486" s="1"/>
      <c r="C1486" s="1"/>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1:26" ht="24" customHeight="1">
      <c r="A1487" s="1"/>
      <c r="B1487" s="1"/>
      <c r="C1487" s="1"/>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1:26" ht="24" customHeight="1">
      <c r="A1488" s="1"/>
      <c r="B1488" s="1"/>
      <c r="C1488" s="1"/>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1:26" ht="24" customHeight="1">
      <c r="A1489" s="1"/>
      <c r="B1489" s="1"/>
      <c r="C1489" s="1"/>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1:26" ht="24" customHeight="1">
      <c r="A1490" s="1"/>
      <c r="B1490" s="1"/>
      <c r="C1490" s="1"/>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1:26" ht="24" customHeight="1">
      <c r="A1491" s="1"/>
      <c r="B1491" s="1"/>
      <c r="C1491" s="1"/>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1:26" ht="24" customHeight="1">
      <c r="A1492" s="1"/>
      <c r="B1492" s="1"/>
      <c r="C1492" s="1"/>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1:26" ht="24" customHeight="1">
      <c r="A1493" s="1"/>
      <c r="B1493" s="1"/>
      <c r="C1493" s="1"/>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1:26" ht="24" customHeight="1">
      <c r="A1494" s="1"/>
      <c r="B1494" s="1"/>
      <c r="C1494" s="1"/>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1:26" ht="24" customHeight="1">
      <c r="A1495" s="1"/>
      <c r="B1495" s="1"/>
      <c r="C1495" s="1"/>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1:26" ht="24" customHeight="1">
      <c r="A1496" s="1"/>
      <c r="B1496" s="1"/>
      <c r="C1496" s="1"/>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1:26" ht="24" customHeight="1">
      <c r="A1497" s="1"/>
      <c r="B1497" s="1"/>
      <c r="C1497" s="1"/>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1:26" ht="24" customHeight="1">
      <c r="A1498" s="1"/>
      <c r="B1498" s="1"/>
      <c r="C1498" s="1"/>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1:26" ht="24" customHeight="1">
      <c r="A1499" s="1"/>
      <c r="B1499" s="1"/>
      <c r="C1499" s="1"/>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1:26" ht="24" customHeight="1">
      <c r="A1500" s="1"/>
      <c r="B1500" s="1"/>
      <c r="C1500" s="1"/>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1:26" ht="24" customHeight="1">
      <c r="A1501" s="1"/>
      <c r="B1501" s="1"/>
      <c r="C1501" s="1"/>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1:26" ht="24" customHeight="1">
      <c r="A1502" s="1"/>
      <c r="B1502" s="1"/>
      <c r="C1502" s="1"/>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1:26" ht="24" customHeight="1">
      <c r="A1503" s="1"/>
      <c r="B1503" s="1"/>
      <c r="C1503" s="1"/>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1:26" ht="24" customHeight="1">
      <c r="A1504" s="1"/>
      <c r="B1504" s="1"/>
      <c r="C1504" s="1"/>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1:26" ht="24" customHeight="1">
      <c r="A1505" s="1"/>
      <c r="B1505" s="1"/>
      <c r="C1505" s="1"/>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1:26" ht="24" customHeight="1">
      <c r="A1506" s="1"/>
      <c r="B1506" s="1"/>
      <c r="C1506" s="1"/>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1:26" ht="24" customHeight="1">
      <c r="A1507" s="1"/>
      <c r="B1507" s="1"/>
      <c r="C1507" s="1"/>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1:26" ht="24" customHeight="1">
      <c r="A1508" s="1"/>
      <c r="B1508" s="1"/>
      <c r="C1508" s="1"/>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1:26" ht="24" customHeight="1">
      <c r="A1509" s="1"/>
      <c r="B1509" s="1"/>
      <c r="C1509" s="1"/>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1:26" ht="24" customHeight="1">
      <c r="A1510" s="1"/>
      <c r="B1510" s="1"/>
      <c r="C1510" s="1"/>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1:26" ht="24" customHeight="1">
      <c r="A1511" s="1"/>
      <c r="B1511" s="1"/>
      <c r="C1511" s="1"/>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1:26" ht="24" customHeight="1">
      <c r="A1512" s="1"/>
      <c r="B1512" s="1"/>
      <c r="C1512" s="1"/>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1:26" ht="24" customHeight="1">
      <c r="A1513" s="1"/>
      <c r="B1513" s="1"/>
      <c r="C1513" s="1"/>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1:26" ht="24" customHeight="1">
      <c r="A1514" s="1"/>
      <c r="B1514" s="1"/>
      <c r="C1514" s="1"/>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1:26" ht="24" customHeight="1">
      <c r="A1515" s="1"/>
      <c r="B1515" s="1"/>
      <c r="C1515" s="1"/>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1:26" ht="24" customHeight="1">
      <c r="A1516" s="1"/>
      <c r="B1516" s="1"/>
      <c r="C1516" s="1"/>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1:26" ht="24" customHeight="1">
      <c r="A1517" s="1"/>
      <c r="B1517" s="1"/>
      <c r="C1517" s="1"/>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1:26" ht="24" customHeight="1">
      <c r="A1518" s="1"/>
      <c r="B1518" s="1"/>
      <c r="C1518" s="1"/>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1:26" ht="24" customHeight="1">
      <c r="A1519" s="1"/>
      <c r="B1519" s="1"/>
      <c r="C1519" s="1"/>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1:26" ht="24" customHeight="1">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1:26" ht="24" customHeight="1">
      <c r="A1521" s="1"/>
      <c r="B1521" s="1"/>
      <c r="C1521" s="1"/>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1:26" ht="24" customHeight="1">
      <c r="A1522" s="1"/>
      <c r="B1522" s="1"/>
      <c r="C1522" s="1"/>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1:26" ht="24" customHeight="1">
      <c r="A1523" s="1"/>
      <c r="B1523" s="1"/>
      <c r="C1523" s="1"/>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1:26" ht="24" customHeight="1">
      <c r="A1524" s="1"/>
      <c r="B1524" s="1"/>
      <c r="C1524" s="1"/>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1:26" ht="24" customHeight="1">
      <c r="A1525" s="1"/>
      <c r="B1525" s="1"/>
      <c r="C1525" s="1"/>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1:26" ht="24" customHeight="1">
      <c r="A1526" s="1"/>
      <c r="B1526" s="1"/>
      <c r="C1526" s="1"/>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1:26" ht="24" customHeight="1">
      <c r="A1527" s="1"/>
      <c r="B1527" s="1"/>
      <c r="C1527" s="1"/>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1:26" ht="24" customHeight="1">
      <c r="A1528" s="1"/>
      <c r="B1528" s="1"/>
      <c r="C1528" s="1"/>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1:26" ht="24" customHeight="1">
      <c r="A1529" s="1"/>
      <c r="B1529" s="1"/>
      <c r="C1529" s="1"/>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1:26" ht="24" customHeight="1">
      <c r="A1530" s="1"/>
      <c r="B1530" s="1"/>
      <c r="C1530" s="1"/>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1:26" ht="24" customHeight="1">
      <c r="A1531" s="1"/>
      <c r="B1531" s="1"/>
      <c r="C1531" s="1"/>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1:26" ht="24" customHeight="1">
      <c r="A1532" s="1"/>
      <c r="B1532" s="1"/>
      <c r="C1532" s="1"/>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1:26" ht="24" customHeight="1">
      <c r="A1533" s="1"/>
      <c r="B1533" s="1"/>
      <c r="C1533" s="1"/>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1:26" ht="24" customHeight="1">
      <c r="A1534" s="1"/>
      <c r="B1534" s="1"/>
      <c r="C1534" s="1"/>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1:26" ht="24" customHeight="1">
      <c r="A1535" s="1"/>
      <c r="B1535" s="1"/>
      <c r="C1535" s="1"/>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1:26" ht="24" customHeight="1">
      <c r="A1536" s="1"/>
      <c r="B1536" s="1"/>
      <c r="C1536" s="1"/>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1:26" ht="24" customHeight="1">
      <c r="A1537" s="1"/>
      <c r="B1537" s="1"/>
      <c r="C1537" s="1"/>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1:26" ht="24" customHeight="1">
      <c r="A1538" s="1"/>
      <c r="B1538" s="1"/>
      <c r="C1538" s="1"/>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1:26" ht="24" customHeight="1">
      <c r="A1539" s="1"/>
      <c r="B1539" s="1"/>
      <c r="C1539" s="1"/>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1:26" ht="24" customHeight="1">
      <c r="A1540" s="1"/>
      <c r="B1540" s="1"/>
      <c r="C1540" s="1"/>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1:26" ht="24" customHeight="1">
      <c r="A1541" s="1"/>
      <c r="B1541" s="1"/>
      <c r="C1541" s="1"/>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1:26" ht="24" customHeight="1">
      <c r="A1542" s="1"/>
      <c r="B1542" s="1"/>
      <c r="C1542" s="1"/>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1:26" ht="24" customHeight="1">
      <c r="A1543" s="1"/>
      <c r="B1543" s="1"/>
      <c r="C1543" s="1"/>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1:26" ht="24" customHeight="1">
      <c r="A1544" s="1"/>
      <c r="B1544" s="1"/>
      <c r="C1544" s="1"/>
      <c r="D1544" s="1"/>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1:26" ht="24" customHeight="1">
      <c r="A1545" s="1"/>
      <c r="B1545" s="1"/>
      <c r="C1545" s="1"/>
      <c r="D1545" s="1"/>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1:26" ht="24" customHeight="1">
      <c r="A1546" s="1"/>
      <c r="B1546" s="1"/>
      <c r="C1546" s="1"/>
      <c r="D1546" s="1"/>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1:26" ht="24" customHeight="1">
      <c r="A1547" s="1"/>
      <c r="B1547" s="1"/>
      <c r="C1547" s="1"/>
      <c r="D1547" s="1"/>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1:26" ht="24" customHeight="1">
      <c r="A1548" s="1"/>
      <c r="B1548" s="1"/>
      <c r="C1548" s="1"/>
      <c r="D1548" s="1"/>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1:26" ht="24" customHeight="1">
      <c r="A1549" s="1"/>
      <c r="B1549" s="1"/>
      <c r="C1549" s="1"/>
      <c r="D1549" s="1"/>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1:26" ht="24" customHeight="1">
      <c r="A1550" s="1"/>
      <c r="B1550" s="1"/>
      <c r="C1550" s="1"/>
      <c r="D1550" s="1"/>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1:26" ht="24" customHeight="1">
      <c r="A1551" s="1"/>
      <c r="B1551" s="1"/>
      <c r="C1551" s="1"/>
      <c r="D1551" s="1"/>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1:26" ht="24" customHeight="1">
      <c r="A1552" s="1"/>
      <c r="B1552" s="1"/>
      <c r="C1552" s="1"/>
      <c r="D1552" s="1"/>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1:26" ht="24" customHeight="1">
      <c r="A1553" s="1"/>
      <c r="B1553" s="1"/>
      <c r="C1553" s="1"/>
      <c r="D1553" s="1"/>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1:26" ht="24" customHeight="1">
      <c r="A1554" s="1"/>
      <c r="B1554" s="1"/>
      <c r="C1554" s="1"/>
      <c r="D1554" s="1"/>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1:26" ht="24" customHeight="1">
      <c r="A1555" s="1"/>
      <c r="B1555" s="1"/>
      <c r="C1555" s="1"/>
      <c r="D1555" s="1"/>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1:26" ht="24" customHeight="1">
      <c r="A1556" s="1"/>
      <c r="B1556" s="1"/>
      <c r="C1556" s="1"/>
      <c r="D1556" s="1"/>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1:26" ht="24" customHeight="1">
      <c r="A1557" s="1"/>
      <c r="B1557" s="1"/>
      <c r="C1557" s="1"/>
      <c r="D1557" s="1"/>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1:26" ht="24" customHeight="1">
      <c r="A1558" s="1"/>
      <c r="B1558" s="1"/>
      <c r="C1558" s="1"/>
      <c r="D1558" s="1"/>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1:26" ht="24" customHeight="1">
      <c r="A1559" s="1"/>
      <c r="B1559" s="1"/>
      <c r="C1559" s="1"/>
      <c r="D1559" s="1"/>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1:26" ht="24" customHeight="1">
      <c r="A1560" s="1"/>
      <c r="B1560" s="1"/>
      <c r="C1560" s="1"/>
      <c r="D1560" s="1"/>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1:26" ht="24" customHeight="1">
      <c r="A1561" s="1"/>
      <c r="B1561" s="1"/>
      <c r="C1561" s="1"/>
      <c r="D1561" s="1"/>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1:26" ht="24" customHeight="1">
      <c r="A1562" s="1"/>
      <c r="B1562" s="1"/>
      <c r="C1562" s="1"/>
      <c r="D1562" s="1"/>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1:26" ht="24" customHeight="1">
      <c r="A1563" s="1"/>
      <c r="B1563" s="1"/>
      <c r="C1563" s="1"/>
      <c r="D1563" s="1"/>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1:26" ht="24" customHeight="1">
      <c r="A1564" s="1"/>
      <c r="B1564" s="1"/>
      <c r="C1564" s="1"/>
      <c r="D1564" s="1"/>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1:26" ht="24" customHeight="1">
      <c r="A1565" s="1"/>
      <c r="B1565" s="1"/>
      <c r="C1565" s="1"/>
      <c r="D1565" s="1"/>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1:26" ht="24" customHeight="1">
      <c r="A1566" s="1"/>
      <c r="B1566" s="1"/>
      <c r="C1566" s="1"/>
      <c r="D1566" s="1"/>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1:26" ht="24" customHeight="1">
      <c r="A1567" s="1"/>
      <c r="B1567" s="1"/>
      <c r="C1567" s="1"/>
      <c r="D1567" s="1"/>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1:26" ht="24" customHeight="1">
      <c r="A1568" s="1"/>
      <c r="B1568" s="1"/>
      <c r="C1568" s="1"/>
      <c r="D1568" s="1"/>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1:26" ht="24" customHeight="1">
      <c r="A1569" s="1"/>
      <c r="B1569" s="1"/>
      <c r="C1569" s="1"/>
      <c r="D1569" s="1"/>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1:26" ht="24" customHeight="1">
      <c r="A1570" s="1"/>
      <c r="B1570" s="1"/>
      <c r="C1570" s="1"/>
      <c r="D1570" s="1"/>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1:26" ht="24" customHeight="1">
      <c r="A1571" s="1"/>
      <c r="B1571" s="1"/>
      <c r="C1571" s="1"/>
      <c r="D1571" s="1"/>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1:26" ht="24" customHeight="1">
      <c r="A1572" s="1"/>
      <c r="B1572" s="1"/>
      <c r="C1572" s="1"/>
      <c r="D1572" s="1"/>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1:26" ht="24" customHeight="1">
      <c r="A1573" s="1"/>
      <c r="B1573" s="1"/>
      <c r="C1573" s="1"/>
      <c r="D1573" s="1"/>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1:26" ht="24" customHeight="1">
      <c r="A1574" s="1"/>
      <c r="B1574" s="1"/>
      <c r="C1574" s="1"/>
      <c r="D1574" s="1"/>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1:26" ht="24" customHeight="1">
      <c r="A1575" s="1"/>
      <c r="B1575" s="1"/>
      <c r="C1575" s="1"/>
      <c r="D1575" s="1"/>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1:26" ht="24" customHeight="1">
      <c r="A1576" s="1"/>
      <c r="B1576" s="1"/>
      <c r="C1576" s="1"/>
      <c r="D1576" s="1"/>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1:26" ht="24" customHeight="1">
      <c r="A1577" s="1"/>
      <c r="B1577" s="1"/>
      <c r="C1577" s="1"/>
      <c r="D1577" s="1"/>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1:26" ht="24" customHeight="1">
      <c r="A1578" s="1"/>
      <c r="B1578" s="1"/>
      <c r="C1578" s="1"/>
      <c r="D1578" s="1"/>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1:26" ht="24" customHeight="1">
      <c r="A1579" s="1"/>
      <c r="B1579" s="1"/>
      <c r="C1579" s="1"/>
      <c r="D1579" s="1"/>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1:26" ht="24" customHeight="1">
      <c r="A1580" s="1"/>
      <c r="B1580" s="1"/>
      <c r="C1580" s="1"/>
      <c r="D1580" s="1"/>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1:26" ht="24" customHeight="1">
      <c r="A1581" s="1"/>
      <c r="B1581" s="1"/>
      <c r="C1581" s="1"/>
      <c r="D1581" s="1"/>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1:26" ht="24" customHeight="1">
      <c r="A1582" s="1"/>
      <c r="B1582" s="1"/>
      <c r="C1582" s="1"/>
      <c r="D1582" s="1"/>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1:26" ht="24" customHeight="1">
      <c r="A1583" s="1"/>
      <c r="B1583" s="1"/>
      <c r="C1583" s="1"/>
      <c r="D1583" s="1"/>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1:26" ht="24" customHeight="1">
      <c r="A1584" s="1"/>
      <c r="B1584" s="1"/>
      <c r="C1584" s="1"/>
      <c r="D1584" s="1"/>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1:26" ht="24" customHeight="1">
      <c r="A1585" s="1"/>
      <c r="B1585" s="1"/>
      <c r="C1585" s="1"/>
      <c r="D1585" s="1"/>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1:26" ht="24" customHeight="1">
      <c r="A1586" s="1"/>
      <c r="B1586" s="1"/>
      <c r="C1586" s="1"/>
      <c r="D1586" s="1"/>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1:26" ht="24" customHeight="1">
      <c r="A1587" s="1"/>
      <c r="B1587" s="1"/>
      <c r="C1587" s="1"/>
      <c r="D1587" s="1"/>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1:26" ht="24" customHeight="1">
      <c r="A1588" s="1"/>
      <c r="B1588" s="1"/>
      <c r="C1588" s="1"/>
      <c r="D1588" s="1"/>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1:26" ht="24" customHeight="1">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1:26" ht="24" customHeight="1">
      <c r="A1590" s="1"/>
      <c r="B1590" s="1"/>
      <c r="C1590" s="1"/>
      <c r="D1590" s="1"/>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1:26" ht="24" customHeight="1">
      <c r="A1591" s="1"/>
      <c r="B1591" s="1"/>
      <c r="C1591" s="1"/>
      <c r="D1591" s="1"/>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1:26" ht="24" customHeight="1">
      <c r="A1592" s="1"/>
      <c r="B1592" s="1"/>
      <c r="C1592" s="1"/>
      <c r="D1592" s="1"/>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1:26" ht="24" customHeight="1">
      <c r="A1593" s="1"/>
      <c r="B1593" s="1"/>
      <c r="C1593" s="1"/>
      <c r="D1593" s="1"/>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1:26" ht="24" customHeight="1">
      <c r="A1594" s="1"/>
      <c r="B1594" s="1"/>
      <c r="C1594" s="1"/>
      <c r="D1594" s="1"/>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1:26" ht="24" customHeight="1">
      <c r="A1595" s="1"/>
      <c r="B1595" s="1"/>
      <c r="C1595" s="1"/>
      <c r="D1595" s="1"/>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1:26" ht="24" customHeight="1">
      <c r="A1596" s="1"/>
      <c r="B1596" s="1"/>
      <c r="C1596" s="1"/>
      <c r="D1596" s="1"/>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1:26" ht="24" customHeight="1">
      <c r="A1597" s="1"/>
      <c r="B1597" s="1"/>
      <c r="C1597" s="1"/>
      <c r="D1597" s="1"/>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1:26" ht="24" customHeight="1">
      <c r="A1598" s="1"/>
      <c r="B1598" s="1"/>
      <c r="C1598" s="1"/>
      <c r="D1598" s="1"/>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1:26" ht="24" customHeight="1">
      <c r="A1599" s="1"/>
      <c r="B1599" s="1"/>
      <c r="C1599" s="1"/>
      <c r="D1599" s="1"/>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1:26" ht="24" customHeight="1">
      <c r="A1600" s="1"/>
      <c r="B1600" s="1"/>
      <c r="C1600" s="1"/>
      <c r="D1600" s="1"/>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1:26" ht="24" customHeight="1">
      <c r="A1601" s="1"/>
      <c r="B1601" s="1"/>
      <c r="C1601" s="1"/>
      <c r="D1601" s="1"/>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1:26" ht="24" customHeight="1">
      <c r="A1602" s="1"/>
      <c r="B1602" s="1"/>
      <c r="C1602" s="1"/>
      <c r="D1602" s="1"/>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1:26" ht="24" customHeight="1">
      <c r="A1603" s="1"/>
      <c r="B1603" s="1"/>
      <c r="C1603" s="1"/>
      <c r="D1603" s="1"/>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1:26" ht="24" customHeight="1">
      <c r="A1604" s="1"/>
      <c r="B1604" s="1"/>
      <c r="C1604" s="1"/>
      <c r="D1604" s="1"/>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1:26" ht="24" customHeight="1">
      <c r="A1605" s="1"/>
      <c r="B1605" s="1"/>
      <c r="C1605" s="1"/>
      <c r="D1605" s="1"/>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1:26" ht="24" customHeight="1">
      <c r="A1606" s="1"/>
      <c r="B1606" s="1"/>
      <c r="C1606" s="1"/>
      <c r="D1606" s="1"/>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1:26" ht="24" customHeight="1">
      <c r="A1607" s="1"/>
      <c r="B1607" s="1"/>
      <c r="C1607" s="1"/>
      <c r="D1607" s="1"/>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1:26" ht="24" customHeight="1">
      <c r="A1608" s="1"/>
      <c r="B1608" s="1"/>
      <c r="C1608" s="1"/>
      <c r="D1608" s="1"/>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1:26" ht="24" customHeight="1">
      <c r="A1609" s="1"/>
      <c r="B1609" s="1"/>
      <c r="C1609" s="1"/>
      <c r="D1609" s="1"/>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1:26" ht="24" customHeight="1">
      <c r="A1610" s="1"/>
      <c r="B1610" s="1"/>
      <c r="C1610" s="1"/>
      <c r="D1610" s="1"/>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1:26" ht="24" customHeight="1">
      <c r="A1611" s="1"/>
      <c r="B1611" s="1"/>
      <c r="C1611" s="1"/>
      <c r="D1611" s="1"/>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1:26" ht="24" customHeight="1">
      <c r="A1612" s="1"/>
      <c r="B1612" s="1"/>
      <c r="C1612" s="1"/>
      <c r="D1612" s="1"/>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1:26" ht="24" customHeight="1">
      <c r="A1613" s="1"/>
      <c r="B1613" s="1"/>
      <c r="C1613" s="1"/>
      <c r="D1613" s="1"/>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1:26" ht="24" customHeight="1">
      <c r="A1614" s="1"/>
      <c r="B1614" s="1"/>
      <c r="C1614" s="1"/>
      <c r="D1614" s="1"/>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1:26" ht="24" customHeight="1">
      <c r="A1615" s="1"/>
      <c r="B1615" s="1"/>
      <c r="C1615" s="1"/>
      <c r="D1615" s="1"/>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1:26" ht="24" customHeight="1">
      <c r="A1616" s="1"/>
      <c r="B1616" s="1"/>
      <c r="C1616" s="1"/>
      <c r="D1616" s="1"/>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1:26" ht="24" customHeight="1">
      <c r="A1617" s="1"/>
      <c r="B1617" s="1"/>
      <c r="C1617" s="1"/>
      <c r="D1617" s="1"/>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1:26" ht="24" customHeight="1">
      <c r="A1618" s="1"/>
      <c r="B1618" s="1"/>
      <c r="C1618" s="1"/>
      <c r="D1618" s="1"/>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1:26" ht="24" customHeight="1">
      <c r="A1619" s="1"/>
      <c r="B1619" s="1"/>
      <c r="C1619" s="1"/>
      <c r="D1619" s="1"/>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1:26" ht="24" customHeight="1">
      <c r="A1620" s="1"/>
      <c r="B1620" s="1"/>
      <c r="C1620" s="1"/>
      <c r="D1620" s="1"/>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1:26" ht="24" customHeight="1">
      <c r="A1621" s="1"/>
      <c r="B1621" s="1"/>
      <c r="C1621" s="1"/>
      <c r="D1621" s="1"/>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1:26" ht="24" customHeight="1">
      <c r="A1622" s="1"/>
      <c r="B1622" s="1"/>
      <c r="C1622" s="1"/>
      <c r="D1622" s="1"/>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1:26" ht="24" customHeight="1">
      <c r="A1623" s="1"/>
      <c r="B1623" s="1"/>
      <c r="C1623" s="1"/>
      <c r="D1623" s="1"/>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1:26" ht="24" customHeight="1">
      <c r="A1624" s="1"/>
      <c r="B1624" s="1"/>
      <c r="C1624" s="1"/>
      <c r="D1624" s="1"/>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1:26" ht="24" customHeight="1">
      <c r="A1625" s="1"/>
      <c r="B1625" s="1"/>
      <c r="C1625" s="1"/>
      <c r="D1625" s="1"/>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1:26" ht="24" customHeight="1">
      <c r="A1626" s="1"/>
      <c r="B1626" s="1"/>
      <c r="C1626" s="1"/>
      <c r="D1626" s="1"/>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1:26" ht="24" customHeight="1">
      <c r="A1627" s="1"/>
      <c r="B1627" s="1"/>
      <c r="C1627" s="1"/>
      <c r="D1627" s="1"/>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1:26" ht="24" customHeight="1">
      <c r="A1628" s="1"/>
      <c r="B1628" s="1"/>
      <c r="C1628" s="1"/>
      <c r="D1628" s="1"/>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1:26" ht="24" customHeight="1">
      <c r="A1629" s="1"/>
      <c r="B1629" s="1"/>
      <c r="C1629" s="1"/>
      <c r="D1629" s="1"/>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1:26" ht="24" customHeight="1">
      <c r="A1630" s="1"/>
      <c r="B1630" s="1"/>
      <c r="C1630" s="1"/>
      <c r="D1630" s="1"/>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1:26" ht="24" customHeight="1">
      <c r="A1631" s="1"/>
      <c r="B1631" s="1"/>
      <c r="C1631" s="1"/>
      <c r="D1631" s="1"/>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1:26" ht="24" customHeight="1">
      <c r="A1632" s="1"/>
      <c r="B1632" s="1"/>
      <c r="C1632" s="1"/>
      <c r="D1632" s="1"/>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1:26" ht="24" customHeight="1">
      <c r="A1633" s="1"/>
      <c r="B1633" s="1"/>
      <c r="C1633" s="1"/>
      <c r="D1633" s="1"/>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1:26" ht="24" customHeight="1">
      <c r="A1634" s="1"/>
      <c r="B1634" s="1"/>
      <c r="C1634" s="1"/>
      <c r="D1634" s="1"/>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1:26" ht="24" customHeight="1">
      <c r="A1635" s="1"/>
      <c r="B1635" s="1"/>
      <c r="C1635" s="1"/>
      <c r="D1635" s="1"/>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1:26" ht="24" customHeight="1">
      <c r="A1636" s="1"/>
      <c r="B1636" s="1"/>
      <c r="C1636" s="1"/>
      <c r="D1636" s="1"/>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1:26" ht="24" customHeight="1">
      <c r="A1637" s="1"/>
      <c r="B1637" s="1"/>
      <c r="C1637" s="1"/>
      <c r="D1637" s="1"/>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1:26" ht="24" customHeight="1">
      <c r="A1638" s="1"/>
      <c r="B1638" s="1"/>
      <c r="C1638" s="1"/>
      <c r="D1638" s="1"/>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1:26" ht="24" customHeight="1">
      <c r="A1639" s="1"/>
      <c r="B1639" s="1"/>
      <c r="C1639" s="1"/>
      <c r="D1639" s="1"/>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1:26" ht="24" customHeight="1">
      <c r="A1640" s="1"/>
      <c r="B1640" s="1"/>
      <c r="C1640" s="1"/>
      <c r="D1640" s="1"/>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1:26" ht="24" customHeight="1">
      <c r="A1641" s="1"/>
      <c r="B1641" s="1"/>
      <c r="C1641" s="1"/>
      <c r="D1641" s="1"/>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1:26" ht="24" customHeight="1">
      <c r="A1642" s="1"/>
      <c r="B1642" s="1"/>
      <c r="C1642" s="1"/>
      <c r="D1642" s="1"/>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1:26" ht="24" customHeight="1">
      <c r="A1643" s="1"/>
      <c r="B1643" s="1"/>
      <c r="C1643" s="1"/>
      <c r="D1643" s="1"/>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1:26" ht="24" customHeight="1">
      <c r="A1644" s="1"/>
      <c r="B1644" s="1"/>
      <c r="C1644" s="1"/>
      <c r="D1644" s="1"/>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1:26" ht="24" customHeight="1">
      <c r="A1645" s="1"/>
      <c r="B1645" s="1"/>
      <c r="C1645" s="1"/>
      <c r="D1645" s="1"/>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1:26" ht="24" customHeight="1">
      <c r="A1646" s="1"/>
      <c r="B1646" s="1"/>
      <c r="C1646" s="1"/>
      <c r="D1646" s="1"/>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1:26" ht="24" customHeight="1">
      <c r="A1647" s="1"/>
      <c r="B1647" s="1"/>
      <c r="C1647" s="1"/>
      <c r="D1647" s="1"/>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1:26" ht="24" customHeight="1">
      <c r="A1648" s="1"/>
      <c r="B1648" s="1"/>
      <c r="C1648" s="1"/>
      <c r="D1648" s="1"/>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1:26" ht="24" customHeight="1">
      <c r="A1649" s="1"/>
      <c r="B1649" s="1"/>
      <c r="C1649" s="1"/>
      <c r="D1649" s="1"/>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1:26" ht="24" customHeight="1">
      <c r="A1650" s="1"/>
      <c r="B1650" s="1"/>
      <c r="C1650" s="1"/>
      <c r="D1650" s="1"/>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1:26" ht="24" customHeight="1">
      <c r="A1651" s="1"/>
      <c r="B1651" s="1"/>
      <c r="C1651" s="1"/>
      <c r="D1651" s="1"/>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1:26" ht="24" customHeight="1">
      <c r="A1652" s="1"/>
      <c r="B1652" s="1"/>
      <c r="C1652" s="1"/>
      <c r="D1652" s="1"/>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1:26" ht="24" customHeight="1">
      <c r="A1653" s="1"/>
      <c r="B1653" s="1"/>
      <c r="C1653" s="1"/>
      <c r="D1653" s="1"/>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1:26" ht="24" customHeight="1">
      <c r="A1654" s="1"/>
      <c r="B1654" s="1"/>
      <c r="C1654" s="1"/>
      <c r="D1654" s="1"/>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1:26" ht="24" customHeight="1">
      <c r="A1655" s="1"/>
      <c r="B1655" s="1"/>
      <c r="C1655" s="1"/>
      <c r="D1655" s="1"/>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1:26" ht="24" customHeight="1">
      <c r="A1656" s="1"/>
      <c r="B1656" s="1"/>
      <c r="C1656" s="1"/>
      <c r="D1656" s="1"/>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1:26" ht="24" customHeight="1">
      <c r="A1657" s="1"/>
      <c r="B1657" s="1"/>
      <c r="C1657" s="1"/>
      <c r="D1657" s="1"/>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1:26" ht="24" customHeight="1">
      <c r="A1658" s="1"/>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1:26" ht="24" customHeight="1">
      <c r="A1659" s="1"/>
      <c r="B1659" s="1"/>
      <c r="C1659" s="1"/>
      <c r="D1659" s="1"/>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1:26" ht="24" customHeight="1">
      <c r="A1660" s="1"/>
      <c r="B1660" s="1"/>
      <c r="C1660" s="1"/>
      <c r="D1660" s="1"/>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1:26" ht="24" customHeight="1">
      <c r="A1661" s="1"/>
      <c r="B1661" s="1"/>
      <c r="C1661" s="1"/>
      <c r="D1661" s="1"/>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1:26" ht="24" customHeight="1">
      <c r="A1662" s="1"/>
      <c r="B1662" s="1"/>
      <c r="C1662" s="1"/>
      <c r="D1662" s="1"/>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1:26" ht="24" customHeight="1">
      <c r="A1663" s="1"/>
      <c r="B1663" s="1"/>
      <c r="C1663" s="1"/>
      <c r="D1663" s="1"/>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1:26" ht="24" customHeight="1">
      <c r="A1664" s="1"/>
      <c r="B1664" s="1"/>
      <c r="C1664" s="1"/>
      <c r="D1664" s="1"/>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1:26" ht="24" customHeight="1">
      <c r="A1665" s="1"/>
      <c r="B1665" s="1"/>
      <c r="C1665" s="1"/>
      <c r="D1665" s="1"/>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1:26" ht="24" customHeight="1">
      <c r="A1666" s="1"/>
      <c r="B1666" s="1"/>
      <c r="C1666" s="1"/>
      <c r="D1666" s="1"/>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1:26" ht="24" customHeight="1">
      <c r="A1667" s="1"/>
      <c r="B1667" s="1"/>
      <c r="C1667" s="1"/>
      <c r="D1667" s="1"/>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1:26" ht="24" customHeight="1">
      <c r="A1668" s="1"/>
      <c r="B1668" s="1"/>
      <c r="C1668" s="1"/>
      <c r="D1668" s="1"/>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1:26" ht="24" customHeight="1">
      <c r="A1669" s="1"/>
      <c r="B1669" s="1"/>
      <c r="C1669" s="1"/>
      <c r="D1669" s="1"/>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1:26" ht="24" customHeight="1">
      <c r="A1670" s="1"/>
      <c r="B1670" s="1"/>
      <c r="C1670" s="1"/>
      <c r="D1670" s="1"/>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1:26" ht="24" customHeight="1">
      <c r="A1671" s="1"/>
      <c r="B1671" s="1"/>
      <c r="C1671" s="1"/>
      <c r="D1671" s="1"/>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1:26" ht="24" customHeight="1">
      <c r="A1672" s="1"/>
      <c r="B1672" s="1"/>
      <c r="C1672" s="1"/>
      <c r="D1672" s="1"/>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1:26" ht="24" customHeight="1">
      <c r="A1673" s="1"/>
      <c r="B1673" s="1"/>
      <c r="C1673" s="1"/>
      <c r="D1673" s="1"/>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1:26" ht="24" customHeight="1">
      <c r="A1674" s="1"/>
      <c r="B1674" s="1"/>
      <c r="C1674" s="1"/>
      <c r="D1674" s="1"/>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1:26" ht="24" customHeight="1">
      <c r="A1675" s="1"/>
      <c r="B1675" s="1"/>
      <c r="C1675" s="1"/>
      <c r="D1675" s="1"/>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1:26" ht="24" customHeight="1">
      <c r="A1676" s="1"/>
      <c r="B1676" s="1"/>
      <c r="C1676" s="1"/>
      <c r="D1676" s="1"/>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1:26" ht="24" customHeight="1">
      <c r="A1677" s="1"/>
      <c r="B1677" s="1"/>
      <c r="C1677" s="1"/>
      <c r="D1677" s="1"/>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1:26" ht="24" customHeight="1">
      <c r="A1678" s="1"/>
      <c r="B1678" s="1"/>
      <c r="C1678" s="1"/>
      <c r="D1678" s="1"/>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1:26" ht="24" customHeight="1">
      <c r="A1679" s="1"/>
      <c r="B1679" s="1"/>
      <c r="C1679" s="1"/>
      <c r="D1679" s="1"/>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1:26" ht="24" customHeight="1">
      <c r="A1680" s="1"/>
      <c r="B1680" s="1"/>
      <c r="C1680" s="1"/>
      <c r="D1680" s="1"/>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1:26" ht="24" customHeight="1">
      <c r="A1681" s="1"/>
      <c r="B1681" s="1"/>
      <c r="C1681" s="1"/>
      <c r="D1681" s="1"/>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1:26" ht="24" customHeight="1">
      <c r="A1682" s="1"/>
      <c r="B1682" s="1"/>
      <c r="C1682" s="1"/>
      <c r="D1682" s="1"/>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1:26" ht="24" customHeight="1">
      <c r="A1683" s="1"/>
      <c r="B1683" s="1"/>
      <c r="C1683" s="1"/>
      <c r="D1683" s="1"/>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1:26" ht="24" customHeight="1">
      <c r="A1684" s="1"/>
      <c r="B1684" s="1"/>
      <c r="C1684" s="1"/>
      <c r="D1684" s="1"/>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1:26" ht="24" customHeight="1">
      <c r="A1685" s="1"/>
      <c r="B1685" s="1"/>
      <c r="C1685" s="1"/>
      <c r="D1685" s="1"/>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1:26" ht="24" customHeight="1">
      <c r="A1686" s="1"/>
      <c r="B1686" s="1"/>
      <c r="C1686" s="1"/>
      <c r="D1686" s="1"/>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1:26" ht="24" customHeight="1">
      <c r="A1687" s="1"/>
      <c r="B1687" s="1"/>
      <c r="C1687" s="1"/>
      <c r="D1687" s="1"/>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1:26" ht="24" customHeight="1">
      <c r="A1688" s="1"/>
      <c r="B1688" s="1"/>
      <c r="C1688" s="1"/>
      <c r="D1688" s="1"/>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1:26" ht="24" customHeight="1">
      <c r="A1689" s="1"/>
      <c r="B1689" s="1"/>
      <c r="C1689" s="1"/>
      <c r="D1689" s="1"/>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1:26" ht="24" customHeight="1">
      <c r="A1690" s="1"/>
      <c r="B1690" s="1"/>
      <c r="C1690" s="1"/>
      <c r="D1690" s="1"/>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1:26" ht="24" customHeight="1">
      <c r="A1691" s="1"/>
      <c r="B1691" s="1"/>
      <c r="C1691" s="1"/>
      <c r="D1691" s="1"/>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1:26" ht="24" customHeight="1">
      <c r="A1692" s="1"/>
      <c r="B1692" s="1"/>
      <c r="C1692" s="1"/>
      <c r="D1692" s="1"/>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1:26" ht="24" customHeight="1">
      <c r="A1693" s="1"/>
      <c r="B1693" s="1"/>
      <c r="C1693" s="1"/>
      <c r="D1693" s="1"/>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1:26" ht="24" customHeight="1">
      <c r="A1694" s="1"/>
      <c r="B1694" s="1"/>
      <c r="C1694" s="1"/>
      <c r="D1694" s="1"/>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1:26" ht="24" customHeight="1">
      <c r="A1695" s="1"/>
      <c r="B1695" s="1"/>
      <c r="C1695" s="1"/>
      <c r="D1695" s="1"/>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1:26" ht="24" customHeight="1">
      <c r="A1696" s="1"/>
      <c r="B1696" s="1"/>
      <c r="C1696" s="1"/>
      <c r="D1696" s="1"/>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1:26" ht="24" customHeight="1">
      <c r="A1697" s="1"/>
      <c r="B1697" s="1"/>
      <c r="C1697" s="1"/>
      <c r="D1697" s="1"/>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1:26" ht="24" customHeight="1">
      <c r="A1698" s="1"/>
      <c r="B1698" s="1"/>
      <c r="C1698" s="1"/>
      <c r="D1698" s="1"/>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1:26" ht="24" customHeight="1">
      <c r="A1699" s="1"/>
      <c r="B1699" s="1"/>
      <c r="C1699" s="1"/>
      <c r="D1699" s="1"/>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1:26" ht="24" customHeight="1">
      <c r="A1700" s="1"/>
      <c r="B1700" s="1"/>
      <c r="C1700" s="1"/>
      <c r="D1700" s="1"/>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1:26" ht="24" customHeight="1">
      <c r="A1701" s="1"/>
      <c r="B1701" s="1"/>
      <c r="C1701" s="1"/>
      <c r="D1701" s="1"/>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1:26" ht="24" customHeight="1">
      <c r="A1702" s="1"/>
      <c r="B1702" s="1"/>
      <c r="C1702" s="1"/>
      <c r="D1702" s="1"/>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1:26" ht="24" customHeight="1">
      <c r="A1703" s="1"/>
      <c r="B1703" s="1"/>
      <c r="C1703" s="1"/>
      <c r="D1703" s="1"/>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1:26" ht="24" customHeight="1">
      <c r="A1704" s="1"/>
      <c r="B1704" s="1"/>
      <c r="C1704" s="1"/>
      <c r="D1704" s="1"/>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1:26" ht="24" customHeight="1">
      <c r="A1705" s="1"/>
      <c r="B1705" s="1"/>
      <c r="C1705" s="1"/>
      <c r="D1705" s="1"/>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1:26" ht="24" customHeight="1">
      <c r="A1706" s="1"/>
      <c r="B1706" s="1"/>
      <c r="C1706" s="1"/>
      <c r="D1706" s="1"/>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1:26" ht="24" customHeight="1">
      <c r="A1707" s="1"/>
      <c r="B1707" s="1"/>
      <c r="C1707" s="1"/>
      <c r="D1707" s="1"/>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1:26" ht="24" customHeight="1">
      <c r="A1708" s="1"/>
      <c r="B1708" s="1"/>
      <c r="C1708" s="1"/>
      <c r="D1708" s="1"/>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1:26" ht="24" customHeight="1">
      <c r="A1709" s="1"/>
      <c r="B1709" s="1"/>
      <c r="C1709" s="1"/>
      <c r="D1709" s="1"/>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1:26" ht="24" customHeight="1">
      <c r="A1710" s="1"/>
      <c r="B1710" s="1"/>
      <c r="C1710" s="1"/>
      <c r="D1710" s="1"/>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1:26" ht="24" customHeight="1">
      <c r="A1711" s="1"/>
      <c r="B1711" s="1"/>
      <c r="C1711" s="1"/>
      <c r="D1711" s="1"/>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1:26" ht="24" customHeight="1">
      <c r="A1712" s="1"/>
      <c r="B1712" s="1"/>
      <c r="C1712" s="1"/>
      <c r="D1712" s="1"/>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1:26" ht="24" customHeight="1">
      <c r="A1713" s="1"/>
      <c r="B1713" s="1"/>
      <c r="C1713" s="1"/>
      <c r="D1713" s="1"/>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1:26" ht="24" customHeight="1">
      <c r="A1714" s="1"/>
      <c r="B1714" s="1"/>
      <c r="C1714" s="1"/>
      <c r="D1714" s="1"/>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1:26" ht="24" customHeight="1">
      <c r="A1715" s="1"/>
      <c r="B1715" s="1"/>
      <c r="C1715" s="1"/>
      <c r="D1715" s="1"/>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1:26" ht="24" customHeight="1">
      <c r="A1716" s="1"/>
      <c r="B1716" s="1"/>
      <c r="C1716" s="1"/>
      <c r="D1716" s="1"/>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1:26" ht="24" customHeight="1">
      <c r="A1717" s="1"/>
      <c r="B1717" s="1"/>
      <c r="C1717" s="1"/>
      <c r="D1717" s="1"/>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1:26" ht="24" customHeight="1">
      <c r="A1718" s="1"/>
      <c r="B1718" s="1"/>
      <c r="C1718" s="1"/>
      <c r="D1718" s="1"/>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1:26" ht="24" customHeight="1">
      <c r="A1719" s="1"/>
      <c r="B1719" s="1"/>
      <c r="C1719" s="1"/>
      <c r="D1719" s="1"/>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1:26" ht="24" customHeight="1">
      <c r="A1720" s="1"/>
      <c r="B1720" s="1"/>
      <c r="C1720" s="1"/>
      <c r="D1720" s="1"/>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1:26" ht="24" customHeight="1">
      <c r="A1721" s="1"/>
      <c r="B1721" s="1"/>
      <c r="C1721" s="1"/>
      <c r="D1721" s="1"/>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1:26" ht="24" customHeight="1">
      <c r="A1722" s="1"/>
      <c r="B1722" s="1"/>
      <c r="C1722" s="1"/>
      <c r="D1722" s="1"/>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1:26" ht="24" customHeight="1">
      <c r="A1723" s="1"/>
      <c r="B1723" s="1"/>
      <c r="C1723" s="1"/>
      <c r="D1723" s="1"/>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1:26" ht="24" customHeight="1">
      <c r="A1724" s="1"/>
      <c r="B1724" s="1"/>
      <c r="C1724" s="1"/>
      <c r="D1724" s="1"/>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1:26" ht="24" customHeight="1">
      <c r="A1725" s="1"/>
      <c r="B1725" s="1"/>
      <c r="C1725" s="1"/>
      <c r="D1725" s="1"/>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1:26" ht="24" customHeight="1">
      <c r="A1726" s="1"/>
      <c r="B1726" s="1"/>
      <c r="C1726" s="1"/>
      <c r="D1726" s="1"/>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1:26" ht="24" customHeight="1">
      <c r="A1727" s="1"/>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1:26" ht="24" customHeight="1">
      <c r="A1728" s="1"/>
      <c r="B1728" s="1"/>
      <c r="C1728" s="1"/>
      <c r="D1728" s="1"/>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1:26" ht="24" customHeight="1">
      <c r="A1729" s="1"/>
      <c r="B1729" s="1"/>
      <c r="C1729" s="1"/>
      <c r="D1729" s="1"/>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1:26" ht="24" customHeight="1">
      <c r="A1730" s="1"/>
      <c r="B1730" s="1"/>
      <c r="C1730" s="1"/>
      <c r="D1730" s="1"/>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1:26" ht="24" customHeight="1">
      <c r="A1731" s="1"/>
      <c r="B1731" s="1"/>
      <c r="C1731" s="1"/>
      <c r="D1731" s="1"/>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1:26" ht="24" customHeight="1">
      <c r="A1732" s="1"/>
      <c r="B1732" s="1"/>
      <c r="C1732" s="1"/>
      <c r="D1732" s="1"/>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1:26" ht="24" customHeight="1">
      <c r="A1733" s="1"/>
      <c r="B1733" s="1"/>
      <c r="C1733" s="1"/>
      <c r="D1733" s="1"/>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1:26" ht="24" customHeight="1">
      <c r="A1734" s="1"/>
      <c r="B1734" s="1"/>
      <c r="C1734" s="1"/>
      <c r="D1734" s="1"/>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1:26" ht="24" customHeight="1">
      <c r="A1735" s="1"/>
      <c r="B1735" s="1"/>
      <c r="C1735" s="1"/>
      <c r="D1735" s="1"/>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1:26" ht="24" customHeight="1">
      <c r="A1736" s="1"/>
      <c r="B1736" s="1"/>
      <c r="C1736" s="1"/>
      <c r="D1736" s="1"/>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1:26" ht="24" customHeight="1">
      <c r="A1737" s="1"/>
      <c r="B1737" s="1"/>
      <c r="C1737" s="1"/>
      <c r="D1737" s="1"/>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1:26" ht="24" customHeight="1">
      <c r="A1738" s="1"/>
      <c r="B1738" s="1"/>
      <c r="C1738" s="1"/>
      <c r="D1738" s="1"/>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1:26" ht="24" customHeight="1">
      <c r="A1739" s="1"/>
      <c r="B1739" s="1"/>
      <c r="C1739" s="1"/>
      <c r="D1739" s="1"/>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1:26" ht="24" customHeight="1">
      <c r="A1740" s="1"/>
      <c r="B1740" s="1"/>
      <c r="C1740" s="1"/>
      <c r="D1740" s="1"/>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1:26" ht="24" customHeight="1">
      <c r="A1741" s="1"/>
      <c r="B1741" s="1"/>
      <c r="C1741" s="1"/>
      <c r="D1741" s="1"/>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1:26" ht="24" customHeight="1">
      <c r="A1742" s="1"/>
      <c r="B1742" s="1"/>
      <c r="C1742" s="1"/>
      <c r="D1742" s="1"/>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1:26" ht="24" customHeight="1">
      <c r="A1743" s="1"/>
      <c r="B1743" s="1"/>
      <c r="C1743" s="1"/>
      <c r="D1743" s="1"/>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1:26" ht="24" customHeight="1">
      <c r="A1744" s="1"/>
      <c r="B1744" s="1"/>
      <c r="C1744" s="1"/>
      <c r="D1744" s="1"/>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1:26" ht="24" customHeight="1">
      <c r="A1745" s="1"/>
      <c r="B1745" s="1"/>
      <c r="C1745" s="1"/>
      <c r="D1745" s="1"/>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1:26" ht="24" customHeight="1">
      <c r="A1746" s="1"/>
      <c r="B1746" s="1"/>
      <c r="C1746" s="1"/>
      <c r="D1746" s="1"/>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1:26" ht="24" customHeight="1">
      <c r="A1747" s="1"/>
      <c r="B1747" s="1"/>
      <c r="C1747" s="1"/>
      <c r="D1747" s="1"/>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1:26" ht="24" customHeight="1">
      <c r="A1748" s="1"/>
      <c r="B1748" s="1"/>
      <c r="C1748" s="1"/>
      <c r="D1748" s="1"/>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1:26" ht="24" customHeight="1">
      <c r="A1749" s="1"/>
      <c r="B1749" s="1"/>
      <c r="C1749" s="1"/>
      <c r="D1749" s="1"/>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1:26" ht="24" customHeight="1">
      <c r="A1750" s="1"/>
      <c r="B1750" s="1"/>
      <c r="C1750" s="1"/>
      <c r="D1750" s="1"/>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1:26" ht="24" customHeight="1">
      <c r="A1751" s="1"/>
      <c r="B1751" s="1"/>
      <c r="C1751" s="1"/>
      <c r="D1751" s="1"/>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1:26" ht="24" customHeight="1">
      <c r="A1752" s="1"/>
      <c r="B1752" s="1"/>
      <c r="C1752" s="1"/>
      <c r="D1752" s="1"/>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1:26" ht="24" customHeight="1">
      <c r="A1753" s="1"/>
      <c r="B1753" s="1"/>
      <c r="C1753" s="1"/>
      <c r="D1753" s="1"/>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1:26" ht="24" customHeight="1">
      <c r="A1754" s="1"/>
      <c r="B1754" s="1"/>
      <c r="C1754" s="1"/>
      <c r="D1754" s="1"/>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1:26" ht="24" customHeight="1">
      <c r="A1755" s="1"/>
      <c r="B1755" s="1"/>
      <c r="C1755" s="1"/>
      <c r="D1755" s="1"/>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1:26" ht="24" customHeight="1">
      <c r="A1756" s="1"/>
      <c r="B1756" s="1"/>
      <c r="C1756" s="1"/>
      <c r="D1756" s="1"/>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1:26" ht="24" customHeight="1">
      <c r="A1757" s="1"/>
      <c r="B1757" s="1"/>
      <c r="C1757" s="1"/>
      <c r="D1757" s="1"/>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1:26" ht="24" customHeight="1">
      <c r="A1758" s="1"/>
      <c r="B1758" s="1"/>
      <c r="C1758" s="1"/>
      <c r="D1758" s="1"/>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1:26" ht="24" customHeight="1">
      <c r="A1759" s="1"/>
      <c r="B1759" s="1"/>
      <c r="C1759" s="1"/>
      <c r="D1759" s="1"/>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1:26" ht="24" customHeight="1">
      <c r="A1760" s="1"/>
      <c r="B1760" s="1"/>
      <c r="C1760" s="1"/>
      <c r="D1760" s="1"/>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1:26" ht="24" customHeight="1">
      <c r="A1761" s="1"/>
      <c r="B1761" s="1"/>
      <c r="C1761" s="1"/>
      <c r="D1761" s="1"/>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1:26" ht="24" customHeight="1">
      <c r="A1762" s="1"/>
      <c r="B1762" s="1"/>
      <c r="C1762" s="1"/>
      <c r="D1762" s="1"/>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1:26" ht="24" customHeight="1">
      <c r="A1763" s="1"/>
      <c r="B1763" s="1"/>
      <c r="C1763" s="1"/>
      <c r="D1763" s="1"/>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1:26" ht="24" customHeight="1">
      <c r="A1764" s="1"/>
      <c r="B1764" s="1"/>
      <c r="C1764" s="1"/>
      <c r="D1764" s="1"/>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1:26" ht="24" customHeight="1">
      <c r="A1765" s="1"/>
      <c r="B1765" s="1"/>
      <c r="C1765" s="1"/>
      <c r="D1765" s="1"/>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1:26" ht="24" customHeight="1">
      <c r="A1766" s="1"/>
      <c r="B1766" s="1"/>
      <c r="C1766" s="1"/>
      <c r="D1766" s="1"/>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1:26" ht="24" customHeight="1">
      <c r="A1767" s="1"/>
      <c r="B1767" s="1"/>
      <c r="C1767" s="1"/>
      <c r="D1767" s="1"/>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1:26" ht="24" customHeight="1">
      <c r="A1768" s="1"/>
      <c r="B1768" s="1"/>
      <c r="C1768" s="1"/>
      <c r="D1768" s="1"/>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1:26" ht="24" customHeight="1">
      <c r="A1769" s="1"/>
      <c r="B1769" s="1"/>
      <c r="C1769" s="1"/>
      <c r="D1769" s="1"/>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1:26" ht="24" customHeight="1">
      <c r="A1770" s="1"/>
      <c r="B1770" s="1"/>
      <c r="C1770" s="1"/>
      <c r="D1770" s="1"/>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1:26" ht="24" customHeight="1">
      <c r="A1771" s="1"/>
      <c r="B1771" s="1"/>
      <c r="C1771" s="1"/>
      <c r="D1771" s="1"/>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1:26" ht="24" customHeight="1">
      <c r="A1772" s="1"/>
      <c r="B1772" s="1"/>
      <c r="C1772" s="1"/>
      <c r="D1772" s="1"/>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1:26" ht="24" customHeight="1">
      <c r="A1773" s="1"/>
      <c r="B1773" s="1"/>
      <c r="C1773" s="1"/>
      <c r="D1773" s="1"/>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1:26" ht="24" customHeight="1">
      <c r="A1774" s="1"/>
      <c r="B1774" s="1"/>
      <c r="C1774" s="1"/>
      <c r="D1774" s="1"/>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1:26" ht="24" customHeight="1">
      <c r="A1775" s="1"/>
      <c r="B1775" s="1"/>
      <c r="C1775" s="1"/>
      <c r="D1775" s="1"/>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1:26" ht="24" customHeight="1">
      <c r="A1776" s="1"/>
      <c r="B1776" s="1"/>
      <c r="C1776" s="1"/>
      <c r="D1776" s="1"/>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1:26" ht="24" customHeight="1">
      <c r="A1777" s="1"/>
      <c r="B1777" s="1"/>
      <c r="C1777" s="1"/>
      <c r="D1777" s="1"/>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1:26" ht="24" customHeight="1">
      <c r="A1778" s="1"/>
      <c r="B1778" s="1"/>
      <c r="C1778" s="1"/>
      <c r="D1778" s="1"/>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1:26" ht="24" customHeight="1">
      <c r="A1779" s="1"/>
      <c r="B1779" s="1"/>
      <c r="C1779" s="1"/>
      <c r="D1779" s="1"/>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1:26" ht="24" customHeight="1">
      <c r="A1780" s="1"/>
      <c r="B1780" s="1"/>
      <c r="C1780" s="1"/>
      <c r="D1780" s="1"/>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1:26" ht="24" customHeight="1">
      <c r="A1781" s="1"/>
      <c r="B1781" s="1"/>
      <c r="C1781" s="1"/>
      <c r="D1781" s="1"/>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1:26" ht="24" customHeight="1">
      <c r="A1782" s="1"/>
      <c r="B1782" s="1"/>
      <c r="C1782" s="1"/>
      <c r="D1782" s="1"/>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1:26" ht="24" customHeight="1">
      <c r="A1783" s="1"/>
      <c r="B1783" s="1"/>
      <c r="C1783" s="1"/>
      <c r="D1783" s="1"/>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1:26" ht="24" customHeight="1">
      <c r="A1784" s="1"/>
      <c r="B1784" s="1"/>
      <c r="C1784" s="1"/>
      <c r="D1784" s="1"/>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1:26" ht="24" customHeight="1">
      <c r="A1785" s="1"/>
      <c r="B1785" s="1"/>
      <c r="C1785" s="1"/>
      <c r="D1785" s="1"/>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1:26" ht="24" customHeight="1">
      <c r="A1786" s="1"/>
      <c r="B1786" s="1"/>
      <c r="C1786" s="1"/>
      <c r="D1786" s="1"/>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1:26" ht="24" customHeight="1">
      <c r="A1787" s="1"/>
      <c r="B1787" s="1"/>
      <c r="C1787" s="1"/>
      <c r="D1787" s="1"/>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1:26" ht="24" customHeight="1">
      <c r="A1788" s="1"/>
      <c r="B1788" s="1"/>
      <c r="C1788" s="1"/>
      <c r="D1788" s="1"/>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1:26" ht="24" customHeight="1">
      <c r="A1789" s="1"/>
      <c r="B1789" s="1"/>
      <c r="C1789" s="1"/>
      <c r="D1789" s="1"/>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1:26" ht="24" customHeight="1">
      <c r="A1790" s="1"/>
      <c r="B1790" s="1"/>
      <c r="C1790" s="1"/>
      <c r="D1790" s="1"/>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1:26" ht="24" customHeight="1">
      <c r="A1791" s="1"/>
      <c r="B1791" s="1"/>
      <c r="C1791" s="1"/>
      <c r="D1791" s="1"/>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1:26" ht="24" customHeight="1">
      <c r="A1792" s="1"/>
      <c r="B1792" s="1"/>
      <c r="C1792" s="1"/>
      <c r="D1792" s="1"/>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1:26" ht="24" customHeight="1">
      <c r="A1793" s="1"/>
      <c r="B1793" s="1"/>
      <c r="C1793" s="1"/>
      <c r="D1793" s="1"/>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1:26" ht="24" customHeight="1">
      <c r="A1794" s="1"/>
      <c r="B1794" s="1"/>
      <c r="C1794" s="1"/>
      <c r="D1794" s="1"/>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1:26" ht="24" customHeight="1">
      <c r="A1795" s="1"/>
      <c r="B1795" s="1"/>
      <c r="C1795" s="1"/>
      <c r="D1795" s="1"/>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1:26" ht="24" customHeight="1">
      <c r="A1796" s="1"/>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1:26" ht="24" customHeight="1">
      <c r="A1797" s="1"/>
      <c r="B1797" s="1"/>
      <c r="C1797" s="1"/>
      <c r="D1797" s="1"/>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1:26" ht="24" customHeight="1">
      <c r="A1798" s="1"/>
      <c r="B1798" s="1"/>
      <c r="C1798" s="1"/>
      <c r="D1798" s="1"/>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1:26" ht="24" customHeight="1">
      <c r="A1799" s="1"/>
      <c r="B1799" s="1"/>
      <c r="C1799" s="1"/>
      <c r="D1799" s="1"/>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1:26" ht="24" customHeight="1">
      <c r="A1800" s="1"/>
      <c r="B1800" s="1"/>
      <c r="C1800" s="1"/>
      <c r="D1800" s="1"/>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1:26" ht="24" customHeight="1">
      <c r="A1801" s="1"/>
      <c r="B1801" s="1"/>
      <c r="C1801" s="1"/>
      <c r="D1801" s="1"/>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1:26" ht="24" customHeight="1">
      <c r="A1802" s="1"/>
      <c r="B1802" s="1"/>
      <c r="C1802" s="1"/>
      <c r="D1802" s="1"/>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1:26" ht="24" customHeight="1">
      <c r="A1803" s="1"/>
      <c r="B1803" s="1"/>
      <c r="C1803" s="1"/>
      <c r="D1803" s="1"/>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1:26" ht="24" customHeight="1">
      <c r="A1804" s="1"/>
      <c r="B1804" s="1"/>
      <c r="C1804" s="1"/>
      <c r="D1804" s="1"/>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1:26" ht="24" customHeight="1">
      <c r="A1805" s="1"/>
      <c r="B1805" s="1"/>
      <c r="C1805" s="1"/>
      <c r="D1805" s="1"/>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1:26" ht="24" customHeight="1">
      <c r="A1806" s="1"/>
      <c r="B1806" s="1"/>
      <c r="C1806" s="1"/>
      <c r="D1806" s="1"/>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1:26" ht="24" customHeight="1">
      <c r="A1807" s="1"/>
      <c r="B1807" s="1"/>
      <c r="C1807" s="1"/>
      <c r="D1807" s="1"/>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1:26" ht="24" customHeight="1">
      <c r="A1808" s="1"/>
      <c r="B1808" s="1"/>
      <c r="C1808" s="1"/>
      <c r="D1808" s="1"/>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1:26" ht="24" customHeight="1">
      <c r="A1809" s="1"/>
      <c r="B1809" s="1"/>
      <c r="C1809" s="1"/>
      <c r="D1809" s="1"/>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1:26" ht="24" customHeight="1">
      <c r="A1810" s="1"/>
      <c r="B1810" s="1"/>
      <c r="C1810" s="1"/>
      <c r="D1810" s="1"/>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1:26" ht="24" customHeight="1">
      <c r="A1811" s="1"/>
      <c r="B1811" s="1"/>
      <c r="C1811" s="1"/>
      <c r="D1811" s="1"/>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1:26" ht="24" customHeight="1">
      <c r="A1812" s="1"/>
      <c r="B1812" s="1"/>
      <c r="C1812" s="1"/>
      <c r="D1812" s="1"/>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1:26" ht="24" customHeight="1">
      <c r="A1813" s="1"/>
      <c r="B1813" s="1"/>
      <c r="C1813" s="1"/>
      <c r="D1813" s="1"/>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1:26" ht="24" customHeight="1">
      <c r="A1814" s="1"/>
      <c r="B1814" s="1"/>
      <c r="C1814" s="1"/>
      <c r="D1814" s="1"/>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1:26" ht="24" customHeight="1">
      <c r="A1815" s="1"/>
      <c r="B1815" s="1"/>
      <c r="C1815" s="1"/>
      <c r="D1815" s="1"/>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1:26" ht="24" customHeight="1">
      <c r="A1816" s="1"/>
      <c r="B1816" s="1"/>
      <c r="C1816" s="1"/>
      <c r="D1816" s="1"/>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1:26" ht="24" customHeight="1">
      <c r="A1817" s="1"/>
      <c r="B1817" s="1"/>
      <c r="C1817" s="1"/>
      <c r="D1817" s="1"/>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1:26" ht="24" customHeight="1">
      <c r="A1818" s="1"/>
      <c r="B1818" s="1"/>
      <c r="C1818" s="1"/>
      <c r="D1818" s="1"/>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1:26" ht="24" customHeight="1">
      <c r="A1819" s="1"/>
      <c r="B1819" s="1"/>
      <c r="C1819" s="1"/>
      <c r="D1819" s="1"/>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1:26" ht="24" customHeight="1">
      <c r="A1820" s="1"/>
      <c r="B1820" s="1"/>
      <c r="C1820" s="1"/>
      <c r="D1820" s="1"/>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1:26" ht="24" customHeight="1">
      <c r="A1821" s="1"/>
      <c r="B1821" s="1"/>
      <c r="C1821" s="1"/>
      <c r="D1821" s="1"/>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1:26" ht="24" customHeight="1">
      <c r="A1822" s="1"/>
      <c r="B1822" s="1"/>
      <c r="C1822" s="1"/>
      <c r="D1822" s="1"/>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1:26" ht="24" customHeight="1">
      <c r="A1823" s="1"/>
      <c r="B1823" s="1"/>
      <c r="C1823" s="1"/>
      <c r="D1823" s="1"/>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1:26" ht="24" customHeight="1">
      <c r="A1824" s="1"/>
      <c r="B1824" s="1"/>
      <c r="C1824" s="1"/>
      <c r="D1824" s="1"/>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1:26" ht="24" customHeight="1">
      <c r="A1825" s="1"/>
      <c r="B1825" s="1"/>
      <c r="C1825" s="1"/>
      <c r="D1825" s="1"/>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1:26" ht="24" customHeight="1">
      <c r="A1826" s="1"/>
      <c r="B1826" s="1"/>
      <c r="C1826" s="1"/>
      <c r="D1826" s="1"/>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1:26" ht="24" customHeight="1">
      <c r="A1827" s="1"/>
      <c r="B1827" s="1"/>
      <c r="C1827" s="1"/>
      <c r="D1827" s="1"/>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1:26" ht="24" customHeight="1">
      <c r="A1828" s="1"/>
      <c r="B1828" s="1"/>
      <c r="C1828" s="1"/>
      <c r="D1828" s="1"/>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1:26" ht="24" customHeight="1">
      <c r="A1829" s="1"/>
      <c r="B1829" s="1"/>
      <c r="C1829" s="1"/>
      <c r="D1829" s="1"/>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1:26" ht="24" customHeight="1">
      <c r="A1830" s="1"/>
      <c r="B1830" s="1"/>
      <c r="C1830" s="1"/>
      <c r="D1830" s="1"/>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1:26" ht="24" customHeight="1">
      <c r="A1831" s="1"/>
      <c r="B1831" s="1"/>
      <c r="C1831" s="1"/>
      <c r="D1831" s="1"/>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1:26" ht="24" customHeight="1">
      <c r="A1832" s="1"/>
      <c r="B1832" s="1"/>
      <c r="C1832" s="1"/>
      <c r="D1832" s="1"/>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1:26" ht="24" customHeight="1">
      <c r="A1833" s="1"/>
      <c r="B1833" s="1"/>
      <c r="C1833" s="1"/>
      <c r="D1833" s="1"/>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1:26" ht="24" customHeight="1">
      <c r="A1834" s="1"/>
      <c r="B1834" s="1"/>
      <c r="C1834" s="1"/>
      <c r="D1834" s="1"/>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1:26" ht="24" customHeight="1">
      <c r="A1835" s="1"/>
      <c r="B1835" s="1"/>
      <c r="C1835" s="1"/>
      <c r="D1835" s="1"/>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1:26" ht="24" customHeight="1">
      <c r="A1836" s="1"/>
      <c r="B1836" s="1"/>
      <c r="C1836" s="1"/>
      <c r="D1836" s="1"/>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1:26" ht="24" customHeight="1">
      <c r="A1837" s="1"/>
      <c r="B1837" s="1"/>
      <c r="C1837" s="1"/>
      <c r="D1837" s="1"/>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1:26" ht="24" customHeight="1">
      <c r="A1838" s="1"/>
      <c r="B1838" s="1"/>
      <c r="C1838" s="1"/>
      <c r="D1838" s="1"/>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1:26" ht="24" customHeight="1">
      <c r="A1839" s="1"/>
      <c r="B1839" s="1"/>
      <c r="C1839" s="1"/>
      <c r="D1839" s="1"/>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1:26" ht="24" customHeight="1">
      <c r="A1840" s="1"/>
      <c r="B1840" s="1"/>
      <c r="C1840" s="1"/>
      <c r="D1840" s="1"/>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1:26" ht="24" customHeight="1">
      <c r="A1841" s="1"/>
      <c r="B1841" s="1"/>
      <c r="C1841" s="1"/>
      <c r="D1841" s="1"/>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1:26" ht="24" customHeight="1">
      <c r="A1842" s="1"/>
      <c r="B1842" s="1"/>
      <c r="C1842" s="1"/>
      <c r="D1842" s="1"/>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1:26" ht="24" customHeight="1">
      <c r="A1843" s="1"/>
      <c r="B1843" s="1"/>
      <c r="C1843" s="1"/>
      <c r="D1843" s="1"/>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1:26" ht="24" customHeight="1">
      <c r="A1844" s="1"/>
      <c r="B1844" s="1"/>
      <c r="C1844" s="1"/>
      <c r="D1844" s="1"/>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1:26" ht="24" customHeight="1">
      <c r="A1845" s="1"/>
      <c r="B1845" s="1"/>
      <c r="C1845" s="1"/>
      <c r="D1845" s="1"/>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1:26" ht="24" customHeight="1">
      <c r="A1846" s="1"/>
      <c r="B1846" s="1"/>
      <c r="C1846" s="1"/>
      <c r="D1846" s="1"/>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1:26" ht="24" customHeight="1">
      <c r="A1847" s="1"/>
      <c r="B1847" s="1"/>
      <c r="C1847" s="1"/>
      <c r="D1847" s="1"/>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1:26" ht="24" customHeight="1">
      <c r="A1848" s="1"/>
      <c r="B1848" s="1"/>
      <c r="C1848" s="1"/>
      <c r="D1848" s="1"/>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1:26" ht="24" customHeight="1">
      <c r="A1849" s="1"/>
      <c r="B1849" s="1"/>
      <c r="C1849" s="1"/>
      <c r="D1849" s="1"/>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1:26" ht="24" customHeight="1">
      <c r="A1850" s="1"/>
      <c r="B1850" s="1"/>
      <c r="C1850" s="1"/>
      <c r="D1850" s="1"/>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1:26" ht="24" customHeight="1">
      <c r="A1851" s="1"/>
      <c r="B1851" s="1"/>
      <c r="C1851" s="1"/>
      <c r="D1851" s="1"/>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1:26" ht="24" customHeight="1">
      <c r="A1852" s="1"/>
      <c r="B1852" s="1"/>
      <c r="C1852" s="1"/>
      <c r="D1852" s="1"/>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1:26" ht="24" customHeight="1">
      <c r="A1853" s="1"/>
      <c r="B1853" s="1"/>
      <c r="C1853" s="1"/>
      <c r="D1853" s="1"/>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1:26" ht="24" customHeight="1">
      <c r="A1854" s="1"/>
      <c r="B1854" s="1"/>
      <c r="C1854" s="1"/>
      <c r="D1854" s="1"/>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1:26" ht="24" customHeight="1">
      <c r="A1855" s="1"/>
      <c r="B1855" s="1"/>
      <c r="C1855" s="1"/>
      <c r="D1855" s="1"/>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1:26" ht="24" customHeight="1">
      <c r="A1856" s="1"/>
      <c r="B1856" s="1"/>
      <c r="C1856" s="1"/>
      <c r="D1856" s="1"/>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1:26" ht="24" customHeight="1">
      <c r="A1857" s="1"/>
      <c r="B1857" s="1"/>
      <c r="C1857" s="1"/>
      <c r="D1857" s="1"/>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1:26" ht="24" customHeight="1">
      <c r="A1858" s="1"/>
      <c r="B1858" s="1"/>
      <c r="C1858" s="1"/>
      <c r="D1858" s="1"/>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1:26" ht="24" customHeight="1">
      <c r="A1859" s="1"/>
      <c r="B1859" s="1"/>
      <c r="C1859" s="1"/>
      <c r="D1859" s="1"/>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1:26" ht="24" customHeight="1">
      <c r="A1860" s="1"/>
      <c r="B1860" s="1"/>
      <c r="C1860" s="1"/>
      <c r="D1860" s="1"/>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1:26" ht="24" customHeight="1">
      <c r="A1861" s="1"/>
      <c r="B1861" s="1"/>
      <c r="C1861" s="1"/>
      <c r="D1861" s="1"/>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1:26" ht="24" customHeight="1">
      <c r="A1862" s="1"/>
      <c r="B1862" s="1"/>
      <c r="C1862" s="1"/>
      <c r="D1862" s="1"/>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1:26" ht="24" customHeight="1">
      <c r="A1863" s="1"/>
      <c r="B1863" s="1"/>
      <c r="C1863" s="1"/>
      <c r="D1863" s="1"/>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1:26" ht="24" customHeight="1">
      <c r="A1864" s="1"/>
      <c r="B1864" s="1"/>
      <c r="C1864" s="1"/>
      <c r="D1864" s="1"/>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1:26" ht="24" customHeight="1">
      <c r="A1865" s="1"/>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1:26" ht="24" customHeight="1">
      <c r="A1866" s="1"/>
      <c r="B1866" s="1"/>
      <c r="C1866" s="1"/>
      <c r="D1866" s="1"/>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1:26" ht="24" customHeight="1">
      <c r="A1867" s="1"/>
      <c r="B1867" s="1"/>
      <c r="C1867" s="1"/>
      <c r="D1867" s="1"/>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1:26" ht="24" customHeight="1">
      <c r="A1868" s="1"/>
      <c r="B1868" s="1"/>
      <c r="C1868" s="1"/>
      <c r="D1868" s="1"/>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1:26" ht="24" customHeight="1">
      <c r="A1869" s="1"/>
      <c r="B1869" s="1"/>
      <c r="C1869" s="1"/>
      <c r="D1869" s="1"/>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1:26" ht="24" customHeight="1">
      <c r="A1870" s="1"/>
      <c r="B1870" s="1"/>
      <c r="C1870" s="1"/>
      <c r="D1870" s="1"/>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1:26" ht="24" customHeight="1">
      <c r="A1871" s="1"/>
      <c r="B1871" s="1"/>
      <c r="C1871" s="1"/>
      <c r="D1871" s="1"/>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1:26" ht="24" customHeight="1">
      <c r="A1872" s="1"/>
      <c r="B1872" s="1"/>
      <c r="C1872" s="1"/>
      <c r="D1872" s="1"/>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1:26" ht="24" customHeight="1">
      <c r="A1873" s="1"/>
      <c r="B1873" s="1"/>
      <c r="C1873" s="1"/>
      <c r="D1873" s="1"/>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1:26" ht="24" customHeight="1">
      <c r="A1874" s="1"/>
      <c r="B1874" s="1"/>
      <c r="C1874" s="1"/>
      <c r="D1874" s="1"/>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1:26" ht="24" customHeight="1">
      <c r="A1875" s="1"/>
      <c r="B1875" s="1"/>
      <c r="C1875" s="1"/>
      <c r="D1875" s="1"/>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1:26" ht="24" customHeight="1">
      <c r="A1876" s="1"/>
      <c r="B1876" s="1"/>
      <c r="C1876" s="1"/>
      <c r="D1876" s="1"/>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1:26" ht="24" customHeight="1">
      <c r="A1877" s="1"/>
      <c r="B1877" s="1"/>
      <c r="C1877" s="1"/>
      <c r="D1877" s="1"/>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1:26" ht="24" customHeight="1">
      <c r="A1878" s="1"/>
      <c r="B1878" s="1"/>
      <c r="C1878" s="1"/>
      <c r="D1878" s="1"/>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1:26" ht="24" customHeight="1">
      <c r="A1879" s="1"/>
      <c r="B1879" s="1"/>
      <c r="C1879" s="1"/>
      <c r="D1879" s="1"/>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1:26" ht="24" customHeight="1">
      <c r="A1880" s="1"/>
      <c r="B1880" s="1"/>
      <c r="C1880" s="1"/>
      <c r="D1880" s="1"/>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1:26" ht="24" customHeight="1">
      <c r="A1881" s="1"/>
      <c r="B1881" s="1"/>
      <c r="C1881" s="1"/>
      <c r="D1881" s="1"/>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1:26" ht="24" customHeight="1">
      <c r="A1882" s="1"/>
      <c r="B1882" s="1"/>
      <c r="C1882" s="1"/>
      <c r="D1882" s="1"/>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1:26" ht="24" customHeight="1">
      <c r="A1883" s="1"/>
      <c r="B1883" s="1"/>
      <c r="C1883" s="1"/>
      <c r="D1883" s="1"/>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1:26" ht="24" customHeight="1">
      <c r="A1884" s="1"/>
      <c r="B1884" s="1"/>
      <c r="C1884" s="1"/>
      <c r="D1884" s="1"/>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1:26" ht="24" customHeight="1">
      <c r="A1885" s="1"/>
      <c r="B1885" s="1"/>
      <c r="C1885" s="1"/>
      <c r="D1885" s="1"/>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1:26" ht="24" customHeight="1">
      <c r="A1886" s="1"/>
      <c r="B1886" s="1"/>
      <c r="C1886" s="1"/>
      <c r="D1886" s="1"/>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1:26" ht="24" customHeight="1">
      <c r="A1887" s="1"/>
      <c r="B1887" s="1"/>
      <c r="C1887" s="1"/>
      <c r="D1887" s="1"/>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1:26" ht="24" customHeight="1">
      <c r="A1888" s="1"/>
      <c r="B1888" s="1"/>
      <c r="C1888" s="1"/>
      <c r="D1888" s="1"/>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1:26" ht="24" customHeight="1">
      <c r="A1889" s="1"/>
      <c r="B1889" s="1"/>
      <c r="C1889" s="1"/>
      <c r="D1889" s="1"/>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1:26" ht="24" customHeight="1">
      <c r="A1890" s="1"/>
      <c r="B1890" s="1"/>
      <c r="C1890" s="1"/>
      <c r="D1890" s="1"/>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1:26" ht="24" customHeight="1">
      <c r="A1891" s="1"/>
      <c r="B1891" s="1"/>
      <c r="C1891" s="1"/>
      <c r="D1891" s="1"/>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1:26" ht="24" customHeight="1">
      <c r="A1892" s="1"/>
      <c r="B1892" s="1"/>
      <c r="C1892" s="1"/>
      <c r="D1892" s="1"/>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1:26" ht="24" customHeight="1">
      <c r="A1893" s="1"/>
      <c r="B1893" s="1"/>
      <c r="C1893" s="1"/>
      <c r="D1893" s="1"/>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1:26" ht="24" customHeight="1">
      <c r="A1894" s="1"/>
      <c r="B1894" s="1"/>
      <c r="C1894" s="1"/>
      <c r="D1894" s="1"/>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1:26" ht="24" customHeight="1">
      <c r="A1895" s="1"/>
      <c r="B1895" s="1"/>
      <c r="C1895" s="1"/>
      <c r="D1895" s="1"/>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1:26" ht="24" customHeight="1">
      <c r="A1896" s="1"/>
      <c r="B1896" s="1"/>
      <c r="C1896" s="1"/>
      <c r="D1896" s="1"/>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1:26" ht="24" customHeight="1">
      <c r="A1897" s="1"/>
      <c r="B1897" s="1"/>
      <c r="C1897" s="1"/>
      <c r="D1897" s="1"/>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1:26" ht="24" customHeight="1">
      <c r="A1898" s="1"/>
      <c r="B1898" s="1"/>
      <c r="C1898" s="1"/>
      <c r="D1898" s="1"/>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1:26" ht="24" customHeight="1">
      <c r="A1899" s="1"/>
      <c r="B1899" s="1"/>
      <c r="C1899" s="1"/>
      <c r="D1899" s="1"/>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1:26" ht="24" customHeight="1">
      <c r="A1900" s="1"/>
      <c r="B1900" s="1"/>
      <c r="C1900" s="1"/>
      <c r="D1900" s="1"/>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1:26" ht="24" customHeight="1">
      <c r="A1901" s="1"/>
      <c r="B1901" s="1"/>
      <c r="C1901" s="1"/>
      <c r="D1901" s="1"/>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1:26" ht="24" customHeight="1">
      <c r="A1902" s="1"/>
      <c r="B1902" s="1"/>
      <c r="C1902" s="1"/>
      <c r="D1902" s="1"/>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1:26" ht="24" customHeight="1">
      <c r="A1903" s="1"/>
      <c r="B1903" s="1"/>
      <c r="C1903" s="1"/>
      <c r="D1903" s="1"/>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1:26" ht="24" customHeight="1">
      <c r="A1904" s="1"/>
      <c r="B1904" s="1"/>
      <c r="C1904" s="1"/>
      <c r="D1904" s="1"/>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1:26" ht="24" customHeight="1">
      <c r="A1905" s="1"/>
      <c r="B1905" s="1"/>
      <c r="C1905" s="1"/>
      <c r="D1905" s="1"/>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1:26" ht="24" customHeight="1">
      <c r="A1906" s="1"/>
      <c r="B1906" s="1"/>
      <c r="C1906" s="1"/>
      <c r="D1906" s="1"/>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1:26" ht="24" customHeight="1">
      <c r="A1907" s="1"/>
      <c r="B1907" s="1"/>
      <c r="C1907" s="1"/>
      <c r="D1907" s="1"/>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1:26" ht="24" customHeight="1">
      <c r="A1908" s="1"/>
      <c r="B1908" s="1"/>
      <c r="C1908" s="1"/>
      <c r="D1908" s="1"/>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1:26" ht="24" customHeight="1">
      <c r="A1909" s="1"/>
      <c r="B1909" s="1"/>
      <c r="C1909" s="1"/>
      <c r="D1909" s="1"/>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1:26" ht="24" customHeight="1">
      <c r="A1910" s="1"/>
      <c r="B1910" s="1"/>
      <c r="C1910" s="1"/>
      <c r="D1910" s="1"/>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1:26" ht="24" customHeight="1">
      <c r="A1911" s="1"/>
      <c r="B1911" s="1"/>
      <c r="C1911" s="1"/>
      <c r="D1911" s="1"/>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1:26" ht="24" customHeight="1">
      <c r="A1912" s="1"/>
      <c r="B1912" s="1"/>
      <c r="C1912" s="1"/>
      <c r="D1912" s="1"/>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1:26" ht="24" customHeight="1">
      <c r="A1913" s="1"/>
      <c r="B1913" s="1"/>
      <c r="C1913" s="1"/>
      <c r="D1913" s="1"/>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1:26" ht="24" customHeight="1">
      <c r="A1914" s="1"/>
      <c r="B1914" s="1"/>
      <c r="C1914" s="1"/>
      <c r="D1914" s="1"/>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1:26" ht="24" customHeight="1">
      <c r="A1915" s="1"/>
      <c r="B1915" s="1"/>
      <c r="C1915" s="1"/>
      <c r="D1915" s="1"/>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1:26" ht="24" customHeight="1">
      <c r="A1916" s="1"/>
      <c r="B1916" s="1"/>
      <c r="C1916" s="1"/>
      <c r="D1916" s="1"/>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1:26" ht="24" customHeight="1">
      <c r="A1917" s="1"/>
      <c r="B1917" s="1"/>
      <c r="C1917" s="1"/>
      <c r="D1917" s="1"/>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1:26" ht="24" customHeight="1">
      <c r="A1918" s="1"/>
      <c r="B1918" s="1"/>
      <c r="C1918" s="1"/>
      <c r="D1918" s="1"/>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1:26" ht="24" customHeight="1">
      <c r="A1919" s="1"/>
      <c r="B1919" s="1"/>
      <c r="C1919" s="1"/>
      <c r="D1919" s="1"/>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1:26" ht="24" customHeight="1">
      <c r="A1920" s="1"/>
      <c r="B1920" s="1"/>
      <c r="C1920" s="1"/>
      <c r="D1920" s="1"/>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1:26" ht="24" customHeight="1">
      <c r="A1921" s="1"/>
      <c r="B1921" s="1"/>
      <c r="C1921" s="1"/>
      <c r="D1921" s="1"/>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1:26" ht="24" customHeight="1">
      <c r="A1922" s="1"/>
      <c r="B1922" s="1"/>
      <c r="C1922" s="1"/>
      <c r="D1922" s="1"/>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1:26" ht="24" customHeight="1">
      <c r="A1923" s="1"/>
      <c r="B1923" s="1"/>
      <c r="C1923" s="1"/>
      <c r="D1923" s="1"/>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1:26" ht="24" customHeight="1">
      <c r="A1924" s="1"/>
      <c r="B1924" s="1"/>
      <c r="C1924" s="1"/>
      <c r="D1924" s="1"/>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1:26" ht="24" customHeight="1">
      <c r="A1925" s="1"/>
      <c r="B1925" s="1"/>
      <c r="C1925" s="1"/>
      <c r="D1925" s="1"/>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1:26" ht="24" customHeight="1">
      <c r="A1926" s="1"/>
      <c r="B1926" s="1"/>
      <c r="C1926" s="1"/>
      <c r="D1926" s="1"/>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1:26" ht="24" customHeight="1">
      <c r="A1927" s="1"/>
      <c r="B1927" s="1"/>
      <c r="C1927" s="1"/>
      <c r="D1927" s="1"/>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1:26" ht="24" customHeight="1">
      <c r="A1928" s="1"/>
      <c r="B1928" s="1"/>
      <c r="C1928" s="1"/>
      <c r="D1928" s="1"/>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1:26" ht="24" customHeight="1">
      <c r="A1929" s="1"/>
      <c r="B1929" s="1"/>
      <c r="C1929" s="1"/>
      <c r="D1929" s="1"/>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1:26" ht="24" customHeight="1">
      <c r="A1930" s="1"/>
      <c r="B1930" s="1"/>
      <c r="C1930" s="1"/>
      <c r="D1930" s="1"/>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1:26" ht="24" customHeight="1">
      <c r="A1931" s="1"/>
      <c r="B1931" s="1"/>
      <c r="C1931" s="1"/>
      <c r="D1931" s="1"/>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1:26" ht="24" customHeight="1">
      <c r="A1932" s="1"/>
      <c r="B1932" s="1"/>
      <c r="C1932" s="1"/>
      <c r="D1932" s="1"/>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1:26" ht="24" customHeight="1">
      <c r="A1933" s="1"/>
      <c r="B1933" s="1"/>
      <c r="C1933" s="1"/>
      <c r="D1933" s="1"/>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1:26" ht="24" customHeight="1">
      <c r="A1934" s="1"/>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1:26" ht="24" customHeight="1">
      <c r="A1935" s="1"/>
      <c r="B1935" s="1"/>
      <c r="C1935" s="1"/>
      <c r="D1935" s="1"/>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1:26" ht="24" customHeight="1">
      <c r="A1936" s="1"/>
      <c r="B1936" s="1"/>
      <c r="C1936" s="1"/>
      <c r="D1936" s="1"/>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1:26" ht="24" customHeight="1">
      <c r="A1937" s="1"/>
      <c r="B1937" s="1"/>
      <c r="C1937" s="1"/>
      <c r="D1937" s="1"/>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1:26" ht="24" customHeight="1">
      <c r="A1938" s="1"/>
      <c r="B1938" s="1"/>
      <c r="C1938" s="1"/>
      <c r="D1938" s="1"/>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1:26" ht="24" customHeight="1">
      <c r="A1939" s="1"/>
      <c r="B1939" s="1"/>
      <c r="C1939" s="1"/>
      <c r="D1939" s="1"/>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1:26" ht="24" customHeight="1">
      <c r="A1940" s="1"/>
      <c r="B1940" s="1"/>
      <c r="C1940" s="1"/>
      <c r="D1940" s="1"/>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1:26" ht="24" customHeight="1">
      <c r="A1941" s="1"/>
      <c r="B1941" s="1"/>
      <c r="C1941" s="1"/>
      <c r="D1941" s="1"/>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1:26" ht="24" customHeight="1">
      <c r="A1942" s="1"/>
      <c r="B1942" s="1"/>
      <c r="C1942" s="1"/>
      <c r="D1942" s="1"/>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1:26" ht="24" customHeight="1">
      <c r="A1943" s="1"/>
      <c r="B1943" s="1"/>
      <c r="C1943" s="1"/>
      <c r="D1943" s="1"/>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1:26" ht="24" customHeight="1">
      <c r="A1944" s="1"/>
      <c r="B1944" s="1"/>
      <c r="C1944" s="1"/>
      <c r="D1944" s="1"/>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1:26" ht="24" customHeight="1">
      <c r="A1945" s="1"/>
      <c r="B1945" s="1"/>
      <c r="C1945" s="1"/>
      <c r="D1945" s="1"/>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1:26" ht="24" customHeight="1">
      <c r="A1946" s="1"/>
      <c r="B1946" s="1"/>
      <c r="C1946" s="1"/>
      <c r="D1946" s="1"/>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1:26" ht="24" customHeight="1">
      <c r="A1947" s="1"/>
      <c r="B1947" s="1"/>
      <c r="C1947" s="1"/>
      <c r="D1947" s="1"/>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1:26" ht="24" customHeight="1">
      <c r="A1948" s="1"/>
      <c r="B1948" s="1"/>
      <c r="C1948" s="1"/>
      <c r="D1948" s="1"/>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1:26" ht="24" customHeight="1">
      <c r="A1949" s="1"/>
      <c r="B1949" s="1"/>
      <c r="C1949" s="1"/>
      <c r="D1949" s="1"/>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1:26" ht="24" customHeight="1">
      <c r="A1950" s="1"/>
      <c r="B1950" s="1"/>
      <c r="C1950" s="1"/>
      <c r="D1950" s="1"/>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1:26" ht="24" customHeight="1">
      <c r="A1951" s="1"/>
      <c r="B1951" s="1"/>
      <c r="C1951" s="1"/>
      <c r="D1951" s="1"/>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1:26" ht="24" customHeight="1">
      <c r="A1952" s="1"/>
      <c r="B1952" s="1"/>
      <c r="C1952" s="1"/>
      <c r="D1952" s="1"/>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1:26" ht="24" customHeight="1">
      <c r="A1953" s="1"/>
      <c r="B1953" s="1"/>
      <c r="C1953" s="1"/>
      <c r="D1953" s="1"/>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1:26" ht="24" customHeight="1">
      <c r="A1954" s="1"/>
      <c r="B1954" s="1"/>
      <c r="C1954" s="1"/>
      <c r="D1954" s="1"/>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1:26" ht="24" customHeight="1">
      <c r="A1955" s="1"/>
      <c r="B1955" s="1"/>
      <c r="C1955" s="1"/>
      <c r="D1955" s="1"/>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1:26" ht="24" customHeight="1">
      <c r="A1956" s="1"/>
      <c r="B1956" s="1"/>
      <c r="C1956" s="1"/>
      <c r="D1956" s="1"/>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1:26" ht="24" customHeight="1">
      <c r="A1957" s="1"/>
      <c r="B1957" s="1"/>
      <c r="C1957" s="1"/>
      <c r="D1957" s="1"/>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1:26" ht="24" customHeight="1">
      <c r="A1958" s="1"/>
      <c r="B1958" s="1"/>
      <c r="C1958" s="1"/>
      <c r="D1958" s="1"/>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1:26" ht="24" customHeight="1">
      <c r="A1959" s="1"/>
      <c r="B1959" s="1"/>
      <c r="C1959" s="1"/>
      <c r="D1959" s="1"/>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1:26" ht="24" customHeight="1">
      <c r="A1960" s="1"/>
      <c r="B1960" s="1"/>
      <c r="C1960" s="1"/>
      <c r="D1960" s="1"/>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1:26" ht="24" customHeight="1">
      <c r="A1961" s="1"/>
      <c r="B1961" s="1"/>
      <c r="C1961" s="1"/>
      <c r="D1961" s="1"/>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1:26" ht="24" customHeight="1">
      <c r="A1962" s="1"/>
      <c r="B1962" s="1"/>
      <c r="C1962" s="1"/>
      <c r="D1962" s="1"/>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1:26" ht="24" customHeight="1">
      <c r="A1963" s="1"/>
      <c r="B1963" s="1"/>
      <c r="C1963" s="1"/>
      <c r="D1963" s="1"/>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1:26" ht="24" customHeight="1">
      <c r="A1964" s="1"/>
      <c r="B1964" s="1"/>
      <c r="C1964" s="1"/>
      <c r="D1964" s="1"/>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1:26" ht="24" customHeight="1">
      <c r="A1965" s="1"/>
      <c r="B1965" s="1"/>
      <c r="C1965" s="1"/>
      <c r="D1965" s="1"/>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1:26" ht="24" customHeight="1">
      <c r="A1966" s="1"/>
      <c r="B1966" s="1"/>
      <c r="C1966" s="1"/>
      <c r="D1966" s="1"/>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1:26" ht="24" customHeight="1">
      <c r="A1967" s="1"/>
      <c r="B1967" s="1"/>
      <c r="C1967" s="1"/>
      <c r="D1967" s="1"/>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1:26" ht="24" customHeight="1">
      <c r="A1968" s="1"/>
      <c r="B1968" s="1"/>
      <c r="C1968" s="1"/>
      <c r="D1968" s="1"/>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1:26" ht="24" customHeight="1">
      <c r="A1969" s="1"/>
      <c r="B1969" s="1"/>
      <c r="C1969" s="1"/>
      <c r="D1969" s="1"/>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1:26" ht="24" customHeight="1">
      <c r="A1970" s="1"/>
      <c r="B1970" s="1"/>
      <c r="C1970" s="1"/>
      <c r="D1970" s="1"/>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1:26" ht="24" customHeight="1">
      <c r="A1971" s="1"/>
      <c r="B1971" s="1"/>
      <c r="C1971" s="1"/>
      <c r="D1971" s="1"/>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1:26" ht="24" customHeight="1">
      <c r="A1972" s="1"/>
      <c r="B1972" s="1"/>
      <c r="C1972" s="1"/>
      <c r="D1972" s="1"/>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1:26" ht="24" customHeight="1">
      <c r="A1973" s="1"/>
      <c r="B1973" s="1"/>
      <c r="C1973" s="1"/>
      <c r="D1973" s="1"/>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1:26" ht="24" customHeight="1">
      <c r="A1974" s="1"/>
      <c r="B1974" s="1"/>
      <c r="C1974" s="1"/>
      <c r="D1974" s="1"/>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1:26" ht="24" customHeight="1">
      <c r="A1975" s="1"/>
      <c r="B1975" s="1"/>
      <c r="C1975" s="1"/>
      <c r="D1975" s="1"/>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1:26" ht="24" customHeight="1">
      <c r="A1976" s="1"/>
      <c r="B1976" s="1"/>
      <c r="C1976" s="1"/>
      <c r="D1976" s="1"/>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1:26" ht="24" customHeight="1">
      <c r="A1977" s="1"/>
      <c r="B1977" s="1"/>
      <c r="C1977" s="1"/>
      <c r="D1977" s="1"/>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1:26" ht="24" customHeight="1">
      <c r="A1978" s="1"/>
      <c r="B1978" s="1"/>
      <c r="C1978" s="1"/>
      <c r="D1978" s="1"/>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1:26" ht="24" customHeight="1">
      <c r="A1979" s="1"/>
      <c r="B1979" s="1"/>
      <c r="C1979" s="1"/>
      <c r="D1979" s="1"/>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1:26" ht="24" customHeight="1">
      <c r="A1980" s="1"/>
      <c r="B1980" s="1"/>
      <c r="C1980" s="1"/>
      <c r="D1980" s="1"/>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1:26" ht="24" customHeight="1">
      <c r="A1981" s="1"/>
      <c r="B1981" s="1"/>
      <c r="C1981" s="1"/>
      <c r="D1981" s="1"/>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1:26" ht="24" customHeight="1">
      <c r="A1982" s="1"/>
      <c r="B1982" s="1"/>
      <c r="C1982" s="1"/>
      <c r="D1982" s="1"/>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1:26" ht="24" customHeight="1">
      <c r="A1983" s="1"/>
      <c r="B1983" s="1"/>
      <c r="C1983" s="1"/>
      <c r="D1983" s="1"/>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1:26" ht="24" customHeight="1">
      <c r="A1984" s="1"/>
      <c r="B1984" s="1"/>
      <c r="C1984" s="1"/>
      <c r="D1984" s="1"/>
      <c r="E1984" s="1"/>
      <c r="F1984" s="1"/>
      <c r="G1984" s="1"/>
      <c r="H1984" s="1"/>
      <c r="I1984" s="1"/>
      <c r="J1984" s="1"/>
      <c r="K1984" s="1"/>
      <c r="L1984" s="1"/>
      <c r="M1984" s="1"/>
      <c r="N1984" s="1"/>
      <c r="O1984" s="1"/>
      <c r="P1984" s="1"/>
      <c r="Q1984" s="1"/>
      <c r="R1984" s="1"/>
      <c r="S1984" s="1"/>
      <c r="T1984" s="1"/>
      <c r="U1984" s="1"/>
      <c r="V1984" s="1"/>
      <c r="W1984" s="1"/>
      <c r="X1984" s="1"/>
      <c r="Y1984" s="1"/>
      <c r="Z1984" s="1"/>
    </row>
  </sheetData>
  <autoFilter ref="B26:K92" xr:uid="{00000000-0009-0000-0000-00000C000000}"/>
  <mergeCells count="20">
    <mergeCell ref="B1034:J1034"/>
    <mergeCell ref="B1035:J1035"/>
    <mergeCell ref="B1036:J1036"/>
    <mergeCell ref="B10:J10"/>
    <mergeCell ref="B11:J11"/>
    <mergeCell ref="B12:J12"/>
    <mergeCell ref="B13:J13"/>
    <mergeCell ref="B22:J22"/>
    <mergeCell ref="B23:D23"/>
    <mergeCell ref="B94:J94"/>
    <mergeCell ref="B7:J7"/>
    <mergeCell ref="B8:J8"/>
    <mergeCell ref="B1030:J1030"/>
    <mergeCell ref="B1031:J1031"/>
    <mergeCell ref="B1033:J1033"/>
    <mergeCell ref="B2:J2"/>
    <mergeCell ref="B3:J3"/>
    <mergeCell ref="B4:J4"/>
    <mergeCell ref="B5:J5"/>
    <mergeCell ref="B6:J6"/>
  </mergeCells>
  <hyperlinks>
    <hyperlink ref="D24" r:id="rId1" xr:uid="{00000000-0004-0000-0C00-000000000000}"/>
    <hyperlink ref="G27" r:id="rId2" xr:uid="{00000000-0004-0000-0C00-000001000000}"/>
    <hyperlink ref="H27" r:id="rId3" xr:uid="{00000000-0004-0000-0C00-000002000000}"/>
    <hyperlink ref="H28" r:id="rId4" xr:uid="{00000000-0004-0000-0C00-000003000000}"/>
    <hyperlink ref="G29" r:id="rId5" xr:uid="{00000000-0004-0000-0C00-000004000000}"/>
    <hyperlink ref="H29" r:id="rId6" xr:uid="{00000000-0004-0000-0C00-000005000000}"/>
    <hyperlink ref="G30" r:id="rId7" xr:uid="{00000000-0004-0000-0C00-000006000000}"/>
    <hyperlink ref="H30" r:id="rId8" xr:uid="{00000000-0004-0000-0C00-000007000000}"/>
    <hyperlink ref="G31" r:id="rId9" xr:uid="{00000000-0004-0000-0C00-000008000000}"/>
    <hyperlink ref="H31" r:id="rId10" xr:uid="{00000000-0004-0000-0C00-000009000000}"/>
    <hyperlink ref="G32" r:id="rId11" xr:uid="{00000000-0004-0000-0C00-00000A000000}"/>
    <hyperlink ref="H32" r:id="rId12" xr:uid="{00000000-0004-0000-0C00-00000B000000}"/>
    <hyperlink ref="H33" r:id="rId13" xr:uid="{00000000-0004-0000-0C00-00000C000000}"/>
    <hyperlink ref="G34" r:id="rId14" xr:uid="{00000000-0004-0000-0C00-00000D000000}"/>
    <hyperlink ref="H34" r:id="rId15" xr:uid="{00000000-0004-0000-0C00-00000E000000}"/>
    <hyperlink ref="G35" r:id="rId16" xr:uid="{00000000-0004-0000-0C00-00000F000000}"/>
    <hyperlink ref="H35" r:id="rId17" xr:uid="{00000000-0004-0000-0C00-000010000000}"/>
    <hyperlink ref="G36" r:id="rId18" xr:uid="{00000000-0004-0000-0C00-000011000000}"/>
    <hyperlink ref="H36" r:id="rId19" xr:uid="{00000000-0004-0000-0C00-000012000000}"/>
    <hyperlink ref="G37" r:id="rId20" xr:uid="{00000000-0004-0000-0C00-000013000000}"/>
    <hyperlink ref="H37" r:id="rId21" xr:uid="{00000000-0004-0000-0C00-000014000000}"/>
    <hyperlink ref="G38" r:id="rId22" xr:uid="{00000000-0004-0000-0C00-000015000000}"/>
    <hyperlink ref="H38" r:id="rId23" xr:uid="{00000000-0004-0000-0C00-000016000000}"/>
    <hyperlink ref="G39" r:id="rId24" xr:uid="{00000000-0004-0000-0C00-000017000000}"/>
    <hyperlink ref="H39" r:id="rId25" xr:uid="{00000000-0004-0000-0C00-000018000000}"/>
    <hyperlink ref="G40" r:id="rId26" xr:uid="{00000000-0004-0000-0C00-000019000000}"/>
    <hyperlink ref="H40" r:id="rId27" xr:uid="{00000000-0004-0000-0C00-00001A000000}"/>
    <hyperlink ref="G41" r:id="rId28" xr:uid="{00000000-0004-0000-0C00-00001B000000}"/>
    <hyperlink ref="H41" r:id="rId29" xr:uid="{00000000-0004-0000-0C00-00001C000000}"/>
    <hyperlink ref="H42" r:id="rId30" xr:uid="{00000000-0004-0000-0C00-00001D000000}"/>
    <hyperlink ref="G43" r:id="rId31" xr:uid="{00000000-0004-0000-0C00-00001E000000}"/>
    <hyperlink ref="H43" r:id="rId32" xr:uid="{00000000-0004-0000-0C00-00001F000000}"/>
    <hyperlink ref="G44" r:id="rId33" xr:uid="{00000000-0004-0000-0C00-000020000000}"/>
    <hyperlink ref="H44" r:id="rId34" xr:uid="{00000000-0004-0000-0C00-000021000000}"/>
    <hyperlink ref="H45" r:id="rId35" xr:uid="{00000000-0004-0000-0C00-000022000000}"/>
    <hyperlink ref="G46" r:id="rId36" xr:uid="{00000000-0004-0000-0C00-000023000000}"/>
    <hyperlink ref="H46" r:id="rId37" xr:uid="{00000000-0004-0000-0C00-000024000000}"/>
    <hyperlink ref="H47" r:id="rId38" xr:uid="{00000000-0004-0000-0C00-000025000000}"/>
    <hyperlink ref="H48" r:id="rId39" xr:uid="{00000000-0004-0000-0C00-000026000000}"/>
    <hyperlink ref="G49" r:id="rId40" xr:uid="{00000000-0004-0000-0C00-000027000000}"/>
    <hyperlink ref="H49" r:id="rId41" xr:uid="{00000000-0004-0000-0C00-000028000000}"/>
    <hyperlink ref="H50" r:id="rId42" xr:uid="{00000000-0004-0000-0C00-000029000000}"/>
    <hyperlink ref="G51" r:id="rId43" xr:uid="{00000000-0004-0000-0C00-00002A000000}"/>
    <hyperlink ref="H51" r:id="rId44" xr:uid="{00000000-0004-0000-0C00-00002B000000}"/>
    <hyperlink ref="H52" r:id="rId45" xr:uid="{00000000-0004-0000-0C00-00002C000000}"/>
    <hyperlink ref="G53" r:id="rId46" xr:uid="{00000000-0004-0000-0C00-00002D000000}"/>
    <hyperlink ref="H53" r:id="rId47" xr:uid="{00000000-0004-0000-0C00-00002E000000}"/>
    <hyperlink ref="H54" r:id="rId48" xr:uid="{00000000-0004-0000-0C00-00002F000000}"/>
    <hyperlink ref="G55" r:id="rId49" xr:uid="{00000000-0004-0000-0C00-000030000000}"/>
    <hyperlink ref="H55" r:id="rId50" xr:uid="{00000000-0004-0000-0C00-000031000000}"/>
    <hyperlink ref="H56" r:id="rId51" xr:uid="{00000000-0004-0000-0C00-000032000000}"/>
    <hyperlink ref="G57" r:id="rId52" location="page-top" xr:uid="{00000000-0004-0000-0C00-000033000000}"/>
    <hyperlink ref="H57" r:id="rId53" xr:uid="{00000000-0004-0000-0C00-000034000000}"/>
    <hyperlink ref="G59" r:id="rId54" xr:uid="{00000000-0004-0000-0C00-000035000000}"/>
    <hyperlink ref="H59" r:id="rId55" xr:uid="{00000000-0004-0000-0C00-000036000000}"/>
    <hyperlink ref="G62" r:id="rId56" xr:uid="{00000000-0004-0000-0C00-000037000000}"/>
    <hyperlink ref="H62" r:id="rId57" xr:uid="{00000000-0004-0000-0C00-000038000000}"/>
    <hyperlink ref="G63" r:id="rId58" xr:uid="{00000000-0004-0000-0C00-000039000000}"/>
    <hyperlink ref="H63" r:id="rId59" xr:uid="{00000000-0004-0000-0C00-00003A000000}"/>
    <hyperlink ref="H64" r:id="rId60" xr:uid="{00000000-0004-0000-0C00-00003B000000}"/>
    <hyperlink ref="G65" r:id="rId61" xr:uid="{00000000-0004-0000-0C00-00003C000000}"/>
    <hyperlink ref="H65" r:id="rId62" xr:uid="{00000000-0004-0000-0C00-00003D000000}"/>
    <hyperlink ref="H66" r:id="rId63" xr:uid="{00000000-0004-0000-0C00-00003E000000}"/>
    <hyperlink ref="H67" r:id="rId64" xr:uid="{00000000-0004-0000-0C00-00003F000000}"/>
    <hyperlink ref="H68" r:id="rId65" xr:uid="{00000000-0004-0000-0C00-000040000000}"/>
    <hyperlink ref="H69" r:id="rId66" xr:uid="{00000000-0004-0000-0C00-000041000000}"/>
    <hyperlink ref="H70" r:id="rId67" xr:uid="{00000000-0004-0000-0C00-000042000000}"/>
    <hyperlink ref="G71" r:id="rId68" xr:uid="{00000000-0004-0000-0C00-000043000000}"/>
    <hyperlink ref="H71" r:id="rId69" xr:uid="{00000000-0004-0000-0C00-000044000000}"/>
    <hyperlink ref="H72" r:id="rId70" xr:uid="{00000000-0004-0000-0C00-000045000000}"/>
    <hyperlink ref="H73" r:id="rId71" xr:uid="{00000000-0004-0000-0C00-000046000000}"/>
    <hyperlink ref="G74" r:id="rId72" xr:uid="{00000000-0004-0000-0C00-000047000000}"/>
    <hyperlink ref="H74" r:id="rId73" xr:uid="{00000000-0004-0000-0C00-000048000000}"/>
    <hyperlink ref="G75" r:id="rId74" xr:uid="{00000000-0004-0000-0C00-000049000000}"/>
    <hyperlink ref="G76" r:id="rId75" xr:uid="{00000000-0004-0000-0C00-00004A000000}"/>
    <hyperlink ref="H76" r:id="rId76" xr:uid="{00000000-0004-0000-0C00-00004B000000}"/>
    <hyperlink ref="G77" r:id="rId77" xr:uid="{00000000-0004-0000-0C00-00004C000000}"/>
    <hyperlink ref="H77" r:id="rId78" xr:uid="{00000000-0004-0000-0C00-00004D000000}"/>
    <hyperlink ref="G78" r:id="rId79" xr:uid="{00000000-0004-0000-0C00-00004E000000}"/>
    <hyperlink ref="H78" r:id="rId80" xr:uid="{00000000-0004-0000-0C00-00004F000000}"/>
    <hyperlink ref="G79" r:id="rId81" xr:uid="{00000000-0004-0000-0C00-000050000000}"/>
    <hyperlink ref="H79" r:id="rId82" xr:uid="{00000000-0004-0000-0C00-000051000000}"/>
    <hyperlink ref="H80" r:id="rId83" xr:uid="{00000000-0004-0000-0C00-000052000000}"/>
    <hyperlink ref="G81" r:id="rId84" xr:uid="{00000000-0004-0000-0C00-000053000000}"/>
    <hyperlink ref="H81" r:id="rId85" xr:uid="{00000000-0004-0000-0C00-000054000000}"/>
    <hyperlink ref="G82" r:id="rId86" xr:uid="{00000000-0004-0000-0C00-000055000000}"/>
    <hyperlink ref="H82" r:id="rId87" xr:uid="{00000000-0004-0000-0C00-000056000000}"/>
    <hyperlink ref="H83" r:id="rId88" xr:uid="{00000000-0004-0000-0C00-000057000000}"/>
    <hyperlink ref="G84" r:id="rId89" xr:uid="{00000000-0004-0000-0C00-000058000000}"/>
    <hyperlink ref="H84" r:id="rId90" xr:uid="{00000000-0004-0000-0C00-000059000000}"/>
    <hyperlink ref="H85" r:id="rId91" xr:uid="{00000000-0004-0000-0C00-00005A000000}"/>
    <hyperlink ref="G86" r:id="rId92" xr:uid="{00000000-0004-0000-0C00-00005B000000}"/>
    <hyperlink ref="H86" r:id="rId93" xr:uid="{00000000-0004-0000-0C00-00005C000000}"/>
    <hyperlink ref="H87" r:id="rId94" xr:uid="{00000000-0004-0000-0C00-00005D000000}"/>
    <hyperlink ref="G88" r:id="rId95" xr:uid="{00000000-0004-0000-0C00-00005E000000}"/>
    <hyperlink ref="H88" r:id="rId96" xr:uid="{00000000-0004-0000-0C00-00005F000000}"/>
    <hyperlink ref="G89" r:id="rId97" xr:uid="{00000000-0004-0000-0C00-000060000000}"/>
    <hyperlink ref="H89" r:id="rId98" xr:uid="{00000000-0004-0000-0C00-000061000000}"/>
    <hyperlink ref="G90" r:id="rId99" xr:uid="{00000000-0004-0000-0C00-000062000000}"/>
    <hyperlink ref="H90" r:id="rId100" xr:uid="{00000000-0004-0000-0C00-000063000000}"/>
    <hyperlink ref="H91" r:id="rId101" xr:uid="{00000000-0004-0000-0C00-000064000000}"/>
    <hyperlink ref="B1030" r:id="rId102" xr:uid="{00000000-0004-0000-0C00-000065000000}"/>
    <hyperlink ref="B1031" r:id="rId103" xr:uid="{00000000-0004-0000-0C00-000066000000}"/>
  </hyperlinks>
  <pageMargins left="0.25" right="0.25" top="0.75" bottom="0.75" header="0" footer="0"/>
  <pageSetup paperSize="8" orientation="landscape"/>
  <tableParts count="2">
    <tablePart r:id="rId104"/>
    <tablePart r:id="rId10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topLeftCell="G54" workbookViewId="0">
      <selection activeCell="C22" sqref="C22"/>
    </sheetView>
  </sheetViews>
  <sheetFormatPr defaultColWidth="11.19921875" defaultRowHeight="15" customHeight="1"/>
  <cols>
    <col min="1" max="1" width="1.8984375" customWidth="1"/>
    <col min="2" max="5" width="6.5" hidden="1" customWidth="1"/>
    <col min="6" max="6" width="57.59765625" customWidth="1"/>
    <col min="7" max="7" width="12.69921875" customWidth="1"/>
    <col min="8" max="8" width="48.5" customWidth="1"/>
    <col min="9" max="9" width="39" customWidth="1"/>
    <col min="10" max="10" width="41.09765625" customWidth="1"/>
    <col min="11" max="11" width="12" customWidth="1"/>
    <col min="12" max="12" width="1.8984375" customWidth="1"/>
    <col min="13" max="13" width="15.09765625" customWidth="1"/>
    <col min="14" max="14" width="57.09765625" customWidth="1"/>
    <col min="15" max="15" width="3.09765625" customWidth="1"/>
    <col min="16" max="17" width="6.5" customWidth="1"/>
    <col min="18" max="18" width="16.3984375" customWidth="1"/>
    <col min="19" max="19" width="6.5" customWidth="1"/>
    <col min="20" max="20" width="16.3984375" customWidth="1"/>
    <col min="21" max="26" width="6.5" customWidth="1"/>
  </cols>
  <sheetData>
    <row r="1" spans="1:26" ht="15.75" hidden="1" customHeight="1">
      <c r="A1" s="1"/>
      <c r="B1" s="1"/>
      <c r="C1" s="1"/>
      <c r="D1" s="1"/>
      <c r="E1" s="1"/>
      <c r="F1" s="1"/>
      <c r="G1" s="1"/>
      <c r="H1" s="1"/>
      <c r="I1" s="1"/>
      <c r="J1" s="1"/>
      <c r="K1" s="1"/>
      <c r="L1" s="1"/>
      <c r="M1" s="1"/>
      <c r="N1" s="1"/>
      <c r="O1" s="1"/>
      <c r="P1" s="1"/>
      <c r="Q1" s="1"/>
      <c r="R1" s="1"/>
      <c r="S1" s="1"/>
      <c r="T1" s="1"/>
      <c r="U1" s="1"/>
      <c r="V1" s="1"/>
      <c r="W1" s="1"/>
      <c r="X1" s="1"/>
      <c r="Y1" s="1"/>
      <c r="Z1" s="1"/>
    </row>
    <row r="2" spans="1:26" ht="17.399999999999999" hidden="1">
      <c r="A2" s="1"/>
      <c r="B2" s="1"/>
      <c r="C2" s="1"/>
      <c r="D2" s="1"/>
      <c r="E2" s="1"/>
      <c r="F2" s="1"/>
      <c r="G2" s="1"/>
      <c r="H2" s="1"/>
      <c r="I2" s="1"/>
      <c r="J2" s="1"/>
      <c r="K2" s="1"/>
      <c r="L2" s="1"/>
      <c r="M2" s="1"/>
      <c r="N2" s="1"/>
      <c r="O2" s="1"/>
      <c r="P2" s="1"/>
      <c r="Q2" s="1"/>
      <c r="R2" s="1"/>
      <c r="S2" s="1"/>
      <c r="T2" s="1"/>
      <c r="U2" s="1"/>
      <c r="V2" s="1"/>
      <c r="W2" s="1"/>
      <c r="X2" s="1"/>
      <c r="Y2" s="1"/>
      <c r="Z2" s="1"/>
    </row>
    <row r="3" spans="1:26" ht="17.399999999999999" hidden="1">
      <c r="A3" s="1"/>
      <c r="B3" s="1"/>
      <c r="C3" s="1"/>
      <c r="D3" s="1"/>
      <c r="E3" s="1"/>
      <c r="F3" s="1"/>
      <c r="G3" s="1"/>
      <c r="H3" s="1"/>
      <c r="I3" s="1"/>
      <c r="J3" s="1"/>
      <c r="K3" s="1"/>
      <c r="L3" s="1"/>
      <c r="M3" s="1"/>
      <c r="N3" s="3" t="s">
        <v>1318</v>
      </c>
      <c r="O3" s="1"/>
      <c r="P3" s="1"/>
      <c r="Q3" s="1"/>
      <c r="R3" s="1"/>
      <c r="S3" s="1"/>
      <c r="T3" s="1"/>
      <c r="U3" s="1"/>
      <c r="V3" s="1"/>
      <c r="W3" s="1"/>
      <c r="X3" s="1"/>
      <c r="Y3" s="1"/>
      <c r="Z3" s="1"/>
    </row>
    <row r="4" spans="1:26" ht="17.399999999999999" hidden="1">
      <c r="A4" s="1"/>
      <c r="B4" s="1"/>
      <c r="C4" s="1"/>
      <c r="D4" s="1"/>
      <c r="E4" s="1"/>
      <c r="F4" s="1"/>
      <c r="G4" s="1"/>
      <c r="H4" s="1"/>
      <c r="I4" s="1"/>
      <c r="J4" s="1"/>
      <c r="K4" s="1"/>
      <c r="L4" s="1"/>
      <c r="M4" s="1"/>
      <c r="N4" s="3" t="e">
        <v>#REF!</v>
      </c>
      <c r="O4" s="1"/>
      <c r="P4" s="1"/>
      <c r="Q4" s="1"/>
      <c r="R4" s="1"/>
      <c r="S4" s="1"/>
      <c r="T4" s="1"/>
      <c r="U4" s="1"/>
      <c r="V4" s="1"/>
      <c r="W4" s="1"/>
      <c r="X4" s="1"/>
      <c r="Y4" s="1"/>
      <c r="Z4" s="1"/>
    </row>
    <row r="5" spans="1:26" ht="17.399999999999999" hidden="1">
      <c r="A5" s="1"/>
      <c r="B5" s="1"/>
      <c r="C5" s="1"/>
      <c r="D5" s="1"/>
      <c r="E5" s="1"/>
      <c r="F5" s="1"/>
      <c r="G5" s="1"/>
      <c r="H5" s="1"/>
      <c r="I5" s="1"/>
      <c r="J5" s="1"/>
      <c r="K5" s="1"/>
      <c r="L5" s="1"/>
      <c r="M5" s="1"/>
      <c r="N5" s="1"/>
      <c r="O5" s="1"/>
      <c r="P5" s="1"/>
      <c r="Q5" s="1"/>
      <c r="R5" s="1"/>
      <c r="S5" s="1"/>
      <c r="T5" s="1"/>
      <c r="U5" s="1"/>
      <c r="V5" s="1"/>
      <c r="W5" s="1"/>
      <c r="X5" s="1"/>
      <c r="Y5" s="1"/>
      <c r="Z5" s="1"/>
    </row>
    <row r="6" spans="1:26" ht="17.399999999999999" hidden="1">
      <c r="A6" s="1"/>
      <c r="B6" s="1"/>
      <c r="C6" s="1"/>
      <c r="D6" s="1"/>
      <c r="E6" s="1"/>
      <c r="F6" s="1"/>
      <c r="G6" s="1"/>
      <c r="H6" s="1"/>
      <c r="I6" s="1"/>
      <c r="J6" s="1"/>
      <c r="K6" s="1"/>
      <c r="L6" s="1"/>
      <c r="M6" s="1"/>
      <c r="N6" s="1"/>
      <c r="O6" s="1"/>
      <c r="P6" s="1"/>
      <c r="Q6" s="1"/>
      <c r="R6" s="1"/>
      <c r="S6" s="1"/>
      <c r="T6" s="1"/>
      <c r="U6" s="1"/>
      <c r="V6" s="1"/>
      <c r="W6" s="1"/>
      <c r="X6" s="1"/>
      <c r="Y6" s="1"/>
      <c r="Z6" s="1"/>
    </row>
    <row r="7" spans="1:26" ht="17.399999999999999">
      <c r="A7" s="1"/>
      <c r="B7" s="1"/>
      <c r="C7" s="1"/>
      <c r="D7" s="1"/>
      <c r="E7" s="1"/>
      <c r="F7" s="1"/>
      <c r="G7" s="1"/>
      <c r="H7" s="1"/>
      <c r="I7" s="1"/>
      <c r="J7" s="1"/>
      <c r="K7" s="1"/>
      <c r="L7" s="1"/>
      <c r="M7" s="1"/>
      <c r="N7" s="1"/>
      <c r="O7" s="1"/>
      <c r="P7" s="1"/>
      <c r="Q7" s="1"/>
      <c r="R7" s="1"/>
      <c r="S7" s="1"/>
      <c r="T7" s="1"/>
      <c r="U7" s="1"/>
      <c r="V7" s="1"/>
      <c r="W7" s="1"/>
      <c r="X7" s="1"/>
      <c r="Y7" s="1"/>
      <c r="Z7" s="1"/>
    </row>
    <row r="8" spans="1:26" ht="17.399999999999999">
      <c r="A8" s="1"/>
      <c r="B8" s="1"/>
      <c r="C8" s="1"/>
      <c r="D8" s="1"/>
      <c r="E8" s="1"/>
      <c r="F8" s="554" t="s">
        <v>1319</v>
      </c>
      <c r="G8" s="508"/>
      <c r="H8" s="508"/>
      <c r="I8" s="508"/>
      <c r="J8" s="508"/>
      <c r="K8" s="508"/>
      <c r="L8" s="508"/>
      <c r="M8" s="508"/>
      <c r="N8" s="509"/>
      <c r="O8" s="1"/>
      <c r="P8" s="1"/>
      <c r="Q8" s="1"/>
      <c r="R8" s="1"/>
      <c r="S8" s="1"/>
      <c r="T8" s="1"/>
      <c r="U8" s="1"/>
      <c r="V8" s="1"/>
      <c r="W8" s="1"/>
      <c r="X8" s="1"/>
      <c r="Y8" s="1"/>
      <c r="Z8" s="1"/>
    </row>
    <row r="9" spans="1:26" ht="17.399999999999999">
      <c r="A9" s="1"/>
      <c r="B9" s="1"/>
      <c r="C9" s="1"/>
      <c r="D9" s="1"/>
      <c r="E9" s="1"/>
      <c r="F9" s="569" t="s">
        <v>34</v>
      </c>
      <c r="G9" s="508"/>
      <c r="H9" s="508"/>
      <c r="I9" s="508"/>
      <c r="J9" s="508"/>
      <c r="K9" s="508"/>
      <c r="L9" s="508"/>
      <c r="M9" s="508"/>
      <c r="N9" s="509"/>
      <c r="O9" s="1"/>
      <c r="P9" s="1"/>
      <c r="Q9" s="1"/>
      <c r="R9" s="1"/>
      <c r="S9" s="1"/>
      <c r="T9" s="1"/>
      <c r="U9" s="1"/>
      <c r="V9" s="1"/>
      <c r="W9" s="1"/>
      <c r="X9" s="1"/>
      <c r="Y9" s="1"/>
      <c r="Z9" s="1"/>
    </row>
    <row r="10" spans="1:26" ht="17.399999999999999">
      <c r="A10" s="1"/>
      <c r="B10" s="1"/>
      <c r="C10" s="1"/>
      <c r="D10" s="1"/>
      <c r="E10" s="1"/>
      <c r="F10" s="516" t="s">
        <v>1320</v>
      </c>
      <c r="G10" s="508"/>
      <c r="H10" s="508"/>
      <c r="I10" s="508"/>
      <c r="J10" s="508"/>
      <c r="K10" s="508"/>
      <c r="L10" s="508"/>
      <c r="M10" s="508"/>
      <c r="N10" s="509"/>
      <c r="O10" s="1"/>
      <c r="P10" s="1"/>
      <c r="Q10" s="1"/>
      <c r="R10" s="1"/>
      <c r="S10" s="1"/>
      <c r="T10" s="1"/>
      <c r="U10" s="1"/>
      <c r="V10" s="1"/>
      <c r="W10" s="1"/>
      <c r="X10" s="1"/>
      <c r="Y10" s="1"/>
      <c r="Z10" s="1"/>
    </row>
    <row r="11" spans="1:26" ht="17.399999999999999">
      <c r="A11" s="1"/>
      <c r="B11" s="1"/>
      <c r="C11" s="1"/>
      <c r="D11" s="1"/>
      <c r="E11" s="1"/>
      <c r="F11" s="516" t="s">
        <v>1321</v>
      </c>
      <c r="G11" s="508"/>
      <c r="H11" s="508"/>
      <c r="I11" s="508"/>
      <c r="J11" s="508"/>
      <c r="K11" s="508"/>
      <c r="L11" s="508"/>
      <c r="M11" s="508"/>
      <c r="N11" s="509"/>
      <c r="O11" s="1"/>
      <c r="P11" s="1"/>
      <c r="Q11" s="1"/>
      <c r="R11" s="1"/>
      <c r="S11" s="1"/>
      <c r="T11" s="1"/>
      <c r="U11" s="1"/>
      <c r="V11" s="1"/>
      <c r="W11" s="1"/>
      <c r="X11" s="1"/>
      <c r="Y11" s="1"/>
      <c r="Z11" s="1"/>
    </row>
    <row r="12" spans="1:26" ht="17.399999999999999">
      <c r="A12" s="1"/>
      <c r="B12" s="1"/>
      <c r="C12" s="1"/>
      <c r="D12" s="1"/>
      <c r="E12" s="1"/>
      <c r="F12" s="516" t="s">
        <v>1322</v>
      </c>
      <c r="G12" s="508"/>
      <c r="H12" s="508"/>
      <c r="I12" s="508"/>
      <c r="J12" s="508"/>
      <c r="K12" s="508"/>
      <c r="L12" s="508"/>
      <c r="M12" s="508"/>
      <c r="N12" s="509"/>
      <c r="O12" s="1"/>
      <c r="P12" s="1"/>
      <c r="Q12" s="1"/>
      <c r="R12" s="1"/>
      <c r="S12" s="1"/>
      <c r="T12" s="1"/>
      <c r="U12" s="1"/>
      <c r="V12" s="1"/>
      <c r="W12" s="1"/>
      <c r="X12" s="1"/>
      <c r="Y12" s="1"/>
      <c r="Z12" s="1"/>
    </row>
    <row r="13" spans="1:26" ht="17.399999999999999">
      <c r="A13" s="1"/>
      <c r="B13" s="1"/>
      <c r="C13" s="1"/>
      <c r="D13" s="1"/>
      <c r="E13" s="1"/>
      <c r="F13" s="516" t="s">
        <v>1323</v>
      </c>
      <c r="G13" s="508"/>
      <c r="H13" s="508"/>
      <c r="I13" s="508"/>
      <c r="J13" s="508"/>
      <c r="K13" s="508"/>
      <c r="L13" s="508"/>
      <c r="M13" s="508"/>
      <c r="N13" s="509"/>
      <c r="O13" s="1"/>
      <c r="P13" s="1"/>
      <c r="Q13" s="1"/>
      <c r="R13" s="1"/>
      <c r="S13" s="1"/>
      <c r="T13" s="1"/>
      <c r="U13" s="1"/>
      <c r="V13" s="1"/>
      <c r="W13" s="1"/>
      <c r="X13" s="1"/>
      <c r="Y13" s="1"/>
      <c r="Z13" s="1"/>
    </row>
    <row r="14" spans="1:26" ht="17.399999999999999">
      <c r="A14" s="1"/>
      <c r="B14" s="1"/>
      <c r="C14" s="1"/>
      <c r="D14" s="1"/>
      <c r="E14" s="1"/>
      <c r="F14" s="516" t="s">
        <v>1324</v>
      </c>
      <c r="G14" s="508"/>
      <c r="H14" s="508"/>
      <c r="I14" s="508"/>
      <c r="J14" s="508"/>
      <c r="K14" s="508"/>
      <c r="L14" s="508"/>
      <c r="M14" s="508"/>
      <c r="N14" s="509"/>
      <c r="O14" s="1"/>
      <c r="P14" s="1"/>
      <c r="Q14" s="1"/>
      <c r="R14" s="1"/>
      <c r="S14" s="1"/>
      <c r="T14" s="1"/>
      <c r="U14" s="1"/>
      <c r="V14" s="1"/>
      <c r="W14" s="1"/>
      <c r="X14" s="1"/>
      <c r="Y14" s="1"/>
      <c r="Z14" s="1"/>
    </row>
    <row r="15" spans="1:26" ht="17.399999999999999">
      <c r="A15" s="1"/>
      <c r="B15" s="1"/>
      <c r="C15" s="1"/>
      <c r="D15" s="1"/>
      <c r="E15" s="1"/>
      <c r="F15" s="578" t="s">
        <v>1325</v>
      </c>
      <c r="G15" s="508"/>
      <c r="H15" s="508"/>
      <c r="I15" s="508"/>
      <c r="J15" s="508"/>
      <c r="K15" s="508"/>
      <c r="L15" s="508"/>
      <c r="M15" s="508"/>
      <c r="N15" s="509"/>
      <c r="O15" s="1"/>
      <c r="P15" s="1"/>
      <c r="Q15" s="1"/>
      <c r="R15" s="1"/>
      <c r="S15" s="1"/>
      <c r="T15" s="1"/>
      <c r="U15" s="1"/>
      <c r="V15" s="1"/>
      <c r="W15" s="1"/>
      <c r="X15" s="1"/>
      <c r="Y15" s="1"/>
      <c r="Z15" s="1"/>
    </row>
    <row r="16" spans="1:26" ht="17.399999999999999">
      <c r="A16" s="1"/>
      <c r="B16" s="1"/>
      <c r="C16" s="1"/>
      <c r="D16" s="1"/>
      <c r="E16" s="1"/>
      <c r="F16" s="579" t="s">
        <v>38</v>
      </c>
      <c r="G16" s="508"/>
      <c r="H16" s="508"/>
      <c r="I16" s="508"/>
      <c r="J16" s="508"/>
      <c r="K16" s="508"/>
      <c r="L16" s="508"/>
      <c r="M16" s="508"/>
      <c r="N16" s="509"/>
      <c r="O16" s="1"/>
      <c r="P16" s="1"/>
      <c r="Q16" s="1"/>
      <c r="R16" s="1"/>
      <c r="S16" s="1"/>
      <c r="T16" s="1"/>
      <c r="U16" s="1"/>
      <c r="V16" s="1"/>
      <c r="W16" s="1"/>
      <c r="X16" s="1"/>
      <c r="Y16" s="1"/>
      <c r="Z16" s="1"/>
    </row>
    <row r="17" spans="1:26" ht="17.399999999999999">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28.8">
      <c r="A18" s="1"/>
      <c r="B18" s="1"/>
      <c r="C18" s="1"/>
      <c r="D18" s="1"/>
      <c r="E18" s="1"/>
      <c r="F18" s="562" t="s">
        <v>1326</v>
      </c>
      <c r="G18" s="508"/>
      <c r="H18" s="508"/>
      <c r="I18" s="508"/>
      <c r="J18" s="508"/>
      <c r="K18" s="509"/>
      <c r="L18" s="1"/>
      <c r="M18" s="580" t="s">
        <v>1327</v>
      </c>
      <c r="N18" s="509"/>
      <c r="O18" s="1"/>
      <c r="P18" s="1"/>
      <c r="Q18" s="1"/>
      <c r="R18" s="1"/>
      <c r="S18" s="1"/>
      <c r="T18" s="1"/>
      <c r="U18" s="1"/>
      <c r="V18" s="1"/>
      <c r="W18" s="1"/>
      <c r="X18" s="1"/>
      <c r="Y18" s="1"/>
      <c r="Z18" s="1"/>
    </row>
    <row r="19" spans="1:26" ht="15.75" customHeight="1">
      <c r="A19" s="1"/>
      <c r="B19" s="1"/>
      <c r="C19" s="1"/>
      <c r="D19" s="1"/>
      <c r="E19" s="1"/>
      <c r="F19" s="1"/>
      <c r="G19" s="1"/>
      <c r="H19" s="1"/>
      <c r="I19" s="1"/>
      <c r="J19" s="1"/>
      <c r="K19" s="1"/>
      <c r="L19" s="1"/>
      <c r="M19" s="581" t="s">
        <v>1328</v>
      </c>
      <c r="N19" s="582"/>
      <c r="O19" s="1"/>
      <c r="P19" s="1"/>
      <c r="Q19" s="1"/>
      <c r="R19" s="1"/>
      <c r="S19" s="1"/>
      <c r="T19" s="1"/>
      <c r="U19" s="1"/>
      <c r="V19" s="1"/>
      <c r="W19" s="1"/>
      <c r="X19" s="1"/>
      <c r="Y19" s="1"/>
      <c r="Z19" s="1"/>
    </row>
    <row r="20" spans="1:26" ht="17.399999999999999">
      <c r="A20" s="368"/>
      <c r="B20" s="368"/>
      <c r="C20" s="368"/>
      <c r="D20" s="368"/>
      <c r="E20" s="368"/>
      <c r="F20" s="583" t="s">
        <v>1329</v>
      </c>
      <c r="G20" s="508"/>
      <c r="H20" s="508"/>
      <c r="I20" s="508"/>
      <c r="J20" s="508"/>
      <c r="K20" s="582"/>
      <c r="L20" s="368"/>
      <c r="M20" s="1"/>
      <c r="N20" s="1"/>
      <c r="O20" s="368"/>
      <c r="P20" s="368"/>
      <c r="Q20" s="368"/>
      <c r="R20" s="368"/>
      <c r="S20" s="368"/>
      <c r="T20" s="368"/>
      <c r="U20" s="368"/>
      <c r="V20" s="368"/>
      <c r="W20" s="368"/>
      <c r="X20" s="368"/>
      <c r="Y20" s="368"/>
      <c r="Z20" s="368"/>
    </row>
    <row r="21" spans="1:26" ht="28.5" customHeight="1">
      <c r="A21" s="368"/>
      <c r="B21" s="369" t="s">
        <v>1330</v>
      </c>
      <c r="C21" s="369" t="s">
        <v>1331</v>
      </c>
      <c r="D21" s="369" t="s">
        <v>1332</v>
      </c>
      <c r="E21" s="369" t="s">
        <v>1333</v>
      </c>
      <c r="F21" s="370" t="s">
        <v>1334</v>
      </c>
      <c r="G21" s="370" t="s">
        <v>741</v>
      </c>
      <c r="H21" s="370" t="s">
        <v>1335</v>
      </c>
      <c r="I21" s="370" t="s">
        <v>1336</v>
      </c>
      <c r="J21" s="370" t="s">
        <v>1337</v>
      </c>
      <c r="K21" s="370" t="s">
        <v>902</v>
      </c>
      <c r="L21" s="368"/>
      <c r="M21" s="569" t="s">
        <v>1338</v>
      </c>
      <c r="N21" s="509"/>
      <c r="O21" s="368"/>
      <c r="P21" s="368"/>
      <c r="Q21" s="368"/>
      <c r="R21" s="368"/>
      <c r="S21" s="368"/>
      <c r="T21" s="368"/>
      <c r="U21" s="368"/>
      <c r="V21" s="368"/>
      <c r="W21" s="368"/>
      <c r="X21" s="368"/>
      <c r="Y21" s="368"/>
      <c r="Z21" s="368"/>
    </row>
    <row r="22" spans="1:26" ht="15.75" customHeight="1">
      <c r="A22" s="368"/>
      <c r="B22" s="369" t="s">
        <v>1919</v>
      </c>
      <c r="C22" s="369" t="s">
        <v>1919</v>
      </c>
      <c r="D22" s="369" t="s">
        <v>1919</v>
      </c>
      <c r="E22" s="369" t="s">
        <v>1919</v>
      </c>
      <c r="F22" s="368" t="s">
        <v>1339</v>
      </c>
      <c r="G22" s="1" t="s">
        <v>747</v>
      </c>
      <c r="H22" s="368" t="s">
        <v>1340</v>
      </c>
      <c r="I22" s="368" t="s">
        <v>723</v>
      </c>
      <c r="J22" s="371">
        <v>16246937961.25</v>
      </c>
      <c r="K22" s="368" t="s">
        <v>52</v>
      </c>
      <c r="L22" s="368"/>
      <c r="M22" s="570" t="s">
        <v>1341</v>
      </c>
      <c r="N22" s="506"/>
      <c r="O22" s="368"/>
      <c r="P22" s="368"/>
      <c r="Q22" s="368"/>
      <c r="R22" s="368"/>
      <c r="S22" s="368"/>
      <c r="T22" s="368"/>
      <c r="U22" s="368"/>
      <c r="V22" s="368"/>
      <c r="W22" s="368"/>
      <c r="X22" s="368"/>
      <c r="Y22" s="368"/>
      <c r="Z22" s="368"/>
    </row>
    <row r="23" spans="1:26" ht="15.75" customHeight="1">
      <c r="A23" s="368"/>
      <c r="B23" s="369" t="s">
        <v>1919</v>
      </c>
      <c r="C23" s="369" t="s">
        <v>1919</v>
      </c>
      <c r="D23" s="369" t="s">
        <v>1919</v>
      </c>
      <c r="E23" s="369" t="s">
        <v>1919</v>
      </c>
      <c r="F23" s="368" t="s">
        <v>1339</v>
      </c>
      <c r="G23" s="1" t="s">
        <v>834</v>
      </c>
      <c r="H23" s="368" t="s">
        <v>1340</v>
      </c>
      <c r="I23" s="368" t="s">
        <v>723</v>
      </c>
      <c r="J23" s="371">
        <v>10492089272.620001</v>
      </c>
      <c r="K23" s="368" t="s">
        <v>52</v>
      </c>
      <c r="L23" s="368"/>
      <c r="M23" s="506"/>
      <c r="N23" s="506"/>
      <c r="O23" s="368"/>
      <c r="P23" s="368"/>
      <c r="Q23" s="368"/>
      <c r="R23" s="368"/>
      <c r="S23" s="368"/>
      <c r="T23" s="368"/>
      <c r="U23" s="368"/>
      <c r="V23" s="368"/>
      <c r="W23" s="368"/>
      <c r="X23" s="368"/>
      <c r="Y23" s="368"/>
      <c r="Z23" s="368"/>
    </row>
    <row r="24" spans="1:26" ht="15.75" customHeight="1">
      <c r="A24" s="368"/>
      <c r="B24" s="369" t="s">
        <v>1919</v>
      </c>
      <c r="C24" s="369" t="s">
        <v>1919</v>
      </c>
      <c r="D24" s="369" t="s">
        <v>1919</v>
      </c>
      <c r="E24" s="369" t="s">
        <v>1919</v>
      </c>
      <c r="F24" s="368" t="s">
        <v>1342</v>
      </c>
      <c r="G24" s="1" t="s">
        <v>747</v>
      </c>
      <c r="H24" s="368" t="s">
        <v>1343</v>
      </c>
      <c r="I24" s="368" t="s">
        <v>723</v>
      </c>
      <c r="J24" s="371">
        <v>40226537829.209999</v>
      </c>
      <c r="K24" s="368" t="s">
        <v>52</v>
      </c>
      <c r="L24" s="368"/>
      <c r="M24" s="506"/>
      <c r="N24" s="506"/>
      <c r="O24" s="368"/>
      <c r="P24" s="368"/>
      <c r="Q24" s="368"/>
      <c r="R24" s="368"/>
      <c r="S24" s="368"/>
      <c r="T24" s="368"/>
      <c r="U24" s="368"/>
      <c r="V24" s="368"/>
      <c r="W24" s="368"/>
      <c r="X24" s="368"/>
      <c r="Y24" s="368"/>
      <c r="Z24" s="368"/>
    </row>
    <row r="25" spans="1:26" ht="15.75" customHeight="1">
      <c r="A25" s="368"/>
      <c r="B25" s="369" t="s">
        <v>1919</v>
      </c>
      <c r="C25" s="369" t="s">
        <v>1919</v>
      </c>
      <c r="D25" s="369" t="s">
        <v>1919</v>
      </c>
      <c r="E25" s="369" t="s">
        <v>1919</v>
      </c>
      <c r="F25" s="368" t="s">
        <v>1342</v>
      </c>
      <c r="G25" s="1" t="s">
        <v>834</v>
      </c>
      <c r="H25" s="368" t="s">
        <v>1343</v>
      </c>
      <c r="I25" s="368" t="s">
        <v>723</v>
      </c>
      <c r="J25" s="371">
        <v>3369613446.1900001</v>
      </c>
      <c r="K25" s="368" t="s">
        <v>52</v>
      </c>
      <c r="L25" s="368"/>
      <c r="M25" s="506"/>
      <c r="N25" s="506"/>
      <c r="O25" s="368"/>
      <c r="P25" s="368"/>
      <c r="Q25" s="368"/>
      <c r="R25" s="368"/>
      <c r="S25" s="368"/>
      <c r="T25" s="368"/>
      <c r="U25" s="368"/>
      <c r="V25" s="368"/>
      <c r="W25" s="368"/>
      <c r="X25" s="368"/>
      <c r="Y25" s="368"/>
      <c r="Z25" s="368"/>
    </row>
    <row r="26" spans="1:26" ht="15.75" customHeight="1">
      <c r="A26" s="368"/>
      <c r="B26" s="369" t="s">
        <v>1919</v>
      </c>
      <c r="C26" s="369" t="s">
        <v>1919</v>
      </c>
      <c r="D26" s="369" t="s">
        <v>1919</v>
      </c>
      <c r="E26" s="369" t="s">
        <v>1919</v>
      </c>
      <c r="F26" s="368" t="s">
        <v>1344</v>
      </c>
      <c r="G26" s="1" t="s">
        <v>747</v>
      </c>
      <c r="H26" s="368" t="s">
        <v>1345</v>
      </c>
      <c r="I26" s="368" t="s">
        <v>725</v>
      </c>
      <c r="J26" s="371">
        <v>5739202582.0100002</v>
      </c>
      <c r="K26" s="368" t="s">
        <v>52</v>
      </c>
      <c r="L26" s="368"/>
      <c r="M26" s="506"/>
      <c r="N26" s="506"/>
      <c r="O26" s="368"/>
      <c r="P26" s="368"/>
      <c r="Q26" s="368"/>
      <c r="R26" s="368"/>
      <c r="S26" s="368"/>
      <c r="T26" s="368"/>
      <c r="U26" s="368"/>
      <c r="V26" s="368"/>
      <c r="W26" s="368"/>
      <c r="X26" s="368"/>
      <c r="Y26" s="368"/>
      <c r="Z26" s="368"/>
    </row>
    <row r="27" spans="1:26" ht="15.75" customHeight="1">
      <c r="A27" s="368"/>
      <c r="B27" s="369" t="s">
        <v>1919</v>
      </c>
      <c r="C27" s="369" t="s">
        <v>1919</v>
      </c>
      <c r="D27" s="369" t="s">
        <v>1919</v>
      </c>
      <c r="E27" s="369" t="s">
        <v>1919</v>
      </c>
      <c r="F27" s="368" t="s">
        <v>1344</v>
      </c>
      <c r="G27" s="1" t="s">
        <v>834</v>
      </c>
      <c r="H27" s="368" t="s">
        <v>1345</v>
      </c>
      <c r="I27" s="368" t="s">
        <v>725</v>
      </c>
      <c r="J27" s="371">
        <v>3123109878.1500001</v>
      </c>
      <c r="K27" s="368" t="s">
        <v>52</v>
      </c>
      <c r="L27" s="368"/>
      <c r="M27" s="571" t="s">
        <v>1346</v>
      </c>
      <c r="N27" s="509"/>
      <c r="O27" s="368"/>
      <c r="P27" s="368"/>
      <c r="Q27" s="368"/>
      <c r="R27" s="368"/>
      <c r="S27" s="368"/>
      <c r="T27" s="368"/>
      <c r="U27" s="368"/>
      <c r="V27" s="368"/>
      <c r="W27" s="368"/>
      <c r="X27" s="368"/>
      <c r="Y27" s="368"/>
      <c r="Z27" s="368"/>
    </row>
    <row r="28" spans="1:26" ht="15.75" customHeight="1">
      <c r="A28" s="368"/>
      <c r="B28" s="369" t="s">
        <v>1919</v>
      </c>
      <c r="C28" s="369" t="s">
        <v>1919</v>
      </c>
      <c r="D28" s="369" t="s">
        <v>1919</v>
      </c>
      <c r="E28" s="369" t="s">
        <v>1919</v>
      </c>
      <c r="F28" s="368" t="s">
        <v>1347</v>
      </c>
      <c r="G28" s="1" t="s">
        <v>747</v>
      </c>
      <c r="H28" s="368" t="s">
        <v>1348</v>
      </c>
      <c r="I28" s="368" t="s">
        <v>723</v>
      </c>
      <c r="J28" s="371">
        <v>77369080793.699997</v>
      </c>
      <c r="K28" s="368" t="s">
        <v>52</v>
      </c>
      <c r="L28" s="368"/>
      <c r="M28" s="571" t="s">
        <v>1349</v>
      </c>
      <c r="N28" s="509"/>
      <c r="O28" s="368"/>
      <c r="P28" s="368"/>
      <c r="Q28" s="368"/>
      <c r="R28" s="368"/>
      <c r="S28" s="368"/>
      <c r="T28" s="368"/>
      <c r="U28" s="368"/>
      <c r="V28" s="368"/>
      <c r="W28" s="368"/>
      <c r="X28" s="368"/>
      <c r="Y28" s="368"/>
      <c r="Z28" s="368"/>
    </row>
    <row r="29" spans="1:26" ht="15.75" customHeight="1">
      <c r="A29" s="368"/>
      <c r="B29" s="369" t="s">
        <v>1919</v>
      </c>
      <c r="C29" s="369" t="s">
        <v>1919</v>
      </c>
      <c r="D29" s="369" t="s">
        <v>1919</v>
      </c>
      <c r="E29" s="369" t="s">
        <v>1919</v>
      </c>
      <c r="F29" s="368" t="s">
        <v>1347</v>
      </c>
      <c r="G29" s="1" t="s">
        <v>834</v>
      </c>
      <c r="H29" s="368" t="s">
        <v>1348</v>
      </c>
      <c r="I29" s="368" t="s">
        <v>723</v>
      </c>
      <c r="J29" s="371">
        <v>9925262236.8099995</v>
      </c>
      <c r="K29" s="368" t="s">
        <v>52</v>
      </c>
      <c r="L29" s="368"/>
      <c r="M29" s="372"/>
      <c r="N29" s="372"/>
      <c r="O29" s="368"/>
      <c r="P29" s="368"/>
      <c r="Q29" s="368"/>
      <c r="R29" s="368"/>
      <c r="S29" s="368"/>
      <c r="T29" s="368"/>
      <c r="U29" s="368"/>
      <c r="V29" s="368"/>
      <c r="W29" s="368"/>
      <c r="X29" s="368"/>
      <c r="Y29" s="368"/>
      <c r="Z29" s="368"/>
    </row>
    <row r="30" spans="1:26" ht="15.75" customHeight="1">
      <c r="A30" s="368"/>
      <c r="B30" s="369" t="s">
        <v>1919</v>
      </c>
      <c r="C30" s="369" t="s">
        <v>1919</v>
      </c>
      <c r="D30" s="369" t="s">
        <v>1919</v>
      </c>
      <c r="E30" s="369" t="s">
        <v>1919</v>
      </c>
      <c r="F30" s="368" t="s">
        <v>1350</v>
      </c>
      <c r="G30" s="1" t="s">
        <v>747</v>
      </c>
      <c r="H30" s="368" t="s">
        <v>1351</v>
      </c>
      <c r="I30" s="368" t="s">
        <v>723</v>
      </c>
      <c r="J30" s="371">
        <v>117423392.65000001</v>
      </c>
      <c r="K30" s="368" t="s">
        <v>52</v>
      </c>
      <c r="L30" s="368"/>
      <c r="M30" s="368"/>
      <c r="N30" s="368"/>
      <c r="O30" s="368"/>
      <c r="P30" s="373"/>
      <c r="Q30" s="1"/>
      <c r="R30" s="262"/>
      <c r="S30" s="1"/>
      <c r="T30" s="262"/>
      <c r="U30" s="1"/>
      <c r="V30" s="368"/>
      <c r="W30" s="368"/>
      <c r="X30" s="368"/>
      <c r="Y30" s="368"/>
      <c r="Z30" s="368"/>
    </row>
    <row r="31" spans="1:26" ht="15.75" customHeight="1">
      <c r="A31" s="368"/>
      <c r="B31" s="369" t="s">
        <v>1919</v>
      </c>
      <c r="C31" s="369" t="s">
        <v>1919</v>
      </c>
      <c r="D31" s="369" t="s">
        <v>1919</v>
      </c>
      <c r="E31" s="369" t="s">
        <v>1919</v>
      </c>
      <c r="F31" s="368" t="s">
        <v>1350</v>
      </c>
      <c r="G31" s="1" t="s">
        <v>834</v>
      </c>
      <c r="H31" s="368" t="s">
        <v>1351</v>
      </c>
      <c r="I31" s="368" t="s">
        <v>723</v>
      </c>
      <c r="J31" s="371">
        <v>706454579.28999996</v>
      </c>
      <c r="K31" s="368" t="s">
        <v>52</v>
      </c>
      <c r="L31" s="368"/>
      <c r="M31" s="368"/>
      <c r="N31" s="368"/>
      <c r="O31" s="368"/>
      <c r="P31" s="572"/>
      <c r="Q31" s="506"/>
      <c r="R31" s="506"/>
      <c r="S31" s="506"/>
      <c r="T31" s="506"/>
      <c r="U31" s="506"/>
      <c r="V31" s="368"/>
      <c r="W31" s="368"/>
      <c r="X31" s="368"/>
      <c r="Y31" s="368"/>
      <c r="Z31" s="368"/>
    </row>
    <row r="32" spans="1:26" ht="15.75" customHeight="1">
      <c r="A32" s="368"/>
      <c r="B32" s="369" t="s">
        <v>1919</v>
      </c>
      <c r="C32" s="369" t="s">
        <v>1919</v>
      </c>
      <c r="D32" s="369" t="s">
        <v>1919</v>
      </c>
      <c r="E32" s="369" t="s">
        <v>1919</v>
      </c>
      <c r="F32" s="368" t="s">
        <v>1352</v>
      </c>
      <c r="G32" s="1" t="s">
        <v>747</v>
      </c>
      <c r="H32" s="368" t="s">
        <v>1353</v>
      </c>
      <c r="I32" s="368" t="s">
        <v>723</v>
      </c>
      <c r="J32" s="371">
        <v>3897168855.8600001</v>
      </c>
      <c r="K32" s="368" t="s">
        <v>52</v>
      </c>
      <c r="L32" s="368"/>
      <c r="M32" s="368"/>
      <c r="N32" s="368"/>
      <c r="O32" s="368"/>
      <c r="P32" s="368"/>
      <c r="Q32" s="368"/>
      <c r="R32" s="368"/>
      <c r="S32" s="368"/>
      <c r="T32" s="368"/>
      <c r="U32" s="368"/>
      <c r="V32" s="368"/>
      <c r="W32" s="368"/>
      <c r="X32" s="368"/>
      <c r="Y32" s="368"/>
      <c r="Z32" s="368"/>
    </row>
    <row r="33" spans="1:26" ht="15.75" customHeight="1">
      <c r="A33" s="368"/>
      <c r="B33" s="369" t="s">
        <v>1919</v>
      </c>
      <c r="C33" s="369" t="s">
        <v>1919</v>
      </c>
      <c r="D33" s="369" t="s">
        <v>1919</v>
      </c>
      <c r="E33" s="369" t="s">
        <v>1919</v>
      </c>
      <c r="F33" s="368" t="s">
        <v>1352</v>
      </c>
      <c r="G33" s="1" t="s">
        <v>834</v>
      </c>
      <c r="H33" s="368" t="s">
        <v>1353</v>
      </c>
      <c r="I33" s="368" t="s">
        <v>723</v>
      </c>
      <c r="J33" s="371">
        <v>6323411909.0100002</v>
      </c>
      <c r="K33" s="368" t="s">
        <v>52</v>
      </c>
      <c r="L33" s="368"/>
      <c r="M33" s="368"/>
      <c r="N33" s="368"/>
      <c r="O33" s="368"/>
      <c r="P33" s="368"/>
      <c r="Q33" s="368"/>
      <c r="R33" s="368"/>
      <c r="S33" s="368"/>
      <c r="T33" s="368"/>
      <c r="U33" s="368"/>
      <c r="V33" s="368"/>
      <c r="W33" s="368"/>
      <c r="X33" s="368"/>
      <c r="Y33" s="368"/>
      <c r="Z33" s="368"/>
    </row>
    <row r="34" spans="1:26" ht="15.75" customHeight="1">
      <c r="A34" s="368"/>
      <c r="B34" s="369" t="s">
        <v>1919</v>
      </c>
      <c r="C34" s="369" t="s">
        <v>1919</v>
      </c>
      <c r="D34" s="369" t="s">
        <v>1919</v>
      </c>
      <c r="E34" s="369" t="s">
        <v>1919</v>
      </c>
      <c r="F34" s="368" t="s">
        <v>1342</v>
      </c>
      <c r="G34" s="1" t="s">
        <v>747</v>
      </c>
      <c r="H34" s="368" t="s">
        <v>1354</v>
      </c>
      <c r="I34" s="368" t="s">
        <v>723</v>
      </c>
      <c r="J34" s="371">
        <v>-22946159</v>
      </c>
      <c r="K34" s="368" t="s">
        <v>52</v>
      </c>
      <c r="L34" s="368"/>
      <c r="M34" s="368"/>
      <c r="N34" s="368"/>
      <c r="O34" s="368"/>
      <c r="P34" s="368"/>
      <c r="Q34" s="368"/>
      <c r="R34" s="374"/>
      <c r="S34" s="368"/>
      <c r="T34" s="368"/>
      <c r="U34" s="368"/>
      <c r="V34" s="368"/>
      <c r="W34" s="368"/>
      <c r="X34" s="368"/>
      <c r="Y34" s="368"/>
      <c r="Z34" s="368"/>
    </row>
    <row r="35" spans="1:26" ht="15.75" customHeight="1">
      <c r="A35" s="368"/>
      <c r="B35" s="369" t="s">
        <v>1919</v>
      </c>
      <c r="C35" s="369" t="s">
        <v>1919</v>
      </c>
      <c r="D35" s="369" t="s">
        <v>1919</v>
      </c>
      <c r="E35" s="369" t="s">
        <v>1919</v>
      </c>
      <c r="F35" s="368" t="s">
        <v>1342</v>
      </c>
      <c r="G35" s="1" t="s">
        <v>834</v>
      </c>
      <c r="H35" s="368" t="s">
        <v>1354</v>
      </c>
      <c r="I35" s="368" t="s">
        <v>723</v>
      </c>
      <c r="J35" s="371">
        <v>-8967305772</v>
      </c>
      <c r="K35" s="368" t="s">
        <v>52</v>
      </c>
      <c r="L35" s="368"/>
      <c r="M35" s="368"/>
      <c r="N35" s="368"/>
      <c r="O35" s="368"/>
      <c r="P35" s="368"/>
      <c r="Q35" s="368"/>
      <c r="R35" s="375"/>
      <c r="S35" s="368"/>
      <c r="T35" s="368"/>
      <c r="U35" s="368"/>
      <c r="V35" s="368"/>
      <c r="W35" s="368"/>
      <c r="X35" s="368"/>
      <c r="Y35" s="368"/>
      <c r="Z35" s="368"/>
    </row>
    <row r="36" spans="1:26" ht="15.75" customHeight="1">
      <c r="A36" s="368"/>
      <c r="B36" s="369" t="s">
        <v>1919</v>
      </c>
      <c r="C36" s="369" t="s">
        <v>1919</v>
      </c>
      <c r="D36" s="369" t="s">
        <v>1919</v>
      </c>
      <c r="E36" s="369" t="s">
        <v>1919</v>
      </c>
      <c r="F36" s="368" t="s">
        <v>1355</v>
      </c>
      <c r="G36" s="1" t="s">
        <v>747</v>
      </c>
      <c r="H36" s="368" t="s">
        <v>1356</v>
      </c>
      <c r="I36" s="368" t="s">
        <v>726</v>
      </c>
      <c r="J36" s="371">
        <v>121954527.55</v>
      </c>
      <c r="K36" s="368" t="s">
        <v>52</v>
      </c>
      <c r="L36" s="368"/>
      <c r="M36" s="368"/>
      <c r="N36" s="368"/>
      <c r="O36" s="368"/>
      <c r="P36" s="368"/>
      <c r="Q36" s="368"/>
      <c r="R36" s="368"/>
      <c r="S36" s="368"/>
      <c r="T36" s="368"/>
      <c r="U36" s="368"/>
      <c r="V36" s="368"/>
      <c r="W36" s="368"/>
      <c r="X36" s="368"/>
      <c r="Y36" s="368"/>
      <c r="Z36" s="368"/>
    </row>
    <row r="37" spans="1:26" ht="15.75" customHeight="1">
      <c r="A37" s="368"/>
      <c r="B37" s="369" t="s">
        <v>1919</v>
      </c>
      <c r="C37" s="369" t="s">
        <v>1919</v>
      </c>
      <c r="D37" s="369" t="s">
        <v>1919</v>
      </c>
      <c r="E37" s="369" t="s">
        <v>1919</v>
      </c>
      <c r="F37" s="368" t="s">
        <v>1355</v>
      </c>
      <c r="G37" s="1" t="s">
        <v>834</v>
      </c>
      <c r="H37" s="368" t="s">
        <v>1356</v>
      </c>
      <c r="I37" s="368" t="s">
        <v>726</v>
      </c>
      <c r="J37" s="371">
        <v>4549433.6399999997</v>
      </c>
      <c r="K37" s="368" t="s">
        <v>52</v>
      </c>
      <c r="L37" s="368"/>
      <c r="M37" s="368"/>
      <c r="N37" s="368"/>
      <c r="O37" s="368"/>
      <c r="P37" s="368"/>
      <c r="Q37" s="368"/>
      <c r="R37" s="368"/>
      <c r="S37" s="368"/>
      <c r="T37" s="368"/>
      <c r="U37" s="368"/>
      <c r="V37" s="368"/>
      <c r="W37" s="368"/>
      <c r="X37" s="368"/>
      <c r="Y37" s="368"/>
      <c r="Z37" s="368"/>
    </row>
    <row r="38" spans="1:26" ht="15.75" customHeight="1">
      <c r="A38" s="368"/>
      <c r="B38" s="369" t="s">
        <v>1919</v>
      </c>
      <c r="C38" s="369" t="s">
        <v>1919</v>
      </c>
      <c r="D38" s="369" t="s">
        <v>1919</v>
      </c>
      <c r="E38" s="369" t="s">
        <v>1919</v>
      </c>
      <c r="F38" s="368" t="s">
        <v>1357</v>
      </c>
      <c r="G38" s="1" t="s">
        <v>747</v>
      </c>
      <c r="H38" s="368" t="s">
        <v>1358</v>
      </c>
      <c r="I38" s="368" t="s">
        <v>723</v>
      </c>
      <c r="J38" s="371">
        <v>4739316311.2299995</v>
      </c>
      <c r="K38" s="368" t="s">
        <v>52</v>
      </c>
      <c r="L38" s="368"/>
      <c r="M38" s="368"/>
      <c r="N38" s="368"/>
      <c r="O38" s="368"/>
      <c r="P38" s="368"/>
      <c r="Q38" s="368"/>
      <c r="R38" s="368"/>
      <c r="S38" s="368"/>
      <c r="T38" s="374"/>
      <c r="U38" s="368"/>
      <c r="V38" s="368"/>
      <c r="W38" s="368"/>
      <c r="X38" s="368"/>
      <c r="Y38" s="368"/>
      <c r="Z38" s="368"/>
    </row>
    <row r="39" spans="1:26" ht="15.75" customHeight="1">
      <c r="A39" s="368"/>
      <c r="B39" s="369" t="s">
        <v>1919</v>
      </c>
      <c r="C39" s="369" t="s">
        <v>1919</v>
      </c>
      <c r="D39" s="369" t="s">
        <v>1919</v>
      </c>
      <c r="E39" s="369" t="s">
        <v>1919</v>
      </c>
      <c r="F39" s="368" t="s">
        <v>1357</v>
      </c>
      <c r="G39" s="1" t="s">
        <v>834</v>
      </c>
      <c r="H39" s="368" t="s">
        <v>1358</v>
      </c>
      <c r="I39" s="368" t="s">
        <v>723</v>
      </c>
      <c r="J39" s="371">
        <v>208251427.08000001</v>
      </c>
      <c r="K39" s="368" t="s">
        <v>52</v>
      </c>
      <c r="L39" s="368"/>
      <c r="M39" s="368"/>
      <c r="N39" s="368"/>
      <c r="O39" s="368"/>
      <c r="P39" s="368"/>
      <c r="Q39" s="368"/>
      <c r="R39" s="368"/>
      <c r="S39" s="368"/>
      <c r="T39" s="375"/>
      <c r="U39" s="368"/>
      <c r="V39" s="368"/>
      <c r="W39" s="368"/>
      <c r="X39" s="368"/>
      <c r="Y39" s="368"/>
      <c r="Z39" s="368"/>
    </row>
    <row r="40" spans="1:26" ht="15.75" customHeight="1">
      <c r="A40" s="368"/>
      <c r="B40" s="369" t="s">
        <v>1919</v>
      </c>
      <c r="C40" s="369" t="s">
        <v>1919</v>
      </c>
      <c r="D40" s="369" t="s">
        <v>1919</v>
      </c>
      <c r="E40" s="369" t="s">
        <v>1919</v>
      </c>
      <c r="F40" s="368" t="s">
        <v>1347</v>
      </c>
      <c r="G40" s="1" t="s">
        <v>747</v>
      </c>
      <c r="H40" s="368" t="s">
        <v>1359</v>
      </c>
      <c r="I40" s="368" t="s">
        <v>723</v>
      </c>
      <c r="J40" s="371">
        <v>438393768.05000001</v>
      </c>
      <c r="K40" s="368" t="s">
        <v>52</v>
      </c>
      <c r="L40" s="368"/>
      <c r="M40" s="368"/>
      <c r="N40" s="368"/>
      <c r="O40" s="368"/>
      <c r="P40" s="368"/>
      <c r="Q40" s="368"/>
      <c r="R40" s="368"/>
      <c r="S40" s="368"/>
      <c r="T40" s="368"/>
      <c r="U40" s="368"/>
      <c r="V40" s="368"/>
      <c r="W40" s="368"/>
      <c r="X40" s="368"/>
      <c r="Y40" s="368"/>
      <c r="Z40" s="368"/>
    </row>
    <row r="41" spans="1:26" ht="15.75" customHeight="1">
      <c r="A41" s="368"/>
      <c r="B41" s="369" t="s">
        <v>1919</v>
      </c>
      <c r="C41" s="369" t="s">
        <v>1919</v>
      </c>
      <c r="D41" s="369" t="s">
        <v>1919</v>
      </c>
      <c r="E41" s="369" t="s">
        <v>1919</v>
      </c>
      <c r="F41" s="368" t="s">
        <v>1347</v>
      </c>
      <c r="G41" s="1" t="s">
        <v>834</v>
      </c>
      <c r="H41" s="368" t="s">
        <v>1359</v>
      </c>
      <c r="I41" s="368" t="s">
        <v>723</v>
      </c>
      <c r="J41" s="371">
        <v>2273121982.0599999</v>
      </c>
      <c r="K41" s="368" t="s">
        <v>52</v>
      </c>
      <c r="L41" s="368"/>
      <c r="M41" s="368"/>
      <c r="N41" s="368"/>
      <c r="O41" s="368"/>
      <c r="P41" s="368"/>
      <c r="Q41" s="368"/>
      <c r="R41" s="374"/>
      <c r="S41" s="368"/>
      <c r="T41" s="368"/>
      <c r="U41" s="368"/>
      <c r="V41" s="368"/>
      <c r="W41" s="368"/>
      <c r="X41" s="368"/>
      <c r="Y41" s="368"/>
      <c r="Z41" s="368"/>
    </row>
    <row r="42" spans="1:26" ht="15.75" customHeight="1">
      <c r="A42" s="368"/>
      <c r="B42" s="369" t="s">
        <v>1919</v>
      </c>
      <c r="C42" s="369" t="s">
        <v>1919</v>
      </c>
      <c r="D42" s="369" t="s">
        <v>1919</v>
      </c>
      <c r="E42" s="369" t="s">
        <v>1919</v>
      </c>
      <c r="F42" s="368" t="s">
        <v>1360</v>
      </c>
      <c r="G42" s="1" t="s">
        <v>747</v>
      </c>
      <c r="H42" s="368" t="s">
        <v>1361</v>
      </c>
      <c r="I42" s="368" t="s">
        <v>726</v>
      </c>
      <c r="J42" s="371">
        <v>20080429.75</v>
      </c>
      <c r="K42" s="368" t="s">
        <v>52</v>
      </c>
      <c r="L42" s="368"/>
      <c r="M42" s="368"/>
      <c r="N42" s="368"/>
      <c r="O42" s="368"/>
      <c r="P42" s="368"/>
      <c r="Q42" s="368"/>
      <c r="R42" s="375"/>
      <c r="S42" s="368"/>
      <c r="T42" s="374"/>
      <c r="U42" s="368"/>
      <c r="V42" s="368"/>
      <c r="W42" s="368"/>
      <c r="X42" s="368"/>
      <c r="Y42" s="368"/>
      <c r="Z42" s="368"/>
    </row>
    <row r="43" spans="1:26" ht="15.75" customHeight="1">
      <c r="A43" s="368"/>
      <c r="B43" s="369" t="s">
        <v>1919</v>
      </c>
      <c r="C43" s="369" t="s">
        <v>1919</v>
      </c>
      <c r="D43" s="369" t="s">
        <v>1919</v>
      </c>
      <c r="E43" s="369" t="s">
        <v>1919</v>
      </c>
      <c r="F43" s="368" t="s">
        <v>1360</v>
      </c>
      <c r="G43" s="1" t="s">
        <v>834</v>
      </c>
      <c r="H43" s="368" t="s">
        <v>1361</v>
      </c>
      <c r="I43" s="368" t="s">
        <v>726</v>
      </c>
      <c r="J43" s="371">
        <v>2047975.3</v>
      </c>
      <c r="K43" s="368" t="s">
        <v>52</v>
      </c>
      <c r="L43" s="368"/>
      <c r="M43" s="368"/>
      <c r="N43" s="368"/>
      <c r="O43" s="368"/>
      <c r="P43" s="368"/>
      <c r="Q43" s="368"/>
      <c r="R43" s="375"/>
      <c r="S43" s="368"/>
      <c r="T43" s="375"/>
      <c r="U43" s="368"/>
      <c r="V43" s="368"/>
      <c r="W43" s="368"/>
      <c r="X43" s="368"/>
      <c r="Y43" s="368"/>
      <c r="Z43" s="368"/>
    </row>
    <row r="44" spans="1:26" ht="15.75" customHeight="1">
      <c r="A44" s="368"/>
      <c r="B44" s="369" t="s">
        <v>1919</v>
      </c>
      <c r="C44" s="369" t="s">
        <v>1919</v>
      </c>
      <c r="D44" s="369" t="s">
        <v>1919</v>
      </c>
      <c r="E44" s="369" t="s">
        <v>1919</v>
      </c>
      <c r="F44" s="368" t="s">
        <v>1360</v>
      </c>
      <c r="G44" s="1" t="s">
        <v>747</v>
      </c>
      <c r="H44" s="368" t="s">
        <v>1361</v>
      </c>
      <c r="I44" s="368" t="s">
        <v>723</v>
      </c>
      <c r="J44" s="371">
        <v>1402126570.8199999</v>
      </c>
      <c r="K44" s="368" t="s">
        <v>52</v>
      </c>
      <c r="L44" s="368"/>
      <c r="M44" s="368"/>
      <c r="N44" s="368"/>
      <c r="O44" s="368"/>
      <c r="P44" s="368"/>
      <c r="Q44" s="368"/>
      <c r="R44" s="375"/>
      <c r="S44" s="368"/>
      <c r="T44" s="374"/>
      <c r="U44" s="368"/>
      <c r="V44" s="368"/>
      <c r="W44" s="368"/>
      <c r="X44" s="368"/>
      <c r="Y44" s="368"/>
      <c r="Z44" s="368"/>
    </row>
    <row r="45" spans="1:26" ht="15.75" customHeight="1">
      <c r="A45" s="368"/>
      <c r="B45" s="369" t="s">
        <v>1919</v>
      </c>
      <c r="C45" s="369" t="s">
        <v>1919</v>
      </c>
      <c r="D45" s="369" t="s">
        <v>1919</v>
      </c>
      <c r="E45" s="369" t="s">
        <v>1919</v>
      </c>
      <c r="F45" s="368" t="s">
        <v>1360</v>
      </c>
      <c r="G45" s="1" t="s">
        <v>834</v>
      </c>
      <c r="H45" s="368" t="s">
        <v>1361</v>
      </c>
      <c r="I45" s="368" t="s">
        <v>723</v>
      </c>
      <c r="J45" s="371">
        <v>90966460.150000006</v>
      </c>
      <c r="K45" s="368" t="s">
        <v>52</v>
      </c>
      <c r="L45" s="368"/>
      <c r="M45" s="368"/>
      <c r="N45" s="368"/>
      <c r="O45" s="368"/>
      <c r="P45" s="368"/>
      <c r="Q45" s="368"/>
      <c r="R45" s="368"/>
      <c r="S45" s="368"/>
      <c r="T45" s="374"/>
      <c r="U45" s="368"/>
      <c r="V45" s="368"/>
      <c r="W45" s="368"/>
      <c r="X45" s="368"/>
      <c r="Y45" s="368"/>
      <c r="Z45" s="368"/>
    </row>
    <row r="46" spans="1:26" ht="15.75" customHeight="1">
      <c r="A46" s="368"/>
      <c r="B46" s="369" t="s">
        <v>1919</v>
      </c>
      <c r="C46" s="369" t="s">
        <v>1919</v>
      </c>
      <c r="D46" s="369" t="s">
        <v>1919</v>
      </c>
      <c r="E46" s="369" t="s">
        <v>1919</v>
      </c>
      <c r="F46" s="376" t="s">
        <v>732</v>
      </c>
      <c r="G46" s="368"/>
      <c r="H46" s="368"/>
      <c r="I46" s="368"/>
      <c r="J46" s="371" t="s">
        <v>528</v>
      </c>
      <c r="K46" s="368" t="s">
        <v>1313</v>
      </c>
      <c r="L46" s="368"/>
      <c r="M46" s="368"/>
      <c r="N46" s="368"/>
      <c r="O46" s="368"/>
      <c r="P46" s="368"/>
      <c r="Q46" s="368"/>
      <c r="R46" s="368"/>
      <c r="S46" s="368"/>
      <c r="T46" s="368"/>
      <c r="U46" s="368"/>
      <c r="V46" s="368"/>
      <c r="W46" s="368"/>
      <c r="X46" s="368"/>
      <c r="Y46" s="368"/>
      <c r="Z46" s="368"/>
    </row>
    <row r="47" spans="1:26" ht="15.75" customHeight="1">
      <c r="A47" s="368"/>
      <c r="B47" s="368"/>
      <c r="C47" s="368"/>
      <c r="D47" s="368"/>
      <c r="E47" s="368"/>
      <c r="F47" s="368"/>
      <c r="G47" s="368"/>
      <c r="H47" s="368"/>
      <c r="I47" s="368"/>
      <c r="J47" s="377"/>
      <c r="K47" s="368"/>
      <c r="L47" s="368"/>
      <c r="M47" s="368"/>
      <c r="N47" s="368"/>
      <c r="O47" s="368"/>
      <c r="P47" s="368"/>
      <c r="Q47" s="368"/>
      <c r="R47" s="368"/>
      <c r="S47" s="368"/>
      <c r="T47" s="368"/>
      <c r="U47" s="368"/>
      <c r="V47" s="368"/>
      <c r="W47" s="368"/>
      <c r="X47" s="368"/>
      <c r="Y47" s="368"/>
      <c r="Z47" s="368"/>
    </row>
    <row r="48" spans="1:26" ht="15.75" customHeight="1">
      <c r="A48" s="368"/>
      <c r="B48" s="368"/>
      <c r="C48" s="368"/>
      <c r="D48" s="368"/>
      <c r="E48" s="368"/>
      <c r="F48" s="368"/>
      <c r="G48" s="368"/>
      <c r="H48" s="368"/>
      <c r="I48" s="378" t="s">
        <v>1362</v>
      </c>
      <c r="J48" s="379">
        <v>5499284158.6700001</v>
      </c>
      <c r="K48" s="368"/>
      <c r="L48" s="368"/>
      <c r="M48" s="368"/>
      <c r="N48" s="368"/>
      <c r="O48" s="368"/>
      <c r="P48" s="368"/>
      <c r="Q48" s="368"/>
      <c r="R48" s="368"/>
      <c r="S48" s="368"/>
      <c r="T48" s="375"/>
      <c r="U48" s="368"/>
      <c r="V48" s="368"/>
      <c r="W48" s="368"/>
      <c r="X48" s="368"/>
      <c r="Y48" s="368"/>
      <c r="Z48" s="368"/>
    </row>
    <row r="49" spans="1:26" ht="21" customHeight="1">
      <c r="A49" s="368"/>
      <c r="B49" s="368"/>
      <c r="C49" s="368"/>
      <c r="D49" s="368"/>
      <c r="E49" s="368"/>
      <c r="F49" s="368"/>
      <c r="G49" s="368"/>
      <c r="H49" s="368"/>
      <c r="I49" s="380"/>
      <c r="J49" s="371"/>
      <c r="K49" s="368"/>
      <c r="L49" s="368"/>
      <c r="M49" s="368"/>
      <c r="N49" s="368"/>
      <c r="O49" s="368"/>
      <c r="P49" s="368"/>
      <c r="Q49" s="368"/>
      <c r="R49" s="368"/>
      <c r="S49" s="368"/>
      <c r="T49" s="368"/>
      <c r="U49" s="368"/>
      <c r="V49" s="368"/>
      <c r="W49" s="368"/>
      <c r="X49" s="368"/>
      <c r="Y49" s="368"/>
      <c r="Z49" s="368"/>
    </row>
    <row r="50" spans="1:26" ht="15.75" customHeight="1">
      <c r="A50" s="368"/>
      <c r="B50" s="368"/>
      <c r="C50" s="368"/>
      <c r="D50" s="368"/>
      <c r="E50" s="368"/>
      <c r="F50" s="368"/>
      <c r="G50" s="368"/>
      <c r="H50" s="368"/>
      <c r="I50" s="381" t="s">
        <v>1363</v>
      </c>
      <c r="J50" s="382">
        <v>177846849691.38</v>
      </c>
      <c r="K50" s="368"/>
      <c r="L50" s="368"/>
      <c r="M50" s="368"/>
      <c r="N50" s="368"/>
      <c r="O50" s="368"/>
      <c r="P50" s="368"/>
      <c r="Q50" s="368"/>
      <c r="R50" s="368"/>
      <c r="S50" s="368"/>
      <c r="T50" s="368"/>
      <c r="U50" s="368"/>
      <c r="V50" s="368"/>
      <c r="W50" s="368"/>
      <c r="X50" s="368"/>
      <c r="Y50" s="368"/>
      <c r="Z50" s="368"/>
    </row>
    <row r="51" spans="1:26" ht="15.75" customHeight="1">
      <c r="A51" s="368"/>
      <c r="B51" s="368"/>
      <c r="C51" s="368"/>
      <c r="D51" s="368"/>
      <c r="E51" s="368"/>
      <c r="F51" s="368"/>
      <c r="G51" s="368"/>
      <c r="H51" s="368"/>
      <c r="I51" s="368"/>
      <c r="J51" s="377"/>
      <c r="K51" s="368"/>
      <c r="L51" s="368"/>
      <c r="M51" s="368"/>
      <c r="N51" s="368"/>
      <c r="O51" s="368"/>
      <c r="P51" s="368"/>
      <c r="Q51" s="368"/>
      <c r="R51" s="368"/>
      <c r="S51" s="368"/>
      <c r="T51" s="368"/>
      <c r="U51" s="368"/>
      <c r="V51" s="368"/>
      <c r="W51" s="368"/>
      <c r="X51" s="368"/>
      <c r="Y51" s="368"/>
      <c r="Z51" s="368"/>
    </row>
    <row r="52" spans="1:26" ht="15.75" customHeight="1">
      <c r="A52" s="368"/>
      <c r="B52" s="368"/>
      <c r="C52" s="368"/>
      <c r="D52" s="368"/>
      <c r="E52" s="368"/>
      <c r="F52" s="368"/>
      <c r="G52" s="368"/>
      <c r="H52" s="368"/>
      <c r="I52" s="368"/>
      <c r="J52" s="377"/>
      <c r="K52" s="368"/>
      <c r="L52" s="368"/>
      <c r="M52" s="368"/>
      <c r="N52" s="368"/>
      <c r="O52" s="368"/>
      <c r="P52" s="368"/>
      <c r="Q52" s="368"/>
      <c r="R52" s="368"/>
      <c r="S52" s="368"/>
      <c r="T52" s="368"/>
      <c r="U52" s="368"/>
      <c r="V52" s="368"/>
      <c r="W52" s="368"/>
      <c r="X52" s="368"/>
      <c r="Y52" s="368"/>
      <c r="Z52" s="368"/>
    </row>
    <row r="53" spans="1:26" ht="15.75" customHeight="1">
      <c r="A53" s="368"/>
      <c r="B53" s="368"/>
      <c r="C53" s="368"/>
      <c r="D53" s="368"/>
      <c r="E53" s="368"/>
      <c r="F53" s="368"/>
      <c r="G53" s="368"/>
      <c r="H53" s="368"/>
      <c r="I53" s="368"/>
      <c r="J53" s="377"/>
      <c r="K53" s="368"/>
      <c r="L53" s="368"/>
      <c r="M53" s="368"/>
      <c r="N53" s="368"/>
      <c r="O53" s="368"/>
      <c r="P53" s="368"/>
      <c r="Q53" s="368"/>
      <c r="R53" s="368"/>
      <c r="S53" s="368"/>
      <c r="T53" s="368"/>
      <c r="U53" s="368"/>
      <c r="V53" s="368"/>
      <c r="W53" s="368"/>
      <c r="X53" s="368"/>
      <c r="Y53" s="368"/>
      <c r="Z53" s="368"/>
    </row>
    <row r="54" spans="1:26" ht="28.5" customHeight="1">
      <c r="A54" s="368"/>
      <c r="B54" s="368"/>
      <c r="C54" s="368"/>
      <c r="D54" s="368"/>
      <c r="E54" s="368"/>
      <c r="F54" s="383" t="s">
        <v>1364</v>
      </c>
      <c r="G54" s="383"/>
      <c r="H54" s="27"/>
      <c r="I54" s="27"/>
      <c r="J54" s="384"/>
      <c r="K54" s="27"/>
      <c r="L54" s="368"/>
      <c r="M54" s="368"/>
      <c r="N54" s="368"/>
      <c r="O54" s="368"/>
      <c r="P54" s="368"/>
      <c r="Q54" s="368"/>
      <c r="R54" s="368"/>
      <c r="S54" s="368"/>
      <c r="T54" s="368"/>
      <c r="U54" s="368"/>
      <c r="V54" s="368"/>
      <c r="W54" s="368"/>
      <c r="X54" s="368"/>
      <c r="Y54" s="368"/>
      <c r="Z54" s="368"/>
    </row>
    <row r="55" spans="1:26" ht="15.75" customHeight="1">
      <c r="A55" s="368"/>
      <c r="B55" s="368"/>
      <c r="C55" s="368"/>
      <c r="D55" s="368"/>
      <c r="E55" s="368"/>
      <c r="F55" s="385" t="s">
        <v>1365</v>
      </c>
      <c r="G55" s="385"/>
      <c r="H55" s="385"/>
      <c r="I55" s="385"/>
      <c r="J55" s="386"/>
      <c r="K55" s="385"/>
      <c r="L55" s="368"/>
      <c r="M55" s="368"/>
      <c r="N55" s="368"/>
      <c r="O55" s="368"/>
      <c r="P55" s="368"/>
      <c r="Q55" s="368"/>
      <c r="R55" s="368"/>
      <c r="S55" s="368"/>
      <c r="T55" s="368"/>
      <c r="U55" s="368"/>
      <c r="V55" s="368"/>
      <c r="W55" s="368"/>
      <c r="X55" s="368"/>
      <c r="Y55" s="368"/>
      <c r="Z55" s="368"/>
    </row>
    <row r="56" spans="1:26" ht="15.75" customHeight="1">
      <c r="A56" s="368"/>
      <c r="B56" s="368"/>
      <c r="C56" s="368"/>
      <c r="D56" s="368"/>
      <c r="E56" s="368"/>
      <c r="F56" s="385"/>
      <c r="G56" s="385"/>
      <c r="H56" s="385"/>
      <c r="I56" s="385"/>
      <c r="J56" s="386"/>
      <c r="K56" s="385"/>
      <c r="L56" s="368"/>
      <c r="M56" s="368"/>
      <c r="N56" s="368"/>
      <c r="O56" s="368"/>
      <c r="P56" s="368"/>
      <c r="Q56" s="368"/>
      <c r="R56" s="368"/>
      <c r="S56" s="368"/>
      <c r="T56" s="368"/>
      <c r="U56" s="368"/>
      <c r="V56" s="368"/>
      <c r="W56" s="368"/>
      <c r="X56" s="368"/>
      <c r="Y56" s="368"/>
      <c r="Z56" s="368"/>
    </row>
    <row r="57" spans="1:26" ht="15.75" customHeight="1">
      <c r="A57" s="368"/>
      <c r="B57" s="368"/>
      <c r="C57" s="368"/>
      <c r="D57" s="368"/>
      <c r="E57" s="368"/>
      <c r="F57" s="385"/>
      <c r="G57" s="385"/>
      <c r="H57" s="385"/>
      <c r="I57" s="385"/>
      <c r="J57" s="386"/>
      <c r="K57" s="385"/>
      <c r="L57" s="368"/>
      <c r="M57" s="368"/>
      <c r="N57" s="368"/>
      <c r="O57" s="368"/>
      <c r="P57" s="368"/>
      <c r="Q57" s="368"/>
      <c r="R57" s="368"/>
      <c r="S57" s="368"/>
      <c r="T57" s="368"/>
      <c r="U57" s="368"/>
      <c r="V57" s="368"/>
      <c r="W57" s="368"/>
      <c r="X57" s="368"/>
      <c r="Y57" s="368"/>
      <c r="Z57" s="368"/>
    </row>
    <row r="58" spans="1:26" ht="15.75" customHeight="1">
      <c r="A58" s="368"/>
      <c r="B58" s="368"/>
      <c r="C58" s="368"/>
      <c r="D58" s="368"/>
      <c r="E58" s="368"/>
      <c r="F58" s="385" t="s">
        <v>1366</v>
      </c>
      <c r="G58" s="385" t="s">
        <v>1367</v>
      </c>
      <c r="H58" s="385"/>
      <c r="I58" s="385"/>
      <c r="J58" s="386"/>
      <c r="K58" s="385"/>
      <c r="L58" s="368"/>
      <c r="M58" s="368"/>
      <c r="N58" s="368"/>
      <c r="O58" s="368"/>
      <c r="P58" s="368"/>
      <c r="Q58" s="368"/>
      <c r="R58" s="368"/>
      <c r="S58" s="368"/>
      <c r="T58" s="368"/>
      <c r="U58" s="368"/>
      <c r="V58" s="368"/>
      <c r="W58" s="368"/>
      <c r="X58" s="368"/>
      <c r="Y58" s="368"/>
      <c r="Z58" s="368"/>
    </row>
    <row r="59" spans="1:26" ht="15.75" customHeight="1">
      <c r="A59" s="368"/>
      <c r="B59" s="368"/>
      <c r="C59" s="368"/>
      <c r="D59" s="368"/>
      <c r="E59" s="368"/>
      <c r="F59" s="385" t="s">
        <v>1368</v>
      </c>
      <c r="G59" s="385" t="s">
        <v>1369</v>
      </c>
      <c r="H59" s="385"/>
      <c r="I59" s="385"/>
      <c r="J59" s="386"/>
      <c r="K59" s="385"/>
      <c r="L59" s="368"/>
      <c r="M59" s="368"/>
      <c r="N59" s="368"/>
      <c r="O59" s="368"/>
      <c r="P59" s="368"/>
      <c r="Q59" s="368"/>
      <c r="R59" s="368"/>
      <c r="S59" s="368"/>
      <c r="T59" s="368"/>
      <c r="U59" s="368"/>
      <c r="V59" s="368"/>
      <c r="W59" s="368"/>
      <c r="X59" s="368"/>
      <c r="Y59" s="368"/>
      <c r="Z59" s="368"/>
    </row>
    <row r="60" spans="1:26" ht="15.75" customHeight="1">
      <c r="A60" s="368"/>
      <c r="B60" s="368"/>
      <c r="C60" s="368"/>
      <c r="D60" s="368"/>
      <c r="E60" s="368"/>
      <c r="F60" s="385"/>
      <c r="G60" s="387" t="s">
        <v>741</v>
      </c>
      <c r="H60" s="387" t="s">
        <v>1335</v>
      </c>
      <c r="I60" s="387" t="s">
        <v>1336</v>
      </c>
      <c r="J60" s="388" t="s">
        <v>1337</v>
      </c>
      <c r="K60" s="387" t="s">
        <v>902</v>
      </c>
      <c r="L60" s="368"/>
      <c r="M60" s="368"/>
      <c r="N60" s="368"/>
      <c r="O60" s="368"/>
      <c r="P60" s="368"/>
      <c r="Q60" s="368"/>
      <c r="R60" s="368"/>
      <c r="S60" s="368"/>
      <c r="T60" s="368"/>
      <c r="U60" s="368"/>
      <c r="V60" s="368"/>
      <c r="W60" s="368"/>
      <c r="X60" s="368"/>
      <c r="Y60" s="368"/>
      <c r="Z60" s="368"/>
    </row>
    <row r="61" spans="1:26" ht="15.75" customHeight="1">
      <c r="A61" s="368"/>
      <c r="B61" s="368"/>
      <c r="C61" s="368"/>
      <c r="D61" s="368"/>
      <c r="E61" s="368"/>
      <c r="F61" s="385"/>
      <c r="G61" s="389" t="s">
        <v>1370</v>
      </c>
      <c r="H61" s="389" t="s">
        <v>1371</v>
      </c>
      <c r="I61" s="389" t="s">
        <v>723</v>
      </c>
      <c r="J61" s="390">
        <v>4656078713.5600004</v>
      </c>
      <c r="K61" s="391" t="s">
        <v>52</v>
      </c>
      <c r="L61" s="368"/>
      <c r="M61" s="368"/>
      <c r="N61" s="368"/>
      <c r="O61" s="368"/>
      <c r="P61" s="368"/>
      <c r="Q61" s="368"/>
      <c r="R61" s="368"/>
      <c r="S61" s="368"/>
      <c r="T61" s="368"/>
      <c r="U61" s="368"/>
      <c r="V61" s="368"/>
      <c r="W61" s="368"/>
      <c r="X61" s="368"/>
      <c r="Y61" s="368"/>
      <c r="Z61" s="368"/>
    </row>
    <row r="62" spans="1:26" ht="15.75" customHeight="1">
      <c r="A62" s="368"/>
      <c r="B62" s="368"/>
      <c r="C62" s="368"/>
      <c r="D62" s="368"/>
      <c r="E62" s="368"/>
      <c r="F62" s="385"/>
      <c r="G62" s="385" t="s">
        <v>834</v>
      </c>
      <c r="H62" s="385" t="s">
        <v>1371</v>
      </c>
      <c r="I62" s="385" t="s">
        <v>723</v>
      </c>
      <c r="J62" s="392">
        <v>5919713176.2299995</v>
      </c>
      <c r="K62" s="385" t="s">
        <v>52</v>
      </c>
      <c r="L62" s="368"/>
      <c r="M62" s="368"/>
      <c r="N62" s="368"/>
      <c r="O62" s="368"/>
      <c r="P62" s="368"/>
      <c r="Q62" s="368"/>
      <c r="R62" s="368"/>
      <c r="S62" s="368"/>
      <c r="T62" s="368"/>
      <c r="U62" s="368"/>
      <c r="V62" s="368"/>
      <c r="W62" s="368"/>
      <c r="X62" s="368"/>
      <c r="Y62" s="368"/>
      <c r="Z62" s="368"/>
    </row>
    <row r="63" spans="1:26" ht="15.75" customHeight="1">
      <c r="A63" s="368"/>
      <c r="B63" s="368"/>
      <c r="C63" s="368"/>
      <c r="D63" s="368"/>
      <c r="E63" s="368"/>
      <c r="F63" s="385"/>
      <c r="G63" s="393" t="s">
        <v>903</v>
      </c>
      <c r="H63" s="393"/>
      <c r="I63" s="393"/>
      <c r="J63" s="394">
        <v>10575791889.790001</v>
      </c>
      <c r="K63" s="393" t="s">
        <v>52</v>
      </c>
      <c r="L63" s="368"/>
      <c r="M63" s="368"/>
      <c r="N63" s="368"/>
      <c r="O63" s="368"/>
      <c r="P63" s="368"/>
      <c r="Q63" s="368"/>
      <c r="R63" s="368"/>
      <c r="S63" s="368"/>
      <c r="T63" s="368"/>
      <c r="U63" s="368"/>
      <c r="V63" s="368"/>
      <c r="W63" s="368"/>
      <c r="X63" s="368"/>
      <c r="Y63" s="368"/>
      <c r="Z63" s="368"/>
    </row>
    <row r="64" spans="1:26" ht="15.75" customHeight="1">
      <c r="A64" s="368"/>
      <c r="B64" s="368"/>
      <c r="C64" s="368"/>
      <c r="D64" s="368"/>
      <c r="E64" s="368"/>
      <c r="F64" s="385" t="s">
        <v>1372</v>
      </c>
      <c r="G64" s="385" t="s">
        <v>1373</v>
      </c>
      <c r="H64" s="385"/>
      <c r="I64" s="385"/>
      <c r="J64" s="395"/>
      <c r="K64" s="385"/>
      <c r="L64" s="368"/>
      <c r="M64" s="368"/>
      <c r="N64" s="368"/>
      <c r="O64" s="368"/>
      <c r="P64" s="368"/>
      <c r="Q64" s="368"/>
      <c r="R64" s="368"/>
      <c r="S64" s="368"/>
      <c r="T64" s="368"/>
      <c r="U64" s="368"/>
      <c r="V64" s="368"/>
      <c r="W64" s="368"/>
      <c r="X64" s="368"/>
      <c r="Y64" s="368"/>
      <c r="Z64" s="368"/>
    </row>
    <row r="65" spans="1:26" ht="15.75" customHeight="1">
      <c r="A65" s="368"/>
      <c r="B65" s="368"/>
      <c r="C65" s="368"/>
      <c r="D65" s="368"/>
      <c r="E65" s="368"/>
      <c r="F65" s="385" t="s">
        <v>1374</v>
      </c>
      <c r="G65" s="385" t="s">
        <v>1373</v>
      </c>
      <c r="H65" s="385"/>
      <c r="I65" s="385"/>
      <c r="J65" s="395"/>
      <c r="K65" s="385"/>
      <c r="L65" s="368"/>
      <c r="M65" s="368"/>
      <c r="N65" s="368"/>
      <c r="O65" s="368"/>
      <c r="P65" s="368"/>
      <c r="Q65" s="368"/>
      <c r="R65" s="368"/>
      <c r="S65" s="368"/>
      <c r="T65" s="368"/>
      <c r="U65" s="368"/>
      <c r="V65" s="368"/>
      <c r="W65" s="368"/>
      <c r="X65" s="368"/>
      <c r="Y65" s="368"/>
      <c r="Z65" s="368"/>
    </row>
    <row r="66" spans="1:26" ht="15.75" customHeight="1">
      <c r="A66" s="368"/>
      <c r="B66" s="368"/>
      <c r="C66" s="368"/>
      <c r="D66" s="368"/>
      <c r="E66" s="368"/>
      <c r="F66" s="385" t="s">
        <v>1375</v>
      </c>
      <c r="G66" s="385" t="s">
        <v>1373</v>
      </c>
      <c r="H66" s="385"/>
      <c r="I66" s="385"/>
      <c r="J66" s="395"/>
      <c r="K66" s="385"/>
      <c r="L66" s="368"/>
      <c r="M66" s="368"/>
      <c r="N66" s="368"/>
      <c r="O66" s="368"/>
      <c r="P66" s="368"/>
      <c r="Q66" s="368"/>
      <c r="R66" s="368"/>
      <c r="S66" s="368"/>
      <c r="T66" s="368"/>
      <c r="U66" s="368"/>
      <c r="V66" s="368"/>
      <c r="W66" s="368"/>
      <c r="X66" s="368"/>
      <c r="Y66" s="368"/>
      <c r="Z66" s="368"/>
    </row>
    <row r="67" spans="1:26" ht="15.75" customHeight="1">
      <c r="A67" s="368"/>
      <c r="B67" s="368"/>
      <c r="C67" s="368"/>
      <c r="D67" s="368"/>
      <c r="E67" s="368"/>
      <c r="F67" s="385"/>
      <c r="G67" s="385"/>
      <c r="H67" s="385"/>
      <c r="I67" s="385"/>
      <c r="J67" s="395"/>
      <c r="K67" s="385"/>
      <c r="L67" s="368"/>
      <c r="M67" s="368"/>
      <c r="N67" s="368"/>
      <c r="O67" s="368"/>
      <c r="P67" s="368"/>
      <c r="Q67" s="368"/>
      <c r="R67" s="368"/>
      <c r="S67" s="368"/>
      <c r="T67" s="368"/>
      <c r="U67" s="368"/>
      <c r="V67" s="368"/>
      <c r="W67" s="368"/>
      <c r="X67" s="368"/>
      <c r="Y67" s="368"/>
      <c r="Z67" s="368"/>
    </row>
    <row r="68" spans="1:26" ht="15.75" customHeight="1">
      <c r="A68" s="368"/>
      <c r="B68" s="368"/>
      <c r="C68" s="368"/>
      <c r="D68" s="368"/>
      <c r="E68" s="368"/>
      <c r="F68" s="385"/>
      <c r="G68" s="385"/>
      <c r="H68" s="385"/>
      <c r="I68" s="385"/>
      <c r="J68" s="385"/>
      <c r="K68" s="385"/>
      <c r="L68" s="368"/>
      <c r="M68" s="368"/>
      <c r="N68" s="368"/>
      <c r="O68" s="368"/>
      <c r="P68" s="368"/>
      <c r="Q68" s="368"/>
      <c r="R68" s="368"/>
      <c r="S68" s="368"/>
      <c r="T68" s="368"/>
      <c r="U68" s="368"/>
      <c r="V68" s="368"/>
      <c r="W68" s="368"/>
      <c r="X68" s="368"/>
      <c r="Y68" s="368"/>
      <c r="Z68" s="368"/>
    </row>
    <row r="69" spans="1:26" ht="18.75" customHeight="1">
      <c r="A69" s="368"/>
      <c r="B69" s="368"/>
      <c r="C69" s="368"/>
      <c r="D69" s="368"/>
      <c r="E69" s="368"/>
      <c r="F69" s="385"/>
      <c r="G69" s="385"/>
      <c r="H69" s="385"/>
      <c r="I69" s="385"/>
      <c r="J69" s="385"/>
      <c r="K69" s="385"/>
      <c r="L69" s="368"/>
      <c r="M69" s="368"/>
      <c r="N69" s="368"/>
      <c r="O69" s="368"/>
      <c r="P69" s="368"/>
      <c r="Q69" s="368"/>
      <c r="R69" s="368"/>
      <c r="S69" s="368"/>
      <c r="T69" s="368"/>
      <c r="U69" s="368"/>
      <c r="V69" s="368"/>
      <c r="W69" s="368"/>
      <c r="X69" s="368"/>
      <c r="Y69" s="368"/>
      <c r="Z69" s="368"/>
    </row>
    <row r="70" spans="1:26" ht="15.75" customHeight="1">
      <c r="A70" s="368"/>
      <c r="B70" s="368"/>
      <c r="C70" s="368"/>
      <c r="D70" s="368"/>
      <c r="E70" s="368"/>
      <c r="F70" s="385"/>
      <c r="G70" s="385"/>
      <c r="H70" s="385"/>
      <c r="I70" s="385"/>
      <c r="J70" s="385"/>
      <c r="K70" s="385"/>
      <c r="L70" s="368"/>
      <c r="M70" s="368"/>
      <c r="N70" s="368"/>
      <c r="O70" s="368"/>
      <c r="P70" s="368"/>
      <c r="Q70" s="368"/>
      <c r="R70" s="368"/>
      <c r="S70" s="368"/>
      <c r="T70" s="368"/>
      <c r="U70" s="368"/>
      <c r="V70" s="368"/>
      <c r="W70" s="368"/>
      <c r="X70" s="368"/>
      <c r="Y70" s="368"/>
      <c r="Z70" s="368"/>
    </row>
    <row r="71" spans="1:26" ht="15.75" customHeight="1">
      <c r="A71" s="368"/>
      <c r="B71" s="368"/>
      <c r="C71" s="368"/>
      <c r="D71" s="368"/>
      <c r="E71" s="368"/>
      <c r="F71" s="385"/>
      <c r="G71" s="385"/>
      <c r="H71" s="385"/>
      <c r="I71" s="385"/>
      <c r="J71" s="395"/>
      <c r="K71" s="385"/>
      <c r="L71" s="368"/>
      <c r="M71" s="368"/>
      <c r="N71" s="368"/>
      <c r="O71" s="368"/>
      <c r="P71" s="368"/>
      <c r="Q71" s="368"/>
      <c r="R71" s="368"/>
      <c r="S71" s="368"/>
      <c r="T71" s="368"/>
      <c r="U71" s="368"/>
      <c r="V71" s="368"/>
      <c r="W71" s="368"/>
      <c r="X71" s="368"/>
      <c r="Y71" s="368"/>
      <c r="Z71" s="368"/>
    </row>
    <row r="72" spans="1:26" ht="15.75" customHeight="1">
      <c r="A72" s="368"/>
      <c r="B72" s="368"/>
      <c r="C72" s="368"/>
      <c r="D72" s="368"/>
      <c r="E72" s="368"/>
      <c r="F72" s="385"/>
      <c r="G72" s="385"/>
      <c r="H72" s="385"/>
      <c r="I72" s="385"/>
      <c r="J72" s="395"/>
      <c r="K72" s="385"/>
      <c r="L72" s="368"/>
      <c r="M72" s="368"/>
      <c r="N72" s="368"/>
      <c r="O72" s="368"/>
      <c r="P72" s="368"/>
      <c r="Q72" s="368"/>
      <c r="R72" s="368"/>
      <c r="S72" s="368"/>
      <c r="T72" s="368"/>
      <c r="U72" s="368"/>
      <c r="V72" s="368"/>
      <c r="W72" s="368"/>
      <c r="X72" s="368"/>
      <c r="Y72" s="368"/>
      <c r="Z72" s="368"/>
    </row>
    <row r="73" spans="1:26" ht="15.75" customHeight="1">
      <c r="A73" s="368"/>
      <c r="B73" s="368"/>
      <c r="C73" s="368"/>
      <c r="D73" s="368"/>
      <c r="E73" s="368"/>
      <c r="F73" s="30"/>
      <c r="G73" s="30"/>
      <c r="H73" s="30"/>
      <c r="I73" s="30"/>
      <c r="J73" s="30"/>
      <c r="K73" s="30"/>
      <c r="L73" s="368"/>
      <c r="M73" s="368"/>
      <c r="N73" s="368"/>
      <c r="O73" s="368"/>
      <c r="P73" s="368"/>
      <c r="Q73" s="368"/>
      <c r="R73" s="368"/>
      <c r="S73" s="368"/>
      <c r="T73" s="368"/>
      <c r="U73" s="368"/>
      <c r="V73" s="368"/>
      <c r="W73" s="368"/>
      <c r="X73" s="368"/>
      <c r="Y73" s="368"/>
      <c r="Z73" s="368"/>
    </row>
    <row r="74" spans="1:26" ht="15.75" customHeight="1">
      <c r="A74" s="368"/>
      <c r="B74" s="368"/>
      <c r="C74" s="368"/>
      <c r="D74" s="368"/>
      <c r="E74" s="368"/>
      <c r="F74" s="573"/>
      <c r="G74" s="574"/>
      <c r="H74" s="574"/>
      <c r="I74" s="574"/>
      <c r="J74" s="574"/>
      <c r="K74" s="574"/>
      <c r="L74" s="574"/>
      <c r="M74" s="574"/>
      <c r="N74" s="574"/>
      <c r="O74" s="368"/>
      <c r="P74" s="368"/>
      <c r="Q74" s="368"/>
      <c r="R74" s="368"/>
      <c r="S74" s="368"/>
      <c r="T74" s="368"/>
      <c r="U74" s="368"/>
      <c r="V74" s="368"/>
      <c r="W74" s="368"/>
      <c r="X74" s="368"/>
      <c r="Y74" s="368"/>
      <c r="Z74" s="368"/>
    </row>
    <row r="75" spans="1:26" ht="15.75" customHeight="1">
      <c r="A75" s="368"/>
      <c r="B75" s="368"/>
      <c r="C75" s="368"/>
      <c r="D75" s="368"/>
      <c r="E75" s="368"/>
      <c r="F75" s="575"/>
      <c r="G75" s="506"/>
      <c r="H75" s="506"/>
      <c r="I75" s="506"/>
      <c r="J75" s="506"/>
      <c r="K75" s="506"/>
      <c r="L75" s="506"/>
      <c r="M75" s="506"/>
      <c r="N75" s="506"/>
      <c r="O75" s="368"/>
      <c r="P75" s="368"/>
      <c r="Q75" s="368"/>
      <c r="R75" s="368"/>
      <c r="S75" s="368"/>
      <c r="T75" s="368"/>
      <c r="U75" s="368"/>
      <c r="V75" s="368"/>
      <c r="W75" s="368"/>
      <c r="X75" s="368"/>
      <c r="Y75" s="368"/>
      <c r="Z75" s="368"/>
    </row>
    <row r="76" spans="1:26" ht="15.75" customHeight="1">
      <c r="A76" s="368"/>
      <c r="B76" s="368"/>
      <c r="C76" s="368"/>
      <c r="D76" s="368"/>
      <c r="E76" s="368"/>
      <c r="F76" s="555" t="s">
        <v>1314</v>
      </c>
      <c r="G76" s="556"/>
      <c r="H76" s="556"/>
      <c r="I76" s="556"/>
      <c r="J76" s="556"/>
      <c r="K76" s="556"/>
      <c r="L76" s="556"/>
      <c r="M76" s="556"/>
      <c r="N76" s="557"/>
      <c r="O76" s="396"/>
      <c r="P76" s="368"/>
      <c r="Q76" s="368"/>
      <c r="R76" s="368"/>
      <c r="S76" s="368"/>
      <c r="T76" s="368"/>
      <c r="U76" s="368"/>
      <c r="V76" s="368"/>
      <c r="W76" s="368"/>
      <c r="X76" s="368"/>
      <c r="Y76" s="368"/>
      <c r="Z76" s="368"/>
    </row>
    <row r="77" spans="1:26" ht="15.75" customHeight="1">
      <c r="A77" s="368"/>
      <c r="B77" s="368"/>
      <c r="C77" s="368"/>
      <c r="D77" s="368"/>
      <c r="E77" s="368"/>
      <c r="F77" s="558" t="s">
        <v>1315</v>
      </c>
      <c r="G77" s="559"/>
      <c r="H77" s="559"/>
      <c r="I77" s="559"/>
      <c r="J77" s="559"/>
      <c r="K77" s="559"/>
      <c r="L77" s="559"/>
      <c r="M77" s="559"/>
      <c r="N77" s="560"/>
      <c r="O77" s="396"/>
      <c r="P77" s="368"/>
      <c r="Q77" s="368"/>
      <c r="R77" s="368"/>
      <c r="S77" s="368"/>
      <c r="T77" s="368"/>
      <c r="U77" s="368"/>
      <c r="V77" s="368"/>
      <c r="W77" s="368"/>
      <c r="X77" s="368"/>
      <c r="Y77" s="368"/>
      <c r="Z77" s="368"/>
    </row>
    <row r="78" spans="1:26" ht="15.75" customHeight="1">
      <c r="A78" s="368"/>
      <c r="B78" s="368"/>
      <c r="C78" s="368"/>
      <c r="D78" s="368"/>
      <c r="E78" s="368"/>
      <c r="F78" s="576"/>
      <c r="G78" s="577"/>
      <c r="H78" s="577"/>
      <c r="I78" s="577"/>
      <c r="J78" s="577"/>
      <c r="K78" s="577"/>
      <c r="L78" s="577"/>
      <c r="M78" s="577"/>
      <c r="N78" s="577"/>
      <c r="O78" s="368"/>
      <c r="P78" s="368"/>
      <c r="Q78" s="368"/>
      <c r="R78" s="368"/>
      <c r="S78" s="368"/>
      <c r="T78" s="368"/>
      <c r="U78" s="368"/>
      <c r="V78" s="368"/>
      <c r="W78" s="368"/>
      <c r="X78" s="368"/>
      <c r="Y78" s="368"/>
      <c r="Z78" s="368"/>
    </row>
    <row r="79" spans="1:26" ht="15.75" customHeight="1">
      <c r="A79" s="368"/>
      <c r="B79" s="368"/>
      <c r="C79" s="368"/>
      <c r="D79" s="368"/>
      <c r="E79" s="368"/>
      <c r="F79" s="529" t="s">
        <v>29</v>
      </c>
      <c r="G79" s="506"/>
      <c r="H79" s="506"/>
      <c r="I79" s="506"/>
      <c r="J79" s="506"/>
      <c r="K79" s="506"/>
      <c r="L79" s="506"/>
      <c r="M79" s="506"/>
      <c r="N79" s="506"/>
      <c r="O79" s="368"/>
      <c r="P79" s="368"/>
      <c r="Q79" s="368"/>
      <c r="R79" s="368"/>
      <c r="S79" s="368"/>
      <c r="T79" s="368"/>
      <c r="U79" s="368"/>
      <c r="V79" s="368"/>
      <c r="W79" s="368"/>
      <c r="X79" s="368"/>
      <c r="Y79" s="368"/>
      <c r="Z79" s="368"/>
    </row>
    <row r="80" spans="1:26" ht="15.75" customHeight="1">
      <c r="A80" s="368"/>
      <c r="B80" s="368"/>
      <c r="C80" s="368"/>
      <c r="D80" s="368"/>
      <c r="E80" s="368"/>
      <c r="F80" s="505" t="s">
        <v>1376</v>
      </c>
      <c r="G80" s="506"/>
      <c r="H80" s="506"/>
      <c r="I80" s="506"/>
      <c r="J80" s="506"/>
      <c r="K80" s="506"/>
      <c r="L80" s="506"/>
      <c r="M80" s="506"/>
      <c r="N80" s="506"/>
      <c r="O80" s="368"/>
      <c r="P80" s="368"/>
      <c r="Q80" s="368"/>
      <c r="R80" s="368"/>
      <c r="S80" s="368"/>
      <c r="T80" s="368"/>
      <c r="U80" s="368"/>
      <c r="V80" s="368"/>
      <c r="W80" s="368"/>
      <c r="X80" s="368"/>
      <c r="Y80" s="368"/>
      <c r="Z80" s="368"/>
    </row>
    <row r="81" spans="1:26" ht="15.75" customHeight="1">
      <c r="A81" s="368"/>
      <c r="B81" s="368"/>
      <c r="C81" s="368"/>
      <c r="D81" s="368"/>
      <c r="E81" s="368"/>
      <c r="F81" s="529" t="s">
        <v>1377</v>
      </c>
      <c r="G81" s="506"/>
      <c r="H81" s="506"/>
      <c r="I81" s="506"/>
      <c r="J81" s="506"/>
      <c r="K81" s="506"/>
      <c r="L81" s="506"/>
      <c r="M81" s="506"/>
      <c r="N81" s="506"/>
      <c r="O81" s="368"/>
      <c r="P81" s="368"/>
      <c r="Q81" s="368"/>
      <c r="R81" s="368"/>
      <c r="S81" s="368"/>
      <c r="T81" s="368"/>
      <c r="U81" s="368"/>
      <c r="V81" s="368"/>
      <c r="W81" s="368"/>
      <c r="X81" s="368"/>
      <c r="Y81" s="368"/>
      <c r="Z81" s="368"/>
    </row>
    <row r="82" spans="1:26" ht="15.75" customHeight="1">
      <c r="A82" s="368"/>
      <c r="B82" s="368"/>
      <c r="C82" s="368"/>
      <c r="D82" s="368"/>
      <c r="E82" s="368"/>
      <c r="F82" s="368"/>
      <c r="G82" s="368"/>
      <c r="H82" s="368"/>
      <c r="I82" s="368"/>
      <c r="J82" s="368"/>
      <c r="K82" s="368"/>
      <c r="L82" s="368"/>
      <c r="M82" s="368"/>
      <c r="N82" s="368"/>
      <c r="O82" s="368"/>
      <c r="P82" s="368"/>
      <c r="Q82" s="368"/>
      <c r="R82" s="368"/>
      <c r="S82" s="368"/>
      <c r="T82" s="368"/>
      <c r="U82" s="368"/>
      <c r="V82" s="368"/>
      <c r="W82" s="368"/>
      <c r="X82" s="368"/>
      <c r="Y82" s="368"/>
      <c r="Z82" s="368"/>
    </row>
    <row r="83" spans="1:26" ht="15.75" customHeight="1">
      <c r="A83" s="368"/>
      <c r="B83" s="368"/>
      <c r="C83" s="368"/>
      <c r="D83" s="368"/>
      <c r="E83" s="368"/>
      <c r="F83" s="368"/>
      <c r="G83" s="368"/>
      <c r="H83" s="368"/>
      <c r="I83" s="368"/>
      <c r="J83" s="368"/>
      <c r="K83" s="368"/>
      <c r="L83" s="368"/>
      <c r="M83" s="368"/>
      <c r="N83" s="368"/>
      <c r="O83" s="368"/>
      <c r="P83" s="368"/>
      <c r="Q83" s="368"/>
      <c r="R83" s="368"/>
      <c r="S83" s="368"/>
      <c r="T83" s="368"/>
      <c r="U83" s="368"/>
      <c r="V83" s="368"/>
      <c r="W83" s="368"/>
      <c r="X83" s="368"/>
      <c r="Y83" s="368"/>
      <c r="Z83" s="368"/>
    </row>
    <row r="84" spans="1:26" ht="15.75" customHeight="1">
      <c r="A84" s="368"/>
      <c r="B84" s="368"/>
      <c r="C84" s="368"/>
      <c r="D84" s="368"/>
      <c r="E84" s="368"/>
      <c r="F84" s="368"/>
      <c r="G84" s="368"/>
      <c r="H84" s="368"/>
      <c r="I84" s="368"/>
      <c r="J84" s="368"/>
      <c r="K84" s="368"/>
      <c r="L84" s="368"/>
      <c r="M84" s="368"/>
      <c r="N84" s="368"/>
      <c r="O84" s="368"/>
      <c r="P84" s="368"/>
      <c r="Q84" s="368"/>
      <c r="R84" s="368"/>
      <c r="S84" s="368"/>
      <c r="T84" s="368"/>
      <c r="U84" s="368"/>
      <c r="V84" s="368"/>
      <c r="W84" s="368"/>
      <c r="X84" s="368"/>
      <c r="Y84" s="368"/>
      <c r="Z84" s="368"/>
    </row>
    <row r="85" spans="1:26" ht="15.75" customHeight="1">
      <c r="A85" s="368"/>
      <c r="B85" s="368"/>
      <c r="C85" s="368"/>
      <c r="D85" s="368"/>
      <c r="E85" s="368"/>
      <c r="F85" s="368"/>
      <c r="G85" s="368"/>
      <c r="H85" s="368"/>
      <c r="I85" s="368"/>
      <c r="J85" s="368"/>
      <c r="K85" s="368"/>
      <c r="L85" s="368"/>
      <c r="M85" s="368"/>
      <c r="N85" s="368"/>
      <c r="O85" s="368"/>
      <c r="P85" s="368"/>
      <c r="Q85" s="368"/>
      <c r="R85" s="368"/>
      <c r="S85" s="368"/>
      <c r="T85" s="368"/>
      <c r="U85" s="368"/>
      <c r="V85" s="368"/>
      <c r="W85" s="368"/>
      <c r="X85" s="368"/>
      <c r="Y85" s="368"/>
      <c r="Z85" s="368"/>
    </row>
    <row r="86" spans="1:26" ht="15.75" customHeight="1">
      <c r="A86" s="368"/>
      <c r="B86" s="368"/>
      <c r="C86" s="368"/>
      <c r="D86" s="368"/>
      <c r="E86" s="368"/>
      <c r="F86" s="368"/>
      <c r="G86" s="368"/>
      <c r="H86" s="368"/>
      <c r="I86" s="368"/>
      <c r="J86" s="368"/>
      <c r="K86" s="368"/>
      <c r="L86" s="368"/>
      <c r="M86" s="368"/>
      <c r="N86" s="368"/>
      <c r="O86" s="368"/>
      <c r="P86" s="368"/>
      <c r="Q86" s="368"/>
      <c r="R86" s="368"/>
      <c r="S86" s="368"/>
      <c r="T86" s="368"/>
      <c r="U86" s="368"/>
      <c r="V86" s="368"/>
      <c r="W86" s="368"/>
      <c r="X86" s="368"/>
      <c r="Y86" s="368"/>
      <c r="Z86" s="368"/>
    </row>
    <row r="87" spans="1:26" ht="15.75" customHeight="1">
      <c r="A87" s="368"/>
      <c r="B87" s="368"/>
      <c r="C87" s="368"/>
      <c r="D87" s="368"/>
      <c r="E87" s="368"/>
      <c r="F87" s="368"/>
      <c r="G87" s="368"/>
      <c r="H87" s="368"/>
      <c r="I87" s="368"/>
      <c r="J87" s="368"/>
      <c r="K87" s="368"/>
      <c r="L87" s="368"/>
      <c r="M87" s="368"/>
      <c r="N87" s="368"/>
      <c r="O87" s="368"/>
      <c r="P87" s="368"/>
      <c r="Q87" s="368"/>
      <c r="R87" s="368"/>
      <c r="S87" s="368"/>
      <c r="T87" s="368"/>
      <c r="U87" s="368"/>
      <c r="V87" s="368"/>
      <c r="W87" s="368"/>
      <c r="X87" s="368"/>
      <c r="Y87" s="368"/>
      <c r="Z87" s="368"/>
    </row>
    <row r="88" spans="1:26" ht="15.75" customHeight="1">
      <c r="A88" s="368"/>
      <c r="B88" s="368"/>
      <c r="C88" s="368"/>
      <c r="D88" s="368"/>
      <c r="E88" s="368"/>
      <c r="F88" s="368"/>
      <c r="G88" s="368"/>
      <c r="H88" s="368"/>
      <c r="I88" s="368"/>
      <c r="J88" s="368"/>
      <c r="K88" s="368"/>
      <c r="L88" s="368"/>
      <c r="M88" s="368"/>
      <c r="N88" s="368"/>
      <c r="O88" s="368"/>
      <c r="P88" s="368"/>
      <c r="Q88" s="368"/>
      <c r="R88" s="368"/>
      <c r="S88" s="368"/>
      <c r="T88" s="368"/>
      <c r="U88" s="368"/>
      <c r="V88" s="368"/>
      <c r="W88" s="368"/>
      <c r="X88" s="368"/>
      <c r="Y88" s="368"/>
      <c r="Z88" s="368"/>
    </row>
    <row r="89" spans="1:26" ht="15.75" customHeight="1">
      <c r="A89" s="368"/>
      <c r="B89" s="368"/>
      <c r="C89" s="368"/>
      <c r="D89" s="368"/>
      <c r="E89" s="368"/>
      <c r="F89" s="368"/>
      <c r="G89" s="368"/>
      <c r="H89" s="368"/>
      <c r="I89" s="368"/>
      <c r="J89" s="368"/>
      <c r="K89" s="368"/>
      <c r="L89" s="368"/>
      <c r="M89" s="368"/>
      <c r="N89" s="368"/>
      <c r="O89" s="368"/>
      <c r="P89" s="368"/>
      <c r="Q89" s="368"/>
      <c r="R89" s="368"/>
      <c r="S89" s="368"/>
      <c r="T89" s="368"/>
      <c r="U89" s="368"/>
      <c r="V89" s="368"/>
      <c r="W89" s="368"/>
      <c r="X89" s="368"/>
      <c r="Y89" s="368"/>
      <c r="Z89" s="368"/>
    </row>
    <row r="90" spans="1:26" ht="15.75" customHeight="1">
      <c r="A90" s="368"/>
      <c r="B90" s="368"/>
      <c r="C90" s="368"/>
      <c r="D90" s="368"/>
      <c r="E90" s="368"/>
      <c r="F90" s="368"/>
      <c r="G90" s="368"/>
      <c r="H90" s="368"/>
      <c r="I90" s="368"/>
      <c r="J90" s="368"/>
      <c r="K90" s="368"/>
      <c r="L90" s="368"/>
      <c r="M90" s="368"/>
      <c r="N90" s="368"/>
      <c r="O90" s="368"/>
      <c r="P90" s="368"/>
      <c r="Q90" s="368"/>
      <c r="R90" s="368"/>
      <c r="S90" s="368"/>
      <c r="T90" s="368"/>
      <c r="U90" s="368"/>
      <c r="V90" s="368"/>
      <c r="W90" s="368"/>
      <c r="X90" s="368"/>
      <c r="Y90" s="368"/>
      <c r="Z90" s="368"/>
    </row>
    <row r="91" spans="1:26" ht="15.75" customHeight="1">
      <c r="A91" s="368"/>
      <c r="B91" s="368"/>
      <c r="C91" s="368"/>
      <c r="D91" s="368"/>
      <c r="E91" s="368"/>
      <c r="F91" s="368"/>
      <c r="G91" s="368"/>
      <c r="H91" s="368"/>
      <c r="I91" s="368"/>
      <c r="J91" s="368"/>
      <c r="K91" s="368"/>
      <c r="L91" s="368"/>
      <c r="M91" s="368"/>
      <c r="N91" s="368"/>
      <c r="O91" s="368"/>
      <c r="P91" s="368"/>
      <c r="Q91" s="368"/>
      <c r="R91" s="368"/>
      <c r="S91" s="368"/>
      <c r="T91" s="368"/>
      <c r="U91" s="368"/>
      <c r="V91" s="368"/>
      <c r="W91" s="368"/>
      <c r="X91" s="368"/>
      <c r="Y91" s="368"/>
      <c r="Z91" s="368"/>
    </row>
    <row r="92" spans="1:26" ht="15.75" customHeight="1">
      <c r="A92" s="368"/>
      <c r="B92" s="368"/>
      <c r="C92" s="368"/>
      <c r="D92" s="368"/>
      <c r="E92" s="368"/>
      <c r="F92" s="368"/>
      <c r="G92" s="368"/>
      <c r="H92" s="368"/>
      <c r="I92" s="368"/>
      <c r="J92" s="368"/>
      <c r="K92" s="368"/>
      <c r="L92" s="368"/>
      <c r="M92" s="368"/>
      <c r="N92" s="368"/>
      <c r="O92" s="368"/>
      <c r="P92" s="368"/>
      <c r="Q92" s="368"/>
      <c r="R92" s="368"/>
      <c r="S92" s="368"/>
      <c r="T92" s="368"/>
      <c r="U92" s="368"/>
      <c r="V92" s="368"/>
      <c r="W92" s="368"/>
      <c r="X92" s="368"/>
      <c r="Y92" s="368"/>
      <c r="Z92" s="368"/>
    </row>
    <row r="93" spans="1:26" ht="15.75" customHeight="1">
      <c r="A93" s="368"/>
      <c r="B93" s="368"/>
      <c r="C93" s="368"/>
      <c r="D93" s="368"/>
      <c r="E93" s="368"/>
      <c r="F93" s="368"/>
      <c r="G93" s="368"/>
      <c r="H93" s="368"/>
      <c r="I93" s="368"/>
      <c r="J93" s="368"/>
      <c r="K93" s="368"/>
      <c r="L93" s="368"/>
      <c r="M93" s="368"/>
      <c r="N93" s="368"/>
      <c r="O93" s="368"/>
      <c r="P93" s="368"/>
      <c r="Q93" s="368"/>
      <c r="R93" s="368"/>
      <c r="S93" s="368"/>
      <c r="T93" s="368"/>
      <c r="U93" s="368"/>
      <c r="V93" s="368"/>
      <c r="W93" s="368"/>
      <c r="X93" s="368"/>
      <c r="Y93" s="368"/>
      <c r="Z93" s="368"/>
    </row>
    <row r="94" spans="1:26" ht="15.75" customHeight="1">
      <c r="A94" s="368"/>
      <c r="B94" s="368"/>
      <c r="C94" s="368"/>
      <c r="D94" s="368"/>
      <c r="E94" s="368"/>
      <c r="F94" s="368"/>
      <c r="G94" s="368"/>
      <c r="H94" s="368"/>
      <c r="I94" s="368"/>
      <c r="J94" s="368"/>
      <c r="K94" s="368"/>
      <c r="L94" s="368"/>
      <c r="M94" s="368"/>
      <c r="N94" s="368"/>
      <c r="O94" s="368"/>
      <c r="P94" s="368"/>
      <c r="Q94" s="368"/>
      <c r="R94" s="368"/>
      <c r="S94" s="368"/>
      <c r="T94" s="368"/>
      <c r="U94" s="368"/>
      <c r="V94" s="368"/>
      <c r="W94" s="368"/>
      <c r="X94" s="368"/>
      <c r="Y94" s="368"/>
      <c r="Z94" s="368"/>
    </row>
    <row r="95" spans="1:26" ht="15.75" customHeight="1">
      <c r="A95" s="368"/>
      <c r="B95" s="368"/>
      <c r="C95" s="368"/>
      <c r="D95" s="368"/>
      <c r="E95" s="368"/>
      <c r="F95" s="368"/>
      <c r="G95" s="368"/>
      <c r="H95" s="368"/>
      <c r="I95" s="368"/>
      <c r="J95" s="368"/>
      <c r="K95" s="368"/>
      <c r="L95" s="368"/>
      <c r="M95" s="368"/>
      <c r="N95" s="368"/>
      <c r="O95" s="368"/>
      <c r="P95" s="368"/>
      <c r="Q95" s="368"/>
      <c r="R95" s="368"/>
      <c r="S95" s="368"/>
      <c r="T95" s="368"/>
      <c r="U95" s="368"/>
      <c r="V95" s="368"/>
      <c r="W95" s="368"/>
      <c r="X95" s="368"/>
      <c r="Y95" s="368"/>
      <c r="Z95" s="368"/>
    </row>
    <row r="96" spans="1:26" ht="15.75" customHeight="1">
      <c r="A96" s="368"/>
      <c r="B96" s="368"/>
      <c r="C96" s="368"/>
      <c r="D96" s="368"/>
      <c r="E96" s="368"/>
      <c r="F96" s="368"/>
      <c r="G96" s="368"/>
      <c r="H96" s="368"/>
      <c r="I96" s="368"/>
      <c r="J96" s="368"/>
      <c r="K96" s="368"/>
      <c r="L96" s="368"/>
      <c r="M96" s="368"/>
      <c r="N96" s="368"/>
      <c r="O96" s="368"/>
      <c r="P96" s="368"/>
      <c r="Q96" s="368"/>
      <c r="R96" s="368"/>
      <c r="S96" s="368"/>
      <c r="T96" s="368"/>
      <c r="U96" s="368"/>
      <c r="V96" s="368"/>
      <c r="W96" s="368"/>
      <c r="X96" s="368"/>
      <c r="Y96" s="368"/>
      <c r="Z96" s="368"/>
    </row>
    <row r="97" spans="1:26" ht="15.75" customHeight="1">
      <c r="A97" s="368"/>
      <c r="B97" s="368"/>
      <c r="C97" s="368"/>
      <c r="D97" s="368"/>
      <c r="E97" s="368"/>
      <c r="F97" s="368"/>
      <c r="G97" s="368"/>
      <c r="H97" s="368"/>
      <c r="I97" s="368"/>
      <c r="J97" s="368"/>
      <c r="K97" s="368"/>
      <c r="L97" s="368"/>
      <c r="M97" s="368"/>
      <c r="N97" s="368"/>
      <c r="O97" s="368"/>
      <c r="P97" s="368"/>
      <c r="Q97" s="368"/>
      <c r="R97" s="368"/>
      <c r="S97" s="368"/>
      <c r="T97" s="368"/>
      <c r="U97" s="368"/>
      <c r="V97" s="368"/>
      <c r="W97" s="368"/>
      <c r="X97" s="368"/>
      <c r="Y97" s="368"/>
      <c r="Z97" s="368"/>
    </row>
    <row r="98" spans="1:26" ht="15.75" customHeight="1">
      <c r="A98" s="368"/>
      <c r="B98" s="368"/>
      <c r="C98" s="368"/>
      <c r="D98" s="368"/>
      <c r="E98" s="368"/>
      <c r="F98" s="368"/>
      <c r="G98" s="368"/>
      <c r="H98" s="368"/>
      <c r="I98" s="368"/>
      <c r="J98" s="368"/>
      <c r="K98" s="368"/>
      <c r="L98" s="368"/>
      <c r="M98" s="368"/>
      <c r="N98" s="368"/>
      <c r="O98" s="368"/>
      <c r="P98" s="368"/>
      <c r="Q98" s="368"/>
      <c r="R98" s="368"/>
      <c r="S98" s="368"/>
      <c r="T98" s="368"/>
      <c r="U98" s="368"/>
      <c r="V98" s="368"/>
      <c r="W98" s="368"/>
      <c r="X98" s="368"/>
      <c r="Y98" s="368"/>
      <c r="Z98" s="368"/>
    </row>
    <row r="99" spans="1:26" ht="15.75" customHeight="1">
      <c r="A99" s="368"/>
      <c r="B99" s="368"/>
      <c r="C99" s="368"/>
      <c r="D99" s="368"/>
      <c r="E99" s="368"/>
      <c r="F99" s="368"/>
      <c r="G99" s="368"/>
      <c r="H99" s="368"/>
      <c r="I99" s="368"/>
      <c r="J99" s="368"/>
      <c r="K99" s="368"/>
      <c r="L99" s="368"/>
      <c r="M99" s="368"/>
      <c r="N99" s="368"/>
      <c r="O99" s="368"/>
      <c r="P99" s="368"/>
      <c r="Q99" s="368"/>
      <c r="R99" s="368"/>
      <c r="S99" s="368"/>
      <c r="T99" s="368"/>
      <c r="U99" s="368"/>
      <c r="V99" s="368"/>
      <c r="W99" s="368"/>
      <c r="X99" s="368"/>
      <c r="Y99" s="368"/>
      <c r="Z99" s="368"/>
    </row>
    <row r="100" spans="1:26" ht="15.75" customHeight="1">
      <c r="A100" s="368"/>
      <c r="B100" s="368"/>
      <c r="C100" s="368"/>
      <c r="D100" s="368"/>
      <c r="E100" s="368"/>
      <c r="F100" s="368"/>
      <c r="G100" s="368"/>
      <c r="H100" s="368"/>
      <c r="I100" s="368"/>
      <c r="J100" s="368"/>
      <c r="K100" s="368"/>
      <c r="L100" s="368"/>
      <c r="M100" s="368"/>
      <c r="N100" s="368"/>
      <c r="O100" s="368"/>
      <c r="P100" s="368"/>
      <c r="Q100" s="368"/>
      <c r="R100" s="368"/>
      <c r="S100" s="368"/>
      <c r="T100" s="368"/>
      <c r="U100" s="368"/>
      <c r="V100" s="368"/>
      <c r="W100" s="368"/>
      <c r="X100" s="368"/>
      <c r="Y100" s="368"/>
      <c r="Z100" s="368"/>
    </row>
    <row r="101" spans="1:26" ht="15.75" customHeight="1">
      <c r="A101" s="368"/>
      <c r="B101" s="368"/>
      <c r="C101" s="368"/>
      <c r="D101" s="368"/>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368"/>
    </row>
    <row r="102" spans="1:26" ht="15.75" customHeight="1">
      <c r="A102" s="368"/>
      <c r="B102" s="368"/>
      <c r="C102" s="368"/>
      <c r="D102" s="368"/>
      <c r="E102" s="368"/>
      <c r="F102" s="368"/>
      <c r="G102" s="368"/>
      <c r="H102" s="368"/>
      <c r="I102" s="368"/>
      <c r="J102" s="368"/>
      <c r="K102" s="368"/>
      <c r="L102" s="368"/>
      <c r="M102" s="368"/>
      <c r="N102" s="368"/>
      <c r="O102" s="368"/>
      <c r="P102" s="368"/>
      <c r="Q102" s="368"/>
      <c r="R102" s="368"/>
      <c r="S102" s="368"/>
      <c r="T102" s="368"/>
      <c r="U102" s="368"/>
      <c r="V102" s="368"/>
      <c r="W102" s="368"/>
      <c r="X102" s="368"/>
      <c r="Y102" s="368"/>
      <c r="Z102" s="368"/>
    </row>
    <row r="103" spans="1:26" ht="15.75" customHeight="1">
      <c r="A103" s="368"/>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8"/>
      <c r="Z103" s="368"/>
    </row>
    <row r="104" spans="1:26" ht="15.75" customHeight="1">
      <c r="A104" s="368"/>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8"/>
      <c r="Z104" s="368"/>
    </row>
    <row r="105" spans="1:26" ht="15.75" customHeight="1">
      <c r="A105" s="368"/>
      <c r="B105" s="368"/>
      <c r="C105" s="368"/>
      <c r="D105" s="368"/>
      <c r="E105" s="368"/>
      <c r="F105" s="368"/>
      <c r="G105" s="368"/>
      <c r="H105" s="368"/>
      <c r="I105" s="368"/>
      <c r="J105" s="368"/>
      <c r="K105" s="368"/>
      <c r="L105" s="368"/>
      <c r="M105" s="368"/>
      <c r="N105" s="368"/>
      <c r="O105" s="368"/>
      <c r="P105" s="368"/>
      <c r="Q105" s="368"/>
      <c r="R105" s="368"/>
      <c r="S105" s="368"/>
      <c r="T105" s="368"/>
      <c r="U105" s="368"/>
      <c r="V105" s="368"/>
      <c r="W105" s="368"/>
      <c r="X105" s="368"/>
      <c r="Y105" s="368"/>
      <c r="Z105" s="368"/>
    </row>
    <row r="106" spans="1:26" ht="15.75" customHeight="1">
      <c r="A106" s="368"/>
      <c r="B106" s="368"/>
      <c r="C106" s="368"/>
      <c r="D106" s="368"/>
      <c r="E106" s="368"/>
      <c r="F106" s="368"/>
      <c r="G106" s="368"/>
      <c r="H106" s="368"/>
      <c r="I106" s="368"/>
      <c r="J106" s="368"/>
      <c r="K106" s="368"/>
      <c r="L106" s="368"/>
      <c r="M106" s="368"/>
      <c r="N106" s="368"/>
      <c r="O106" s="368"/>
      <c r="P106" s="368"/>
      <c r="Q106" s="368"/>
      <c r="R106" s="368"/>
      <c r="S106" s="368"/>
      <c r="T106" s="368"/>
      <c r="U106" s="368"/>
      <c r="V106" s="368"/>
      <c r="W106" s="368"/>
      <c r="X106" s="368"/>
      <c r="Y106" s="368"/>
      <c r="Z106" s="368"/>
    </row>
    <row r="107" spans="1:26" ht="15.75" customHeight="1">
      <c r="A107" s="368"/>
      <c r="B107" s="368"/>
      <c r="C107" s="368"/>
      <c r="D107" s="368"/>
      <c r="E107" s="368"/>
      <c r="F107" s="368"/>
      <c r="G107" s="368"/>
      <c r="H107" s="368"/>
      <c r="I107" s="368"/>
      <c r="J107" s="368"/>
      <c r="K107" s="368"/>
      <c r="L107" s="368"/>
      <c r="M107" s="368"/>
      <c r="N107" s="368"/>
      <c r="O107" s="368"/>
      <c r="P107" s="368"/>
      <c r="Q107" s="368"/>
      <c r="R107" s="368"/>
      <c r="S107" s="368"/>
      <c r="T107" s="368"/>
      <c r="U107" s="368"/>
      <c r="V107" s="368"/>
      <c r="W107" s="368"/>
      <c r="X107" s="368"/>
      <c r="Y107" s="368"/>
      <c r="Z107" s="368"/>
    </row>
    <row r="108" spans="1:26" ht="15.75" customHeight="1">
      <c r="A108" s="368"/>
      <c r="B108" s="368"/>
      <c r="C108" s="368"/>
      <c r="D108" s="368"/>
      <c r="E108" s="368"/>
      <c r="F108" s="368"/>
      <c r="G108" s="368"/>
      <c r="H108" s="368"/>
      <c r="I108" s="368"/>
      <c r="J108" s="368"/>
      <c r="K108" s="368"/>
      <c r="L108" s="368"/>
      <c r="M108" s="368"/>
      <c r="N108" s="368"/>
      <c r="O108" s="368"/>
      <c r="P108" s="368"/>
      <c r="Q108" s="368"/>
      <c r="R108" s="368"/>
      <c r="S108" s="368"/>
      <c r="T108" s="368"/>
      <c r="U108" s="368"/>
      <c r="V108" s="368"/>
      <c r="W108" s="368"/>
      <c r="X108" s="368"/>
      <c r="Y108" s="368"/>
      <c r="Z108" s="368"/>
    </row>
    <row r="109" spans="1:26" ht="15.75" customHeight="1">
      <c r="A109" s="368"/>
      <c r="B109" s="368"/>
      <c r="C109" s="368"/>
      <c r="D109" s="368"/>
      <c r="E109" s="368"/>
      <c r="F109" s="368"/>
      <c r="G109" s="368"/>
      <c r="H109" s="368"/>
      <c r="I109" s="368"/>
      <c r="J109" s="368"/>
      <c r="K109" s="368"/>
      <c r="L109" s="368"/>
      <c r="M109" s="368"/>
      <c r="N109" s="368"/>
      <c r="O109" s="368"/>
      <c r="P109" s="368"/>
      <c r="Q109" s="368"/>
      <c r="R109" s="368"/>
      <c r="S109" s="368"/>
      <c r="T109" s="368"/>
      <c r="U109" s="368"/>
      <c r="V109" s="368"/>
      <c r="W109" s="368"/>
      <c r="X109" s="368"/>
      <c r="Y109" s="368"/>
      <c r="Z109" s="368"/>
    </row>
    <row r="110" spans="1:26" ht="15.75" customHeight="1">
      <c r="A110" s="368"/>
      <c r="B110" s="368"/>
      <c r="C110" s="368"/>
      <c r="D110" s="368"/>
      <c r="E110" s="368"/>
      <c r="F110" s="368"/>
      <c r="G110" s="368"/>
      <c r="H110" s="368"/>
      <c r="I110" s="368"/>
      <c r="J110" s="368"/>
      <c r="K110" s="368"/>
      <c r="L110" s="368"/>
      <c r="M110" s="368"/>
      <c r="N110" s="368"/>
      <c r="O110" s="368"/>
      <c r="P110" s="368"/>
      <c r="Q110" s="368"/>
      <c r="R110" s="368"/>
      <c r="S110" s="368"/>
      <c r="T110" s="368"/>
      <c r="U110" s="368"/>
      <c r="V110" s="368"/>
      <c r="W110" s="368"/>
      <c r="X110" s="368"/>
      <c r="Y110" s="368"/>
      <c r="Z110" s="368"/>
    </row>
    <row r="111" spans="1:26" ht="15.75" customHeight="1">
      <c r="A111" s="368"/>
      <c r="B111" s="368"/>
      <c r="C111" s="368"/>
      <c r="D111" s="368"/>
      <c r="E111" s="368"/>
      <c r="F111" s="368"/>
      <c r="G111" s="368"/>
      <c r="H111" s="368"/>
      <c r="I111" s="368"/>
      <c r="J111" s="368"/>
      <c r="K111" s="368"/>
      <c r="L111" s="368"/>
      <c r="M111" s="368"/>
      <c r="N111" s="368"/>
      <c r="O111" s="368"/>
      <c r="P111" s="368"/>
      <c r="Q111" s="368"/>
      <c r="R111" s="368"/>
      <c r="S111" s="368"/>
      <c r="T111" s="368"/>
      <c r="U111" s="368"/>
      <c r="V111" s="368"/>
      <c r="W111" s="368"/>
      <c r="X111" s="368"/>
      <c r="Y111" s="368"/>
      <c r="Z111" s="368"/>
    </row>
    <row r="112" spans="1:26" ht="15.75" customHeight="1">
      <c r="A112" s="368"/>
      <c r="B112" s="368"/>
      <c r="C112" s="368"/>
      <c r="D112" s="368"/>
      <c r="E112" s="368"/>
      <c r="F112" s="368"/>
      <c r="G112" s="368"/>
      <c r="H112" s="368"/>
      <c r="I112" s="368"/>
      <c r="J112" s="368"/>
      <c r="K112" s="368"/>
      <c r="L112" s="368"/>
      <c r="M112" s="368"/>
      <c r="N112" s="368"/>
      <c r="O112" s="368"/>
      <c r="P112" s="368"/>
      <c r="Q112" s="368"/>
      <c r="R112" s="368"/>
      <c r="S112" s="368"/>
      <c r="T112" s="368"/>
      <c r="U112" s="368"/>
      <c r="V112" s="368"/>
      <c r="W112" s="368"/>
      <c r="X112" s="368"/>
      <c r="Y112" s="368"/>
      <c r="Z112" s="368"/>
    </row>
    <row r="113" spans="1:26" ht="15.75" customHeight="1">
      <c r="A113" s="368"/>
      <c r="B113" s="368"/>
      <c r="C113" s="368"/>
      <c r="D113" s="368"/>
      <c r="E113" s="368"/>
      <c r="F113" s="368"/>
      <c r="G113" s="368"/>
      <c r="H113" s="368"/>
      <c r="I113" s="368"/>
      <c r="J113" s="368"/>
      <c r="K113" s="368"/>
      <c r="L113" s="368"/>
      <c r="M113" s="368"/>
      <c r="N113" s="368"/>
      <c r="O113" s="368"/>
      <c r="P113" s="368"/>
      <c r="Q113" s="368"/>
      <c r="R113" s="368"/>
      <c r="S113" s="368"/>
      <c r="T113" s="368"/>
      <c r="U113" s="368"/>
      <c r="V113" s="368"/>
      <c r="W113" s="368"/>
      <c r="X113" s="368"/>
      <c r="Y113" s="368"/>
      <c r="Z113" s="368"/>
    </row>
    <row r="114" spans="1:26" ht="15.75" customHeight="1">
      <c r="A114" s="368"/>
      <c r="B114" s="368"/>
      <c r="C114" s="368"/>
      <c r="D114" s="368"/>
      <c r="E114" s="368"/>
      <c r="F114" s="368"/>
      <c r="G114" s="368"/>
      <c r="H114" s="368"/>
      <c r="I114" s="368"/>
      <c r="J114" s="368"/>
      <c r="K114" s="368"/>
      <c r="L114" s="368"/>
      <c r="M114" s="368"/>
      <c r="N114" s="368"/>
      <c r="O114" s="368"/>
      <c r="P114" s="368"/>
      <c r="Q114" s="368"/>
      <c r="R114" s="368"/>
      <c r="S114" s="368"/>
      <c r="T114" s="368"/>
      <c r="U114" s="368"/>
      <c r="V114" s="368"/>
      <c r="W114" s="368"/>
      <c r="X114" s="368"/>
      <c r="Y114" s="368"/>
      <c r="Z114" s="368"/>
    </row>
    <row r="115" spans="1:26" ht="15.75" customHeight="1">
      <c r="A115" s="368"/>
      <c r="B115" s="368"/>
      <c r="C115" s="368"/>
      <c r="D115" s="368"/>
      <c r="E115" s="368"/>
      <c r="F115" s="368"/>
      <c r="G115" s="368"/>
      <c r="H115" s="368"/>
      <c r="I115" s="368"/>
      <c r="J115" s="368"/>
      <c r="K115" s="368"/>
      <c r="L115" s="368"/>
      <c r="M115" s="368"/>
      <c r="N115" s="368"/>
      <c r="O115" s="368"/>
      <c r="P115" s="368"/>
      <c r="Q115" s="368"/>
      <c r="R115" s="368"/>
      <c r="S115" s="368"/>
      <c r="T115" s="368"/>
      <c r="U115" s="368"/>
      <c r="V115" s="368"/>
      <c r="W115" s="368"/>
      <c r="X115" s="368"/>
      <c r="Y115" s="368"/>
      <c r="Z115" s="368"/>
    </row>
    <row r="116" spans="1:26" ht="15.75" customHeight="1">
      <c r="A116" s="368"/>
      <c r="B116" s="368"/>
      <c r="C116" s="368"/>
      <c r="D116" s="368"/>
      <c r="E116" s="368"/>
      <c r="F116" s="368"/>
      <c r="G116" s="368"/>
      <c r="H116" s="368"/>
      <c r="I116" s="368"/>
      <c r="J116" s="368"/>
      <c r="K116" s="368"/>
      <c r="L116" s="368"/>
      <c r="M116" s="368"/>
      <c r="N116" s="368"/>
      <c r="O116" s="368"/>
      <c r="P116" s="368"/>
      <c r="Q116" s="368"/>
      <c r="R116" s="368"/>
      <c r="S116" s="368"/>
      <c r="T116" s="368"/>
      <c r="U116" s="368"/>
      <c r="V116" s="368"/>
      <c r="W116" s="368"/>
      <c r="X116" s="368"/>
      <c r="Y116" s="368"/>
      <c r="Z116" s="368"/>
    </row>
    <row r="117" spans="1:26" ht="15.75" customHeight="1">
      <c r="A117" s="368"/>
      <c r="B117" s="368"/>
      <c r="C117" s="368"/>
      <c r="D117" s="368"/>
      <c r="E117" s="368"/>
      <c r="F117" s="368"/>
      <c r="G117" s="368"/>
      <c r="H117" s="368"/>
      <c r="I117" s="368"/>
      <c r="J117" s="368"/>
      <c r="K117" s="368"/>
      <c r="L117" s="368"/>
      <c r="M117" s="368"/>
      <c r="N117" s="368"/>
      <c r="O117" s="368"/>
      <c r="P117" s="368"/>
      <c r="Q117" s="368"/>
      <c r="R117" s="368"/>
      <c r="S117" s="368"/>
      <c r="T117" s="368"/>
      <c r="U117" s="368"/>
      <c r="V117" s="368"/>
      <c r="W117" s="368"/>
      <c r="X117" s="368"/>
      <c r="Y117" s="368"/>
      <c r="Z117" s="368"/>
    </row>
    <row r="118" spans="1:26" ht="15.75" customHeight="1">
      <c r="A118" s="368"/>
      <c r="B118" s="368"/>
      <c r="C118" s="368"/>
      <c r="D118" s="368"/>
      <c r="E118" s="368"/>
      <c r="F118" s="368"/>
      <c r="G118" s="368"/>
      <c r="H118" s="368"/>
      <c r="I118" s="368"/>
      <c r="J118" s="368"/>
      <c r="K118" s="368"/>
      <c r="L118" s="368"/>
      <c r="M118" s="368"/>
      <c r="N118" s="368"/>
      <c r="O118" s="368"/>
      <c r="P118" s="368"/>
      <c r="Q118" s="368"/>
      <c r="R118" s="368"/>
      <c r="S118" s="368"/>
      <c r="T118" s="368"/>
      <c r="U118" s="368"/>
      <c r="V118" s="368"/>
      <c r="W118" s="368"/>
      <c r="X118" s="368"/>
      <c r="Y118" s="368"/>
      <c r="Z118" s="368"/>
    </row>
    <row r="119" spans="1:26" ht="15.75" customHeight="1">
      <c r="A119" s="368"/>
      <c r="B119" s="368"/>
      <c r="C119" s="368"/>
      <c r="D119" s="368"/>
      <c r="E119" s="368"/>
      <c r="F119" s="368"/>
      <c r="G119" s="368"/>
      <c r="H119" s="368"/>
      <c r="I119" s="368"/>
      <c r="J119" s="368"/>
      <c r="K119" s="368"/>
      <c r="L119" s="368"/>
      <c r="M119" s="368"/>
      <c r="N119" s="368"/>
      <c r="O119" s="368"/>
      <c r="P119" s="368"/>
      <c r="Q119" s="368"/>
      <c r="R119" s="368"/>
      <c r="S119" s="368"/>
      <c r="T119" s="368"/>
      <c r="U119" s="368"/>
      <c r="V119" s="368"/>
      <c r="W119" s="368"/>
      <c r="X119" s="368"/>
      <c r="Y119" s="368"/>
      <c r="Z119" s="368"/>
    </row>
    <row r="120" spans="1:26" ht="15.75" customHeight="1">
      <c r="A120" s="368"/>
      <c r="B120" s="368"/>
      <c r="C120" s="368"/>
      <c r="D120" s="368"/>
      <c r="E120" s="368"/>
      <c r="F120" s="368"/>
      <c r="G120" s="368"/>
      <c r="H120" s="368"/>
      <c r="I120" s="368"/>
      <c r="J120" s="368"/>
      <c r="K120" s="368"/>
      <c r="L120" s="368"/>
      <c r="M120" s="368"/>
      <c r="N120" s="368"/>
      <c r="O120" s="368"/>
      <c r="P120" s="368"/>
      <c r="Q120" s="368"/>
      <c r="R120" s="368"/>
      <c r="S120" s="368"/>
      <c r="T120" s="368"/>
      <c r="U120" s="368"/>
      <c r="V120" s="368"/>
      <c r="W120" s="368"/>
      <c r="X120" s="368"/>
      <c r="Y120" s="368"/>
      <c r="Z120" s="368"/>
    </row>
    <row r="121" spans="1:26" ht="15.75" customHeight="1">
      <c r="A121" s="368"/>
      <c r="B121" s="368"/>
      <c r="C121" s="368"/>
      <c r="D121" s="368"/>
      <c r="E121" s="368"/>
      <c r="F121" s="368"/>
      <c r="G121" s="368"/>
      <c r="H121" s="368"/>
      <c r="I121" s="368"/>
      <c r="J121" s="368"/>
      <c r="K121" s="368"/>
      <c r="L121" s="368"/>
      <c r="M121" s="368"/>
      <c r="N121" s="368"/>
      <c r="O121" s="368"/>
      <c r="P121" s="368"/>
      <c r="Q121" s="368"/>
      <c r="R121" s="368"/>
      <c r="S121" s="368"/>
      <c r="T121" s="368"/>
      <c r="U121" s="368"/>
      <c r="V121" s="368"/>
      <c r="W121" s="368"/>
      <c r="X121" s="368"/>
      <c r="Y121" s="368"/>
      <c r="Z121" s="368"/>
    </row>
    <row r="122" spans="1:26" ht="15.75" customHeight="1">
      <c r="A122" s="368"/>
      <c r="B122" s="368"/>
      <c r="C122" s="368"/>
      <c r="D122" s="368"/>
      <c r="E122" s="368"/>
      <c r="F122" s="368"/>
      <c r="G122" s="368"/>
      <c r="H122" s="368"/>
      <c r="I122" s="368"/>
      <c r="J122" s="368"/>
      <c r="K122" s="368"/>
      <c r="L122" s="368"/>
      <c r="M122" s="368"/>
      <c r="N122" s="368"/>
      <c r="O122" s="368"/>
      <c r="P122" s="368"/>
      <c r="Q122" s="368"/>
      <c r="R122" s="368"/>
      <c r="S122" s="368"/>
      <c r="T122" s="368"/>
      <c r="U122" s="368"/>
      <c r="V122" s="368"/>
      <c r="W122" s="368"/>
      <c r="X122" s="368"/>
      <c r="Y122" s="368"/>
      <c r="Z122" s="368"/>
    </row>
    <row r="123" spans="1:26" ht="15.75" customHeight="1">
      <c r="A123" s="368"/>
      <c r="B123" s="368"/>
      <c r="C123" s="368"/>
      <c r="D123" s="368"/>
      <c r="E123" s="368"/>
      <c r="F123" s="368"/>
      <c r="G123" s="368"/>
      <c r="H123" s="368"/>
      <c r="I123" s="368"/>
      <c r="J123" s="368"/>
      <c r="K123" s="368"/>
      <c r="L123" s="368"/>
      <c r="M123" s="368"/>
      <c r="N123" s="368"/>
      <c r="O123" s="368"/>
      <c r="P123" s="368"/>
      <c r="Q123" s="368"/>
      <c r="R123" s="368"/>
      <c r="S123" s="368"/>
      <c r="T123" s="368"/>
      <c r="U123" s="368"/>
      <c r="V123" s="368"/>
      <c r="W123" s="368"/>
      <c r="X123" s="368"/>
      <c r="Y123" s="368"/>
      <c r="Z123" s="368"/>
    </row>
    <row r="124" spans="1:26" ht="15.75" customHeight="1">
      <c r="A124" s="368"/>
      <c r="B124" s="368"/>
      <c r="C124" s="368"/>
      <c r="D124" s="368"/>
      <c r="E124" s="368"/>
      <c r="F124" s="368"/>
      <c r="G124" s="368"/>
      <c r="H124" s="368"/>
      <c r="I124" s="368"/>
      <c r="J124" s="368"/>
      <c r="K124" s="368"/>
      <c r="L124" s="368"/>
      <c r="M124" s="368"/>
      <c r="N124" s="368"/>
      <c r="O124" s="368"/>
      <c r="P124" s="368"/>
      <c r="Q124" s="368"/>
      <c r="R124" s="368"/>
      <c r="S124" s="368"/>
      <c r="T124" s="368"/>
      <c r="U124" s="368"/>
      <c r="V124" s="368"/>
      <c r="W124" s="368"/>
      <c r="X124" s="368"/>
      <c r="Y124" s="368"/>
      <c r="Z124" s="368"/>
    </row>
    <row r="125" spans="1:26" ht="15.75" customHeight="1">
      <c r="A125" s="368"/>
      <c r="B125" s="368"/>
      <c r="C125" s="368"/>
      <c r="D125" s="368"/>
      <c r="E125" s="368"/>
      <c r="F125" s="368"/>
      <c r="G125" s="368"/>
      <c r="H125" s="368"/>
      <c r="I125" s="368"/>
      <c r="J125" s="368"/>
      <c r="K125" s="368"/>
      <c r="L125" s="368"/>
      <c r="M125" s="368"/>
      <c r="N125" s="368"/>
      <c r="O125" s="368"/>
      <c r="P125" s="368"/>
      <c r="Q125" s="368"/>
      <c r="R125" s="368"/>
      <c r="S125" s="368"/>
      <c r="T125" s="368"/>
      <c r="U125" s="368"/>
      <c r="V125" s="368"/>
      <c r="W125" s="368"/>
      <c r="X125" s="368"/>
      <c r="Y125" s="368"/>
      <c r="Z125" s="368"/>
    </row>
    <row r="126" spans="1:26" ht="15.75" customHeight="1">
      <c r="A126" s="368"/>
      <c r="B126" s="368"/>
      <c r="C126" s="368"/>
      <c r="D126" s="368"/>
      <c r="E126" s="368"/>
      <c r="F126" s="368"/>
      <c r="G126" s="368"/>
      <c r="H126" s="368"/>
      <c r="I126" s="368"/>
      <c r="J126" s="368"/>
      <c r="K126" s="368"/>
      <c r="L126" s="368"/>
      <c r="M126" s="368"/>
      <c r="N126" s="368"/>
      <c r="O126" s="368"/>
      <c r="P126" s="368"/>
      <c r="Q126" s="368"/>
      <c r="R126" s="368"/>
      <c r="S126" s="368"/>
      <c r="T126" s="368"/>
      <c r="U126" s="368"/>
      <c r="V126" s="368"/>
      <c r="W126" s="368"/>
      <c r="X126" s="368"/>
      <c r="Y126" s="368"/>
      <c r="Z126" s="368"/>
    </row>
    <row r="127" spans="1:26" ht="15.75" customHeight="1">
      <c r="A127" s="368"/>
      <c r="B127" s="368"/>
      <c r="C127" s="368"/>
      <c r="D127" s="368"/>
      <c r="E127" s="368"/>
      <c r="F127" s="368"/>
      <c r="G127" s="368"/>
      <c r="H127" s="368"/>
      <c r="I127" s="368"/>
      <c r="J127" s="368"/>
      <c r="K127" s="368"/>
      <c r="L127" s="368"/>
      <c r="M127" s="368"/>
      <c r="N127" s="368"/>
      <c r="O127" s="368"/>
      <c r="P127" s="368"/>
      <c r="Q127" s="368"/>
      <c r="R127" s="368"/>
      <c r="S127" s="368"/>
      <c r="T127" s="368"/>
      <c r="U127" s="368"/>
      <c r="V127" s="368"/>
      <c r="W127" s="368"/>
      <c r="X127" s="368"/>
      <c r="Y127" s="368"/>
      <c r="Z127" s="368"/>
    </row>
    <row r="128" spans="1:26" ht="15.75" customHeight="1">
      <c r="A128" s="368"/>
      <c r="B128" s="368"/>
      <c r="C128" s="368"/>
      <c r="D128" s="368"/>
      <c r="E128" s="368"/>
      <c r="F128" s="368"/>
      <c r="G128" s="368"/>
      <c r="H128" s="368"/>
      <c r="I128" s="368"/>
      <c r="J128" s="368"/>
      <c r="K128" s="368"/>
      <c r="L128" s="368"/>
      <c r="M128" s="368"/>
      <c r="N128" s="368"/>
      <c r="O128" s="368"/>
      <c r="P128" s="368"/>
      <c r="Q128" s="368"/>
      <c r="R128" s="368"/>
      <c r="S128" s="368"/>
      <c r="T128" s="368"/>
      <c r="U128" s="368"/>
      <c r="V128" s="368"/>
      <c r="W128" s="368"/>
      <c r="X128" s="368"/>
      <c r="Y128" s="368"/>
      <c r="Z128" s="368"/>
    </row>
    <row r="129" spans="1:26" ht="15.75" customHeight="1">
      <c r="A129" s="368"/>
      <c r="B129" s="368"/>
      <c r="C129" s="368"/>
      <c r="D129" s="368"/>
      <c r="E129" s="368"/>
      <c r="F129" s="368"/>
      <c r="G129" s="368"/>
      <c r="H129" s="368"/>
      <c r="I129" s="368"/>
      <c r="J129" s="368"/>
      <c r="K129" s="368"/>
      <c r="L129" s="368"/>
      <c r="M129" s="368"/>
      <c r="N129" s="368"/>
      <c r="O129" s="368"/>
      <c r="P129" s="368"/>
      <c r="Q129" s="368"/>
      <c r="R129" s="368"/>
      <c r="S129" s="368"/>
      <c r="T129" s="368"/>
      <c r="U129" s="368"/>
      <c r="V129" s="368"/>
      <c r="W129" s="368"/>
      <c r="X129" s="368"/>
      <c r="Y129" s="368"/>
      <c r="Z129" s="368"/>
    </row>
    <row r="130" spans="1:26" ht="15.75" customHeight="1">
      <c r="A130" s="368"/>
      <c r="B130" s="368"/>
      <c r="C130" s="368"/>
      <c r="D130" s="368"/>
      <c r="E130" s="368"/>
      <c r="F130" s="368"/>
      <c r="G130" s="368"/>
      <c r="H130" s="368"/>
      <c r="I130" s="368"/>
      <c r="J130" s="368"/>
      <c r="K130" s="368"/>
      <c r="L130" s="368"/>
      <c r="M130" s="368"/>
      <c r="N130" s="368"/>
      <c r="O130" s="368"/>
      <c r="P130" s="368"/>
      <c r="Q130" s="368"/>
      <c r="R130" s="368"/>
      <c r="S130" s="368"/>
      <c r="T130" s="368"/>
      <c r="U130" s="368"/>
      <c r="V130" s="368"/>
      <c r="W130" s="368"/>
      <c r="X130" s="368"/>
      <c r="Y130" s="368"/>
      <c r="Z130" s="368"/>
    </row>
    <row r="131" spans="1:26" ht="15.75" customHeight="1">
      <c r="A131" s="368"/>
      <c r="B131" s="368"/>
      <c r="C131" s="368"/>
      <c r="D131" s="368"/>
      <c r="E131" s="368"/>
      <c r="F131" s="368"/>
      <c r="G131" s="368"/>
      <c r="H131" s="368"/>
      <c r="I131" s="368"/>
      <c r="J131" s="368"/>
      <c r="K131" s="368"/>
      <c r="L131" s="368"/>
      <c r="M131" s="368"/>
      <c r="N131" s="368"/>
      <c r="O131" s="368"/>
      <c r="P131" s="368"/>
      <c r="Q131" s="368"/>
      <c r="R131" s="368"/>
      <c r="S131" s="368"/>
      <c r="T131" s="368"/>
      <c r="U131" s="368"/>
      <c r="V131" s="368"/>
      <c r="W131" s="368"/>
      <c r="X131" s="368"/>
      <c r="Y131" s="368"/>
      <c r="Z131" s="368"/>
    </row>
    <row r="132" spans="1:26" ht="15.75" customHeight="1">
      <c r="A132" s="368"/>
      <c r="B132" s="368"/>
      <c r="C132" s="368"/>
      <c r="D132" s="368"/>
      <c r="E132" s="368"/>
      <c r="F132" s="368"/>
      <c r="G132" s="368"/>
      <c r="H132" s="368"/>
      <c r="I132" s="368"/>
      <c r="J132" s="368"/>
      <c r="K132" s="368"/>
      <c r="L132" s="368"/>
      <c r="M132" s="368"/>
      <c r="N132" s="368"/>
      <c r="O132" s="368"/>
      <c r="P132" s="368"/>
      <c r="Q132" s="368"/>
      <c r="R132" s="368"/>
      <c r="S132" s="368"/>
      <c r="T132" s="368"/>
      <c r="U132" s="368"/>
      <c r="V132" s="368"/>
      <c r="W132" s="368"/>
      <c r="X132" s="368"/>
      <c r="Y132" s="368"/>
      <c r="Z132" s="368"/>
    </row>
    <row r="133" spans="1:26" ht="15.75" customHeight="1">
      <c r="A133" s="368"/>
      <c r="B133" s="368"/>
      <c r="C133" s="368"/>
      <c r="D133" s="368"/>
      <c r="E133" s="368"/>
      <c r="F133" s="368"/>
      <c r="G133" s="368"/>
      <c r="H133" s="368"/>
      <c r="I133" s="368"/>
      <c r="J133" s="368"/>
      <c r="K133" s="368"/>
      <c r="L133" s="368"/>
      <c r="M133" s="368"/>
      <c r="N133" s="368"/>
      <c r="O133" s="368"/>
      <c r="P133" s="368"/>
      <c r="Q133" s="368"/>
      <c r="R133" s="368"/>
      <c r="S133" s="368"/>
      <c r="T133" s="368"/>
      <c r="U133" s="368"/>
      <c r="V133" s="368"/>
      <c r="W133" s="368"/>
      <c r="X133" s="368"/>
      <c r="Y133" s="368"/>
      <c r="Z133" s="368"/>
    </row>
    <row r="134" spans="1:26" ht="15.75" customHeight="1">
      <c r="A134" s="368"/>
      <c r="B134" s="368"/>
      <c r="C134" s="368"/>
      <c r="D134" s="368"/>
      <c r="E134" s="368"/>
      <c r="F134" s="368"/>
      <c r="G134" s="368"/>
      <c r="H134" s="368"/>
      <c r="I134" s="368"/>
      <c r="J134" s="368"/>
      <c r="K134" s="368"/>
      <c r="L134" s="368"/>
      <c r="M134" s="368"/>
      <c r="N134" s="368"/>
      <c r="O134" s="368"/>
      <c r="P134" s="368"/>
      <c r="Q134" s="368"/>
      <c r="R134" s="368"/>
      <c r="S134" s="368"/>
      <c r="T134" s="368"/>
      <c r="U134" s="368"/>
      <c r="V134" s="368"/>
      <c r="W134" s="368"/>
      <c r="X134" s="368"/>
      <c r="Y134" s="368"/>
      <c r="Z134" s="368"/>
    </row>
    <row r="135" spans="1:26" ht="15.75" customHeight="1">
      <c r="A135" s="368"/>
      <c r="B135" s="368"/>
      <c r="C135" s="368"/>
      <c r="D135" s="368"/>
      <c r="E135" s="368"/>
      <c r="F135" s="368"/>
      <c r="G135" s="368"/>
      <c r="H135" s="368"/>
      <c r="I135" s="368"/>
      <c r="J135" s="368"/>
      <c r="K135" s="368"/>
      <c r="L135" s="368"/>
      <c r="M135" s="368"/>
      <c r="N135" s="368"/>
      <c r="O135" s="368"/>
      <c r="P135" s="368"/>
      <c r="Q135" s="368"/>
      <c r="R135" s="368"/>
      <c r="S135" s="368"/>
      <c r="T135" s="368"/>
      <c r="U135" s="368"/>
      <c r="V135" s="368"/>
      <c r="W135" s="368"/>
      <c r="X135" s="368"/>
      <c r="Y135" s="368"/>
      <c r="Z135" s="368"/>
    </row>
    <row r="136" spans="1:26" ht="15.75" customHeight="1">
      <c r="A136" s="368"/>
      <c r="B136" s="368"/>
      <c r="C136" s="368"/>
      <c r="D136" s="368"/>
      <c r="E136" s="368"/>
      <c r="F136" s="368"/>
      <c r="G136" s="368"/>
      <c r="H136" s="368"/>
      <c r="I136" s="368"/>
      <c r="J136" s="368"/>
      <c r="K136" s="368"/>
      <c r="L136" s="368"/>
      <c r="M136" s="368"/>
      <c r="N136" s="368"/>
      <c r="O136" s="368"/>
      <c r="P136" s="368"/>
      <c r="Q136" s="368"/>
      <c r="R136" s="368"/>
      <c r="S136" s="368"/>
      <c r="T136" s="368"/>
      <c r="U136" s="368"/>
      <c r="V136" s="368"/>
      <c r="W136" s="368"/>
      <c r="X136" s="368"/>
      <c r="Y136" s="368"/>
      <c r="Z136" s="368"/>
    </row>
    <row r="137" spans="1:26" ht="15.75" customHeight="1">
      <c r="A137" s="368"/>
      <c r="B137" s="368"/>
      <c r="C137" s="368"/>
      <c r="D137" s="368"/>
      <c r="E137" s="368"/>
      <c r="F137" s="368"/>
      <c r="G137" s="368"/>
      <c r="H137" s="368"/>
      <c r="I137" s="368"/>
      <c r="J137" s="368"/>
      <c r="K137" s="368"/>
      <c r="L137" s="368"/>
      <c r="M137" s="368"/>
      <c r="N137" s="368"/>
      <c r="O137" s="368"/>
      <c r="P137" s="368"/>
      <c r="Q137" s="368"/>
      <c r="R137" s="368"/>
      <c r="S137" s="368"/>
      <c r="T137" s="368"/>
      <c r="U137" s="368"/>
      <c r="V137" s="368"/>
      <c r="W137" s="368"/>
      <c r="X137" s="368"/>
      <c r="Y137" s="368"/>
      <c r="Z137" s="368"/>
    </row>
    <row r="138" spans="1:26" ht="15.75" customHeight="1">
      <c r="A138" s="368"/>
      <c r="B138" s="368"/>
      <c r="C138" s="368"/>
      <c r="D138" s="368"/>
      <c r="E138" s="368"/>
      <c r="F138" s="368"/>
      <c r="G138" s="368"/>
      <c r="H138" s="368"/>
      <c r="I138" s="368"/>
      <c r="J138" s="368"/>
      <c r="K138" s="368"/>
      <c r="L138" s="368"/>
      <c r="M138" s="368"/>
      <c r="N138" s="368"/>
      <c r="O138" s="368"/>
      <c r="P138" s="368"/>
      <c r="Q138" s="368"/>
      <c r="R138" s="368"/>
      <c r="S138" s="368"/>
      <c r="T138" s="368"/>
      <c r="U138" s="368"/>
      <c r="V138" s="368"/>
      <c r="W138" s="368"/>
      <c r="X138" s="368"/>
      <c r="Y138" s="368"/>
      <c r="Z138" s="368"/>
    </row>
    <row r="139" spans="1:26" ht="15.75" customHeight="1">
      <c r="A139" s="368"/>
      <c r="B139" s="368"/>
      <c r="C139" s="368"/>
      <c r="D139" s="368"/>
      <c r="E139" s="368"/>
      <c r="F139" s="368"/>
      <c r="G139" s="368"/>
      <c r="H139" s="368"/>
      <c r="I139" s="368"/>
      <c r="J139" s="368"/>
      <c r="K139" s="368"/>
      <c r="L139" s="368"/>
      <c r="M139" s="368"/>
      <c r="N139" s="368"/>
      <c r="O139" s="368"/>
      <c r="P139" s="368"/>
      <c r="Q139" s="368"/>
      <c r="R139" s="368"/>
      <c r="S139" s="368"/>
      <c r="T139" s="368"/>
      <c r="U139" s="368"/>
      <c r="V139" s="368"/>
      <c r="W139" s="368"/>
      <c r="X139" s="368"/>
      <c r="Y139" s="368"/>
      <c r="Z139" s="368"/>
    </row>
    <row r="140" spans="1:26" ht="15.75" customHeight="1">
      <c r="A140" s="368"/>
      <c r="B140" s="368"/>
      <c r="C140" s="368"/>
      <c r="D140" s="368"/>
      <c r="E140" s="368"/>
      <c r="F140" s="368"/>
      <c r="G140" s="368"/>
      <c r="H140" s="368"/>
      <c r="I140" s="368"/>
      <c r="J140" s="368"/>
      <c r="K140" s="368"/>
      <c r="L140" s="368"/>
      <c r="M140" s="368"/>
      <c r="N140" s="368"/>
      <c r="O140" s="368"/>
      <c r="P140" s="368"/>
      <c r="Q140" s="368"/>
      <c r="R140" s="368"/>
      <c r="S140" s="368"/>
      <c r="T140" s="368"/>
      <c r="U140" s="368"/>
      <c r="V140" s="368"/>
      <c r="W140" s="368"/>
      <c r="X140" s="368"/>
      <c r="Y140" s="368"/>
      <c r="Z140" s="368"/>
    </row>
    <row r="141" spans="1:26" ht="15.75" customHeight="1">
      <c r="A141" s="368"/>
      <c r="B141" s="368"/>
      <c r="C141" s="368"/>
      <c r="D141" s="368"/>
      <c r="E141" s="368"/>
      <c r="F141" s="368"/>
      <c r="G141" s="368"/>
      <c r="H141" s="368"/>
      <c r="I141" s="368"/>
      <c r="J141" s="368"/>
      <c r="K141" s="368"/>
      <c r="L141" s="368"/>
      <c r="M141" s="368"/>
      <c r="N141" s="368"/>
      <c r="O141" s="368"/>
      <c r="P141" s="368"/>
      <c r="Q141" s="368"/>
      <c r="R141" s="368"/>
      <c r="S141" s="368"/>
      <c r="T141" s="368"/>
      <c r="U141" s="368"/>
      <c r="V141" s="368"/>
      <c r="W141" s="368"/>
      <c r="X141" s="368"/>
      <c r="Y141" s="368"/>
      <c r="Z141" s="368"/>
    </row>
    <row r="142" spans="1:26" ht="15.75" customHeight="1">
      <c r="A142" s="368"/>
      <c r="B142" s="368"/>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row>
    <row r="143" spans="1:26" ht="15.75" customHeight="1">
      <c r="A143" s="368"/>
      <c r="B143" s="368"/>
      <c r="C143" s="368"/>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row>
    <row r="144" spans="1:26" ht="15.75" customHeight="1">
      <c r="A144" s="368"/>
      <c r="B144" s="368"/>
      <c r="C144" s="368"/>
      <c r="D144" s="368"/>
      <c r="E144" s="368"/>
      <c r="F144" s="368"/>
      <c r="G144" s="368"/>
      <c r="H144" s="368"/>
      <c r="I144" s="368"/>
      <c r="J144" s="368"/>
      <c r="K144" s="368"/>
      <c r="L144" s="368"/>
      <c r="M144" s="368"/>
      <c r="N144" s="368"/>
      <c r="O144" s="368"/>
      <c r="P144" s="368"/>
      <c r="Q144" s="368"/>
      <c r="R144" s="368"/>
      <c r="S144" s="368"/>
      <c r="T144" s="368"/>
      <c r="U144" s="368"/>
      <c r="V144" s="368"/>
      <c r="W144" s="368"/>
      <c r="X144" s="368"/>
      <c r="Y144" s="368"/>
      <c r="Z144" s="368"/>
    </row>
    <row r="145" spans="1:26" ht="15.75" customHeight="1">
      <c r="A145" s="368"/>
      <c r="B145" s="368"/>
      <c r="C145" s="368"/>
      <c r="D145" s="368"/>
      <c r="E145" s="368"/>
      <c r="F145" s="368"/>
      <c r="G145" s="368"/>
      <c r="H145" s="368"/>
      <c r="I145" s="368"/>
      <c r="J145" s="368"/>
      <c r="K145" s="368"/>
      <c r="L145" s="368"/>
      <c r="M145" s="368"/>
      <c r="N145" s="368"/>
      <c r="O145" s="368"/>
      <c r="P145" s="368"/>
      <c r="Q145" s="368"/>
      <c r="R145" s="368"/>
      <c r="S145" s="368"/>
      <c r="T145" s="368"/>
      <c r="U145" s="368"/>
      <c r="V145" s="368"/>
      <c r="W145" s="368"/>
      <c r="X145" s="368"/>
      <c r="Y145" s="368"/>
      <c r="Z145" s="368"/>
    </row>
    <row r="146" spans="1:26" ht="15.75" customHeight="1">
      <c r="A146" s="368"/>
      <c r="B146" s="368"/>
      <c r="C146" s="368"/>
      <c r="D146" s="368"/>
      <c r="E146" s="368"/>
      <c r="F146" s="368"/>
      <c r="G146" s="368"/>
      <c r="H146" s="368"/>
      <c r="I146" s="368"/>
      <c r="J146" s="368"/>
      <c r="K146" s="368"/>
      <c r="L146" s="368"/>
      <c r="M146" s="368"/>
      <c r="N146" s="368"/>
      <c r="O146" s="368"/>
      <c r="P146" s="368"/>
      <c r="Q146" s="368"/>
      <c r="R146" s="368"/>
      <c r="S146" s="368"/>
      <c r="T146" s="368"/>
      <c r="U146" s="368"/>
      <c r="V146" s="368"/>
      <c r="W146" s="368"/>
      <c r="X146" s="368"/>
      <c r="Y146" s="368"/>
      <c r="Z146" s="368"/>
    </row>
    <row r="147" spans="1:26" ht="15.75" customHeight="1">
      <c r="A147" s="368"/>
      <c r="B147" s="368"/>
      <c r="C147" s="368"/>
      <c r="D147" s="368"/>
      <c r="E147" s="368"/>
      <c r="F147" s="368"/>
      <c r="G147" s="368"/>
      <c r="H147" s="368"/>
      <c r="I147" s="368"/>
      <c r="J147" s="368"/>
      <c r="K147" s="368"/>
      <c r="L147" s="368"/>
      <c r="M147" s="368"/>
      <c r="N147" s="368"/>
      <c r="O147" s="368"/>
      <c r="P147" s="368"/>
      <c r="Q147" s="368"/>
      <c r="R147" s="368"/>
      <c r="S147" s="368"/>
      <c r="T147" s="368"/>
      <c r="U147" s="368"/>
      <c r="V147" s="368"/>
      <c r="W147" s="368"/>
      <c r="X147" s="368"/>
      <c r="Y147" s="368"/>
      <c r="Z147" s="368"/>
    </row>
    <row r="148" spans="1:26" ht="15.75" customHeight="1">
      <c r="A148" s="368"/>
      <c r="B148" s="368"/>
      <c r="C148" s="368"/>
      <c r="D148" s="368"/>
      <c r="E148" s="368"/>
      <c r="F148" s="368"/>
      <c r="G148" s="368"/>
      <c r="H148" s="368"/>
      <c r="I148" s="368"/>
      <c r="J148" s="368"/>
      <c r="K148" s="368"/>
      <c r="L148" s="368"/>
      <c r="M148" s="368"/>
      <c r="N148" s="368"/>
      <c r="O148" s="368"/>
      <c r="P148" s="368"/>
      <c r="Q148" s="368"/>
      <c r="R148" s="368"/>
      <c r="S148" s="368"/>
      <c r="T148" s="368"/>
      <c r="U148" s="368"/>
      <c r="V148" s="368"/>
      <c r="W148" s="368"/>
      <c r="X148" s="368"/>
      <c r="Y148" s="368"/>
      <c r="Z148" s="368"/>
    </row>
    <row r="149" spans="1:26" ht="15.75" customHeight="1">
      <c r="A149" s="368"/>
      <c r="B149" s="368"/>
      <c r="C149" s="368"/>
      <c r="D149" s="368"/>
      <c r="E149" s="368"/>
      <c r="F149" s="368"/>
      <c r="G149" s="368"/>
      <c r="H149" s="368"/>
      <c r="I149" s="368"/>
      <c r="J149" s="368"/>
      <c r="K149" s="368"/>
      <c r="L149" s="368"/>
      <c r="M149" s="368"/>
      <c r="N149" s="368"/>
      <c r="O149" s="368"/>
      <c r="P149" s="368"/>
      <c r="Q149" s="368"/>
      <c r="R149" s="368"/>
      <c r="S149" s="368"/>
      <c r="T149" s="368"/>
      <c r="U149" s="368"/>
      <c r="V149" s="368"/>
      <c r="W149" s="368"/>
      <c r="X149" s="368"/>
      <c r="Y149" s="368"/>
      <c r="Z149" s="368"/>
    </row>
    <row r="150" spans="1:26" ht="15.75" customHeight="1">
      <c r="A150" s="368"/>
      <c r="B150" s="368"/>
      <c r="C150" s="368"/>
      <c r="D150" s="368"/>
      <c r="E150" s="368"/>
      <c r="F150" s="368"/>
      <c r="G150" s="368"/>
      <c r="H150" s="368"/>
      <c r="I150" s="368"/>
      <c r="J150" s="368"/>
      <c r="K150" s="368"/>
      <c r="L150" s="368"/>
      <c r="M150" s="368"/>
      <c r="N150" s="368"/>
      <c r="O150" s="368"/>
      <c r="P150" s="368"/>
      <c r="Q150" s="368"/>
      <c r="R150" s="368"/>
      <c r="S150" s="368"/>
      <c r="T150" s="368"/>
      <c r="U150" s="368"/>
      <c r="V150" s="368"/>
      <c r="W150" s="368"/>
      <c r="X150" s="368"/>
      <c r="Y150" s="368"/>
      <c r="Z150" s="368"/>
    </row>
    <row r="151" spans="1:26" ht="15.75" customHeight="1">
      <c r="A151" s="368"/>
      <c r="B151" s="368"/>
      <c r="C151" s="368"/>
      <c r="D151" s="368"/>
      <c r="E151" s="368"/>
      <c r="F151" s="368"/>
      <c r="G151" s="368"/>
      <c r="H151" s="368"/>
      <c r="I151" s="368"/>
      <c r="J151" s="368"/>
      <c r="K151" s="368"/>
      <c r="L151" s="368"/>
      <c r="M151" s="368"/>
      <c r="N151" s="368"/>
      <c r="O151" s="368"/>
      <c r="P151" s="368"/>
      <c r="Q151" s="368"/>
      <c r="R151" s="368"/>
      <c r="S151" s="368"/>
      <c r="T151" s="368"/>
      <c r="U151" s="368"/>
      <c r="V151" s="368"/>
      <c r="W151" s="368"/>
      <c r="X151" s="368"/>
      <c r="Y151" s="368"/>
      <c r="Z151" s="368"/>
    </row>
    <row r="152" spans="1:26" ht="15.75" customHeight="1">
      <c r="A152" s="368"/>
      <c r="B152" s="368"/>
      <c r="C152" s="368"/>
      <c r="D152" s="368"/>
      <c r="E152" s="368"/>
      <c r="F152" s="368"/>
      <c r="G152" s="368"/>
      <c r="H152" s="368"/>
      <c r="I152" s="368"/>
      <c r="J152" s="368"/>
      <c r="K152" s="368"/>
      <c r="L152" s="368"/>
      <c r="M152" s="368"/>
      <c r="N152" s="368"/>
      <c r="O152" s="368"/>
      <c r="P152" s="368"/>
      <c r="Q152" s="368"/>
      <c r="R152" s="368"/>
      <c r="S152" s="368"/>
      <c r="T152" s="368"/>
      <c r="U152" s="368"/>
      <c r="V152" s="368"/>
      <c r="W152" s="368"/>
      <c r="X152" s="368"/>
      <c r="Y152" s="368"/>
      <c r="Z152" s="368"/>
    </row>
    <row r="153" spans="1:26" ht="15.75" customHeight="1">
      <c r="A153" s="368"/>
      <c r="B153" s="368"/>
      <c r="C153" s="368"/>
      <c r="D153" s="368"/>
      <c r="E153" s="368"/>
      <c r="F153" s="368"/>
      <c r="G153" s="368"/>
      <c r="H153" s="368"/>
      <c r="I153" s="368"/>
      <c r="J153" s="368"/>
      <c r="K153" s="368"/>
      <c r="L153" s="368"/>
      <c r="M153" s="368"/>
      <c r="N153" s="368"/>
      <c r="O153" s="368"/>
      <c r="P153" s="368"/>
      <c r="Q153" s="368"/>
      <c r="R153" s="368"/>
      <c r="S153" s="368"/>
      <c r="T153" s="368"/>
      <c r="U153" s="368"/>
      <c r="V153" s="368"/>
      <c r="W153" s="368"/>
      <c r="X153" s="368"/>
      <c r="Y153" s="368"/>
      <c r="Z153" s="368"/>
    </row>
    <row r="154" spans="1:26" ht="15.75" customHeight="1">
      <c r="A154" s="368"/>
      <c r="B154" s="368"/>
      <c r="C154" s="368"/>
      <c r="D154" s="368"/>
      <c r="E154" s="368"/>
      <c r="F154" s="368"/>
      <c r="G154" s="368"/>
      <c r="H154" s="368"/>
      <c r="I154" s="368"/>
      <c r="J154" s="368"/>
      <c r="K154" s="368"/>
      <c r="L154" s="368"/>
      <c r="M154" s="368"/>
      <c r="N154" s="368"/>
      <c r="O154" s="368"/>
      <c r="P154" s="368"/>
      <c r="Q154" s="368"/>
      <c r="R154" s="368"/>
      <c r="S154" s="368"/>
      <c r="T154" s="368"/>
      <c r="U154" s="368"/>
      <c r="V154" s="368"/>
      <c r="W154" s="368"/>
      <c r="X154" s="368"/>
      <c r="Y154" s="368"/>
      <c r="Z154" s="368"/>
    </row>
    <row r="155" spans="1:26" ht="15.75" customHeight="1">
      <c r="A155" s="368"/>
      <c r="B155" s="368"/>
      <c r="C155" s="368"/>
      <c r="D155" s="368"/>
      <c r="E155" s="368"/>
      <c r="F155" s="368"/>
      <c r="G155" s="368"/>
      <c r="H155" s="368"/>
      <c r="I155" s="368"/>
      <c r="J155" s="368"/>
      <c r="K155" s="368"/>
      <c r="L155" s="368"/>
      <c r="M155" s="368"/>
      <c r="N155" s="368"/>
      <c r="O155" s="368"/>
      <c r="P155" s="368"/>
      <c r="Q155" s="368"/>
      <c r="R155" s="368"/>
      <c r="S155" s="368"/>
      <c r="T155" s="368"/>
      <c r="U155" s="368"/>
      <c r="V155" s="368"/>
      <c r="W155" s="368"/>
      <c r="X155" s="368"/>
      <c r="Y155" s="368"/>
      <c r="Z155" s="368"/>
    </row>
    <row r="156" spans="1:26" ht="15.75" customHeight="1">
      <c r="A156" s="368"/>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row>
    <row r="157" spans="1:26" ht="15.75" customHeight="1">
      <c r="A157" s="368"/>
      <c r="B157" s="368"/>
      <c r="C157" s="368"/>
      <c r="D157" s="368"/>
      <c r="E157" s="368"/>
      <c r="F157" s="368"/>
      <c r="G157" s="368"/>
      <c r="H157" s="368"/>
      <c r="I157" s="368"/>
      <c r="J157" s="368"/>
      <c r="K157" s="368"/>
      <c r="L157" s="368"/>
      <c r="M157" s="368"/>
      <c r="N157" s="368"/>
      <c r="O157" s="368"/>
      <c r="P157" s="368"/>
      <c r="Q157" s="368"/>
      <c r="R157" s="368"/>
      <c r="S157" s="368"/>
      <c r="T157" s="368"/>
      <c r="U157" s="368"/>
      <c r="V157" s="368"/>
      <c r="W157" s="368"/>
      <c r="X157" s="368"/>
      <c r="Y157" s="368"/>
      <c r="Z157" s="368"/>
    </row>
    <row r="158" spans="1:26" ht="15.75" customHeight="1">
      <c r="A158" s="368"/>
      <c r="B158" s="368"/>
      <c r="C158" s="368"/>
      <c r="D158" s="368"/>
      <c r="E158" s="368"/>
      <c r="F158" s="368"/>
      <c r="G158" s="368"/>
      <c r="H158" s="368"/>
      <c r="I158" s="368"/>
      <c r="J158" s="368"/>
      <c r="K158" s="368"/>
      <c r="L158" s="368"/>
      <c r="M158" s="368"/>
      <c r="N158" s="368"/>
      <c r="O158" s="368"/>
      <c r="P158" s="368"/>
      <c r="Q158" s="368"/>
      <c r="R158" s="368"/>
      <c r="S158" s="368"/>
      <c r="T158" s="368"/>
      <c r="U158" s="368"/>
      <c r="V158" s="368"/>
      <c r="W158" s="368"/>
      <c r="X158" s="368"/>
      <c r="Y158" s="368"/>
      <c r="Z158" s="368"/>
    </row>
    <row r="159" spans="1:26" ht="15.75" customHeight="1">
      <c r="A159" s="368"/>
      <c r="B159" s="368"/>
      <c r="C159" s="368"/>
      <c r="D159" s="368"/>
      <c r="E159" s="368"/>
      <c r="F159" s="368"/>
      <c r="G159" s="368"/>
      <c r="H159" s="368"/>
      <c r="I159" s="368"/>
      <c r="J159" s="368"/>
      <c r="K159" s="368"/>
      <c r="L159" s="368"/>
      <c r="M159" s="368"/>
      <c r="N159" s="368"/>
      <c r="O159" s="368"/>
      <c r="P159" s="368"/>
      <c r="Q159" s="368"/>
      <c r="R159" s="368"/>
      <c r="S159" s="368"/>
      <c r="T159" s="368"/>
      <c r="U159" s="368"/>
      <c r="V159" s="368"/>
      <c r="W159" s="368"/>
      <c r="X159" s="368"/>
      <c r="Y159" s="368"/>
      <c r="Z159" s="368"/>
    </row>
    <row r="160" spans="1:26" ht="15.75" customHeight="1">
      <c r="A160" s="368"/>
      <c r="B160" s="368"/>
      <c r="C160" s="368"/>
      <c r="D160" s="368"/>
      <c r="E160" s="368"/>
      <c r="F160" s="368"/>
      <c r="G160" s="368"/>
      <c r="H160" s="368"/>
      <c r="I160" s="368"/>
      <c r="J160" s="368"/>
      <c r="K160" s="368"/>
      <c r="L160" s="368"/>
      <c r="M160" s="368"/>
      <c r="N160" s="368"/>
      <c r="O160" s="368"/>
      <c r="P160" s="368"/>
      <c r="Q160" s="368"/>
      <c r="R160" s="368"/>
      <c r="S160" s="368"/>
      <c r="T160" s="368"/>
      <c r="U160" s="368"/>
      <c r="V160" s="368"/>
      <c r="W160" s="368"/>
      <c r="X160" s="368"/>
      <c r="Y160" s="368"/>
      <c r="Z160" s="368"/>
    </row>
    <row r="161" spans="1:26" ht="15.75" customHeight="1">
      <c r="A161" s="368"/>
      <c r="B161" s="368"/>
      <c r="C161" s="368"/>
      <c r="D161" s="368"/>
      <c r="E161" s="368"/>
      <c r="F161" s="368"/>
      <c r="G161" s="368"/>
      <c r="H161" s="368"/>
      <c r="I161" s="368"/>
      <c r="J161" s="368"/>
      <c r="K161" s="368"/>
      <c r="L161" s="368"/>
      <c r="M161" s="368"/>
      <c r="N161" s="368"/>
      <c r="O161" s="368"/>
      <c r="P161" s="368"/>
      <c r="Q161" s="368"/>
      <c r="R161" s="368"/>
      <c r="S161" s="368"/>
      <c r="T161" s="368"/>
      <c r="U161" s="368"/>
      <c r="V161" s="368"/>
      <c r="W161" s="368"/>
      <c r="X161" s="368"/>
      <c r="Y161" s="368"/>
      <c r="Z161" s="368"/>
    </row>
    <row r="162" spans="1:26" ht="15.75" customHeight="1">
      <c r="A162" s="368"/>
      <c r="B162" s="368"/>
      <c r="C162" s="368"/>
      <c r="D162" s="368"/>
      <c r="E162" s="368"/>
      <c r="F162" s="368"/>
      <c r="G162" s="368"/>
      <c r="H162" s="368"/>
      <c r="I162" s="368"/>
      <c r="J162" s="368"/>
      <c r="K162" s="368"/>
      <c r="L162" s="368"/>
      <c r="M162" s="368"/>
      <c r="N162" s="368"/>
      <c r="O162" s="368"/>
      <c r="P162" s="368"/>
      <c r="Q162" s="368"/>
      <c r="R162" s="368"/>
      <c r="S162" s="368"/>
      <c r="T162" s="368"/>
      <c r="U162" s="368"/>
      <c r="V162" s="368"/>
      <c r="W162" s="368"/>
      <c r="X162" s="368"/>
      <c r="Y162" s="368"/>
      <c r="Z162" s="368"/>
    </row>
    <row r="163" spans="1:26" ht="15.75" customHeight="1">
      <c r="A163" s="368"/>
      <c r="B163" s="368"/>
      <c r="C163" s="368"/>
      <c r="D163" s="368"/>
      <c r="E163" s="368"/>
      <c r="F163" s="368"/>
      <c r="G163" s="368"/>
      <c r="H163" s="368"/>
      <c r="I163" s="368"/>
      <c r="J163" s="368"/>
      <c r="K163" s="368"/>
      <c r="L163" s="368"/>
      <c r="M163" s="368"/>
      <c r="N163" s="368"/>
      <c r="O163" s="368"/>
      <c r="P163" s="368"/>
      <c r="Q163" s="368"/>
      <c r="R163" s="368"/>
      <c r="S163" s="368"/>
      <c r="T163" s="368"/>
      <c r="U163" s="368"/>
      <c r="V163" s="368"/>
      <c r="W163" s="368"/>
      <c r="X163" s="368"/>
      <c r="Y163" s="368"/>
      <c r="Z163" s="368"/>
    </row>
    <row r="164" spans="1:26" ht="15.75" customHeight="1">
      <c r="A164" s="368"/>
      <c r="B164" s="368"/>
      <c r="C164" s="368"/>
      <c r="D164" s="368"/>
      <c r="E164" s="368"/>
      <c r="F164" s="368"/>
      <c r="G164" s="368"/>
      <c r="H164" s="368"/>
      <c r="I164" s="368"/>
      <c r="J164" s="368"/>
      <c r="K164" s="368"/>
      <c r="L164" s="368"/>
      <c r="M164" s="368"/>
      <c r="N164" s="368"/>
      <c r="O164" s="368"/>
      <c r="P164" s="368"/>
      <c r="Q164" s="368"/>
      <c r="R164" s="368"/>
      <c r="S164" s="368"/>
      <c r="T164" s="368"/>
      <c r="U164" s="368"/>
      <c r="V164" s="368"/>
      <c r="W164" s="368"/>
      <c r="X164" s="368"/>
      <c r="Y164" s="368"/>
      <c r="Z164" s="368"/>
    </row>
    <row r="165" spans="1:26" ht="15.75" customHeight="1">
      <c r="A165" s="368"/>
      <c r="B165" s="368"/>
      <c r="C165" s="368"/>
      <c r="D165" s="368"/>
      <c r="E165" s="368"/>
      <c r="F165" s="368"/>
      <c r="G165" s="368"/>
      <c r="H165" s="368"/>
      <c r="I165" s="368"/>
      <c r="J165" s="368"/>
      <c r="K165" s="368"/>
      <c r="L165" s="368"/>
      <c r="M165" s="368"/>
      <c r="N165" s="368"/>
      <c r="O165" s="368"/>
      <c r="P165" s="368"/>
      <c r="Q165" s="368"/>
      <c r="R165" s="368"/>
      <c r="S165" s="368"/>
      <c r="T165" s="368"/>
      <c r="U165" s="368"/>
      <c r="V165" s="368"/>
      <c r="W165" s="368"/>
      <c r="X165" s="368"/>
      <c r="Y165" s="368"/>
      <c r="Z165" s="368"/>
    </row>
    <row r="166" spans="1:26" ht="15.75" customHeight="1">
      <c r="A166" s="368"/>
      <c r="B166" s="368"/>
      <c r="C166" s="368"/>
      <c r="D166" s="368"/>
      <c r="E166" s="368"/>
      <c r="F166" s="368"/>
      <c r="G166" s="368"/>
      <c r="H166" s="368"/>
      <c r="I166" s="368"/>
      <c r="J166" s="368"/>
      <c r="K166" s="368"/>
      <c r="L166" s="368"/>
      <c r="M166" s="368"/>
      <c r="N166" s="368"/>
      <c r="O166" s="368"/>
      <c r="P166" s="368"/>
      <c r="Q166" s="368"/>
      <c r="R166" s="368"/>
      <c r="S166" s="368"/>
      <c r="T166" s="368"/>
      <c r="U166" s="368"/>
      <c r="V166" s="368"/>
      <c r="W166" s="368"/>
      <c r="X166" s="368"/>
      <c r="Y166" s="368"/>
      <c r="Z166" s="368"/>
    </row>
    <row r="167" spans="1:26" ht="15.75" customHeight="1">
      <c r="A167" s="368"/>
      <c r="B167" s="368"/>
      <c r="C167" s="368"/>
      <c r="D167" s="368"/>
      <c r="E167" s="368"/>
      <c r="F167" s="368"/>
      <c r="G167" s="368"/>
      <c r="H167" s="368"/>
      <c r="I167" s="368"/>
      <c r="J167" s="368"/>
      <c r="K167" s="368"/>
      <c r="L167" s="368"/>
      <c r="M167" s="368"/>
      <c r="N167" s="368"/>
      <c r="O167" s="368"/>
      <c r="P167" s="368"/>
      <c r="Q167" s="368"/>
      <c r="R167" s="368"/>
      <c r="S167" s="368"/>
      <c r="T167" s="368"/>
      <c r="U167" s="368"/>
      <c r="V167" s="368"/>
      <c r="W167" s="368"/>
      <c r="X167" s="368"/>
      <c r="Y167" s="368"/>
      <c r="Z167" s="368"/>
    </row>
    <row r="168" spans="1:26" ht="15.75" customHeight="1">
      <c r="A168" s="368"/>
      <c r="B168" s="368"/>
      <c r="C168" s="368"/>
      <c r="D168" s="368"/>
      <c r="E168" s="368"/>
      <c r="F168" s="368"/>
      <c r="G168" s="368"/>
      <c r="H168" s="368"/>
      <c r="I168" s="368"/>
      <c r="J168" s="368"/>
      <c r="K168" s="368"/>
      <c r="L168" s="368"/>
      <c r="M168" s="368"/>
      <c r="N168" s="368"/>
      <c r="O168" s="368"/>
      <c r="P168" s="368"/>
      <c r="Q168" s="368"/>
      <c r="R168" s="368"/>
      <c r="S168" s="368"/>
      <c r="T168" s="368"/>
      <c r="U168" s="368"/>
      <c r="V168" s="368"/>
      <c r="W168" s="368"/>
      <c r="X168" s="368"/>
      <c r="Y168" s="368"/>
      <c r="Z168" s="368"/>
    </row>
    <row r="169" spans="1:26" ht="15.75" customHeight="1">
      <c r="A169" s="368"/>
      <c r="B169" s="368"/>
      <c r="C169" s="368"/>
      <c r="D169" s="368"/>
      <c r="E169" s="368"/>
      <c r="F169" s="368"/>
      <c r="G169" s="368"/>
      <c r="H169" s="368"/>
      <c r="I169" s="368"/>
      <c r="J169" s="368"/>
      <c r="K169" s="368"/>
      <c r="L169" s="368"/>
      <c r="M169" s="368"/>
      <c r="N169" s="368"/>
      <c r="O169" s="368"/>
      <c r="P169" s="368"/>
      <c r="Q169" s="368"/>
      <c r="R169" s="368"/>
      <c r="S169" s="368"/>
      <c r="T169" s="368"/>
      <c r="U169" s="368"/>
      <c r="V169" s="368"/>
      <c r="W169" s="368"/>
      <c r="X169" s="368"/>
      <c r="Y169" s="368"/>
      <c r="Z169" s="368"/>
    </row>
    <row r="170" spans="1:26" ht="15.75" customHeight="1">
      <c r="A170" s="368"/>
      <c r="B170" s="368"/>
      <c r="C170" s="368"/>
      <c r="D170" s="368"/>
      <c r="E170" s="368"/>
      <c r="F170" s="368"/>
      <c r="G170" s="368"/>
      <c r="H170" s="368"/>
      <c r="I170" s="368"/>
      <c r="J170" s="368"/>
      <c r="K170" s="368"/>
      <c r="L170" s="368"/>
      <c r="M170" s="368"/>
      <c r="N170" s="368"/>
      <c r="O170" s="368"/>
      <c r="P170" s="368"/>
      <c r="Q170" s="368"/>
      <c r="R170" s="368"/>
      <c r="S170" s="368"/>
      <c r="T170" s="368"/>
      <c r="U170" s="368"/>
      <c r="V170" s="368"/>
      <c r="W170" s="368"/>
      <c r="X170" s="368"/>
      <c r="Y170" s="368"/>
      <c r="Z170" s="368"/>
    </row>
    <row r="171" spans="1:26" ht="15.75" customHeight="1">
      <c r="A171" s="368"/>
      <c r="B171" s="368"/>
      <c r="C171" s="368"/>
      <c r="D171" s="368"/>
      <c r="E171" s="368"/>
      <c r="F171" s="368"/>
      <c r="G171" s="368"/>
      <c r="H171" s="368"/>
      <c r="I171" s="368"/>
      <c r="J171" s="368"/>
      <c r="K171" s="368"/>
      <c r="L171" s="368"/>
      <c r="M171" s="368"/>
      <c r="N171" s="368"/>
      <c r="O171" s="368"/>
      <c r="P171" s="368"/>
      <c r="Q171" s="368"/>
      <c r="R171" s="368"/>
      <c r="S171" s="368"/>
      <c r="T171" s="368"/>
      <c r="U171" s="368"/>
      <c r="V171" s="368"/>
      <c r="W171" s="368"/>
      <c r="X171" s="368"/>
      <c r="Y171" s="368"/>
      <c r="Z171" s="368"/>
    </row>
    <row r="172" spans="1:26" ht="15.75" customHeight="1">
      <c r="A172" s="368"/>
      <c r="B172" s="368"/>
      <c r="C172" s="368"/>
      <c r="D172" s="368"/>
      <c r="E172" s="368"/>
      <c r="F172" s="368"/>
      <c r="G172" s="368"/>
      <c r="H172" s="368"/>
      <c r="I172" s="368"/>
      <c r="J172" s="368"/>
      <c r="K172" s="368"/>
      <c r="L172" s="368"/>
      <c r="M172" s="368"/>
      <c r="N172" s="368"/>
      <c r="O172" s="368"/>
      <c r="P172" s="368"/>
      <c r="Q172" s="368"/>
      <c r="R172" s="368"/>
      <c r="S172" s="368"/>
      <c r="T172" s="368"/>
      <c r="U172" s="368"/>
      <c r="V172" s="368"/>
      <c r="W172" s="368"/>
      <c r="X172" s="368"/>
      <c r="Y172" s="368"/>
      <c r="Z172" s="368"/>
    </row>
    <row r="173" spans="1:26" ht="15.75" customHeight="1">
      <c r="A173" s="368"/>
      <c r="B173" s="368"/>
      <c r="C173" s="368"/>
      <c r="D173" s="368"/>
      <c r="E173" s="368"/>
      <c r="F173" s="368"/>
      <c r="G173" s="368"/>
      <c r="H173" s="368"/>
      <c r="I173" s="368"/>
      <c r="J173" s="368"/>
      <c r="K173" s="368"/>
      <c r="L173" s="368"/>
      <c r="M173" s="368"/>
      <c r="N173" s="368"/>
      <c r="O173" s="368"/>
      <c r="P173" s="368"/>
      <c r="Q173" s="368"/>
      <c r="R173" s="368"/>
      <c r="S173" s="368"/>
      <c r="T173" s="368"/>
      <c r="U173" s="368"/>
      <c r="V173" s="368"/>
      <c r="W173" s="368"/>
      <c r="X173" s="368"/>
      <c r="Y173" s="368"/>
      <c r="Z173" s="368"/>
    </row>
    <row r="174" spans="1:26" ht="15.75" customHeight="1">
      <c r="A174" s="368"/>
      <c r="B174" s="368"/>
      <c r="C174" s="368"/>
      <c r="D174" s="368"/>
      <c r="E174" s="368"/>
      <c r="F174" s="368"/>
      <c r="G174" s="368"/>
      <c r="H174" s="368"/>
      <c r="I174" s="368"/>
      <c r="J174" s="368"/>
      <c r="K174" s="368"/>
      <c r="L174" s="368"/>
      <c r="M174" s="368"/>
      <c r="N174" s="368"/>
      <c r="O174" s="368"/>
      <c r="P174" s="368"/>
      <c r="Q174" s="368"/>
      <c r="R174" s="368"/>
      <c r="S174" s="368"/>
      <c r="T174" s="368"/>
      <c r="U174" s="368"/>
      <c r="V174" s="368"/>
      <c r="W174" s="368"/>
      <c r="X174" s="368"/>
      <c r="Y174" s="368"/>
      <c r="Z174" s="368"/>
    </row>
    <row r="175" spans="1:26" ht="15.75" customHeight="1">
      <c r="A175" s="368"/>
      <c r="B175" s="368"/>
      <c r="C175" s="368"/>
      <c r="D175" s="368"/>
      <c r="E175" s="368"/>
      <c r="F175" s="368"/>
      <c r="G175" s="368"/>
      <c r="H175" s="368"/>
      <c r="I175" s="368"/>
      <c r="J175" s="368"/>
      <c r="K175" s="368"/>
      <c r="L175" s="368"/>
      <c r="M175" s="368"/>
      <c r="N175" s="368"/>
      <c r="O175" s="368"/>
      <c r="P175" s="368"/>
      <c r="Q175" s="368"/>
      <c r="R175" s="368"/>
      <c r="S175" s="368"/>
      <c r="T175" s="368"/>
      <c r="U175" s="368"/>
      <c r="V175" s="368"/>
      <c r="W175" s="368"/>
      <c r="X175" s="368"/>
      <c r="Y175" s="368"/>
      <c r="Z175" s="368"/>
    </row>
    <row r="176" spans="1:26" ht="15.75" customHeight="1">
      <c r="A176" s="368"/>
      <c r="B176" s="368"/>
      <c r="C176" s="368"/>
      <c r="D176" s="368"/>
      <c r="E176" s="368"/>
      <c r="F176" s="368"/>
      <c r="G176" s="368"/>
      <c r="H176" s="368"/>
      <c r="I176" s="368"/>
      <c r="J176" s="368"/>
      <c r="K176" s="368"/>
      <c r="L176" s="368"/>
      <c r="M176" s="368"/>
      <c r="N176" s="368"/>
      <c r="O176" s="368"/>
      <c r="P176" s="368"/>
      <c r="Q176" s="368"/>
      <c r="R176" s="368"/>
      <c r="S176" s="368"/>
      <c r="T176" s="368"/>
      <c r="U176" s="368"/>
      <c r="V176" s="368"/>
      <c r="W176" s="368"/>
      <c r="X176" s="368"/>
      <c r="Y176" s="368"/>
      <c r="Z176" s="368"/>
    </row>
    <row r="177" spans="1:26" ht="15.75" customHeight="1">
      <c r="A177" s="368"/>
      <c r="B177" s="368"/>
      <c r="C177" s="368"/>
      <c r="D177" s="368"/>
      <c r="E177" s="368"/>
      <c r="F177" s="368"/>
      <c r="G177" s="368"/>
      <c r="H177" s="368"/>
      <c r="I177" s="368"/>
      <c r="J177" s="368"/>
      <c r="K177" s="368"/>
      <c r="L177" s="368"/>
      <c r="M177" s="368"/>
      <c r="N177" s="368"/>
      <c r="O177" s="368"/>
      <c r="P177" s="368"/>
      <c r="Q177" s="368"/>
      <c r="R177" s="368"/>
      <c r="S177" s="368"/>
      <c r="T177" s="368"/>
      <c r="U177" s="368"/>
      <c r="V177" s="368"/>
      <c r="W177" s="368"/>
      <c r="X177" s="368"/>
      <c r="Y177" s="368"/>
      <c r="Z177" s="368"/>
    </row>
    <row r="178" spans="1:26" ht="15.75" customHeight="1">
      <c r="A178" s="368"/>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row>
    <row r="179" spans="1:26" ht="15.75" customHeight="1">
      <c r="A179" s="368"/>
      <c r="B179" s="368"/>
      <c r="C179" s="368"/>
      <c r="D179" s="368"/>
      <c r="E179" s="368"/>
      <c r="F179" s="368"/>
      <c r="G179" s="368"/>
      <c r="H179" s="368"/>
      <c r="I179" s="368"/>
      <c r="J179" s="368"/>
      <c r="K179" s="368"/>
      <c r="L179" s="368"/>
      <c r="M179" s="368"/>
      <c r="N179" s="368"/>
      <c r="O179" s="368"/>
      <c r="P179" s="368"/>
      <c r="Q179" s="368"/>
      <c r="R179" s="368"/>
      <c r="S179" s="368"/>
      <c r="T179" s="368"/>
      <c r="U179" s="368"/>
      <c r="V179" s="368"/>
      <c r="W179" s="368"/>
      <c r="X179" s="368"/>
      <c r="Y179" s="368"/>
      <c r="Z179" s="368"/>
    </row>
    <row r="180" spans="1:26" ht="15.75" customHeight="1">
      <c r="A180" s="368"/>
      <c r="B180" s="368"/>
      <c r="C180" s="368"/>
      <c r="D180" s="368"/>
      <c r="E180" s="368"/>
      <c r="F180" s="368"/>
      <c r="G180" s="368"/>
      <c r="H180" s="368"/>
      <c r="I180" s="368"/>
      <c r="J180" s="368"/>
      <c r="K180" s="368"/>
      <c r="L180" s="368"/>
      <c r="M180" s="368"/>
      <c r="N180" s="368"/>
      <c r="O180" s="368"/>
      <c r="P180" s="368"/>
      <c r="Q180" s="368"/>
      <c r="R180" s="368"/>
      <c r="S180" s="368"/>
      <c r="T180" s="368"/>
      <c r="U180" s="368"/>
      <c r="V180" s="368"/>
      <c r="W180" s="368"/>
      <c r="X180" s="368"/>
      <c r="Y180" s="368"/>
      <c r="Z180" s="368"/>
    </row>
    <row r="181" spans="1:26" ht="15.75" customHeight="1">
      <c r="A181" s="368"/>
      <c r="B181" s="368"/>
      <c r="C181" s="368"/>
      <c r="D181" s="368"/>
      <c r="E181" s="368"/>
      <c r="F181" s="368"/>
      <c r="G181" s="368"/>
      <c r="H181" s="368"/>
      <c r="I181" s="368"/>
      <c r="J181" s="368"/>
      <c r="K181" s="368"/>
      <c r="L181" s="368"/>
      <c r="M181" s="368"/>
      <c r="N181" s="368"/>
      <c r="O181" s="368"/>
      <c r="P181" s="368"/>
      <c r="Q181" s="368"/>
      <c r="R181" s="368"/>
      <c r="S181" s="368"/>
      <c r="T181" s="368"/>
      <c r="U181" s="368"/>
      <c r="V181" s="368"/>
      <c r="W181" s="368"/>
      <c r="X181" s="368"/>
      <c r="Y181" s="368"/>
      <c r="Z181" s="368"/>
    </row>
    <row r="182" spans="1:26" ht="15.75" customHeight="1">
      <c r="A182" s="368"/>
      <c r="B182" s="368"/>
      <c r="C182" s="368"/>
      <c r="D182" s="368"/>
      <c r="E182" s="368"/>
      <c r="F182" s="368"/>
      <c r="G182" s="368"/>
      <c r="H182" s="368"/>
      <c r="I182" s="368"/>
      <c r="J182" s="368"/>
      <c r="K182" s="368"/>
      <c r="L182" s="368"/>
      <c r="M182" s="368"/>
      <c r="N182" s="368"/>
      <c r="O182" s="368"/>
      <c r="P182" s="368"/>
      <c r="Q182" s="368"/>
      <c r="R182" s="368"/>
      <c r="S182" s="368"/>
      <c r="T182" s="368"/>
      <c r="U182" s="368"/>
      <c r="V182" s="368"/>
      <c r="W182" s="368"/>
      <c r="X182" s="368"/>
      <c r="Y182" s="368"/>
      <c r="Z182" s="368"/>
    </row>
    <row r="183" spans="1:26" ht="15.75" customHeight="1">
      <c r="A183" s="368"/>
      <c r="B183" s="368"/>
      <c r="C183" s="368"/>
      <c r="D183" s="368"/>
      <c r="E183" s="368"/>
      <c r="F183" s="368"/>
      <c r="G183" s="368"/>
      <c r="H183" s="368"/>
      <c r="I183" s="368"/>
      <c r="J183" s="368"/>
      <c r="K183" s="368"/>
      <c r="L183" s="368"/>
      <c r="M183" s="368"/>
      <c r="N183" s="368"/>
      <c r="O183" s="368"/>
      <c r="P183" s="368"/>
      <c r="Q183" s="368"/>
      <c r="R183" s="368"/>
      <c r="S183" s="368"/>
      <c r="T183" s="368"/>
      <c r="U183" s="368"/>
      <c r="V183" s="368"/>
      <c r="W183" s="368"/>
      <c r="X183" s="368"/>
      <c r="Y183" s="368"/>
      <c r="Z183" s="368"/>
    </row>
    <row r="184" spans="1:26" ht="15.75" customHeight="1">
      <c r="A184" s="368"/>
      <c r="B184" s="368"/>
      <c r="C184" s="368"/>
      <c r="D184" s="368"/>
      <c r="E184" s="368"/>
      <c r="F184" s="368"/>
      <c r="G184" s="368"/>
      <c r="H184" s="368"/>
      <c r="I184" s="368"/>
      <c r="J184" s="368"/>
      <c r="K184" s="368"/>
      <c r="L184" s="368"/>
      <c r="M184" s="368"/>
      <c r="N184" s="368"/>
      <c r="O184" s="368"/>
      <c r="P184" s="368"/>
      <c r="Q184" s="368"/>
      <c r="R184" s="368"/>
      <c r="S184" s="368"/>
      <c r="T184" s="368"/>
      <c r="U184" s="368"/>
      <c r="V184" s="368"/>
      <c r="W184" s="368"/>
      <c r="X184" s="368"/>
      <c r="Y184" s="368"/>
      <c r="Z184" s="368"/>
    </row>
    <row r="185" spans="1:26" ht="15.75" customHeight="1">
      <c r="A185" s="368"/>
      <c r="B185" s="368"/>
      <c r="C185" s="368"/>
      <c r="D185" s="368"/>
      <c r="E185" s="368"/>
      <c r="F185" s="368"/>
      <c r="G185" s="368"/>
      <c r="H185" s="368"/>
      <c r="I185" s="368"/>
      <c r="J185" s="368"/>
      <c r="K185" s="368"/>
      <c r="L185" s="368"/>
      <c r="M185" s="368"/>
      <c r="N185" s="368"/>
      <c r="O185" s="368"/>
      <c r="P185" s="368"/>
      <c r="Q185" s="368"/>
      <c r="R185" s="368"/>
      <c r="S185" s="368"/>
      <c r="T185" s="368"/>
      <c r="U185" s="368"/>
      <c r="V185" s="368"/>
      <c r="W185" s="368"/>
      <c r="X185" s="368"/>
      <c r="Y185" s="368"/>
      <c r="Z185" s="368"/>
    </row>
    <row r="186" spans="1:26" ht="15.75" customHeight="1">
      <c r="A186" s="368"/>
      <c r="B186" s="368"/>
      <c r="C186" s="368"/>
      <c r="D186" s="368"/>
      <c r="E186" s="368"/>
      <c r="F186" s="368"/>
      <c r="G186" s="368"/>
      <c r="H186" s="368"/>
      <c r="I186" s="368"/>
      <c r="J186" s="368"/>
      <c r="K186" s="368"/>
      <c r="L186" s="368"/>
      <c r="M186" s="368"/>
      <c r="N186" s="368"/>
      <c r="O186" s="368"/>
      <c r="P186" s="368"/>
      <c r="Q186" s="368"/>
      <c r="R186" s="368"/>
      <c r="S186" s="368"/>
      <c r="T186" s="368"/>
      <c r="U186" s="368"/>
      <c r="V186" s="368"/>
      <c r="W186" s="368"/>
      <c r="X186" s="368"/>
      <c r="Y186" s="368"/>
      <c r="Z186" s="368"/>
    </row>
    <row r="187" spans="1:26" ht="15.75" customHeight="1">
      <c r="A187" s="368"/>
      <c r="B187" s="368"/>
      <c r="C187" s="368"/>
      <c r="D187" s="368"/>
      <c r="E187" s="368"/>
      <c r="F187" s="368"/>
      <c r="G187" s="368"/>
      <c r="H187" s="368"/>
      <c r="I187" s="368"/>
      <c r="J187" s="368"/>
      <c r="K187" s="368"/>
      <c r="L187" s="368"/>
      <c r="M187" s="368"/>
      <c r="N187" s="368"/>
      <c r="O187" s="368"/>
      <c r="P187" s="368"/>
      <c r="Q187" s="368"/>
      <c r="R187" s="368"/>
      <c r="S187" s="368"/>
      <c r="T187" s="368"/>
      <c r="U187" s="368"/>
      <c r="V187" s="368"/>
      <c r="W187" s="368"/>
      <c r="X187" s="368"/>
      <c r="Y187" s="368"/>
      <c r="Z187" s="368"/>
    </row>
    <row r="188" spans="1:26" ht="15.75" customHeight="1">
      <c r="A188" s="368"/>
      <c r="B188" s="368"/>
      <c r="C188" s="368"/>
      <c r="D188" s="368"/>
      <c r="E188" s="368"/>
      <c r="F188" s="368"/>
      <c r="G188" s="368"/>
      <c r="H188" s="368"/>
      <c r="I188" s="368"/>
      <c r="J188" s="368"/>
      <c r="K188" s="368"/>
      <c r="L188" s="368"/>
      <c r="M188" s="368"/>
      <c r="N188" s="368"/>
      <c r="O188" s="368"/>
      <c r="P188" s="368"/>
      <c r="Q188" s="368"/>
      <c r="R188" s="368"/>
      <c r="S188" s="368"/>
      <c r="T188" s="368"/>
      <c r="U188" s="368"/>
      <c r="V188" s="368"/>
      <c r="W188" s="368"/>
      <c r="X188" s="368"/>
      <c r="Y188" s="368"/>
      <c r="Z188" s="368"/>
    </row>
    <row r="189" spans="1:26" ht="15.75" customHeight="1">
      <c r="A189" s="368"/>
      <c r="B189" s="368"/>
      <c r="C189" s="368"/>
      <c r="D189" s="368"/>
      <c r="E189" s="368"/>
      <c r="F189" s="368"/>
      <c r="G189" s="368"/>
      <c r="H189" s="368"/>
      <c r="I189" s="368"/>
      <c r="J189" s="368"/>
      <c r="K189" s="368"/>
      <c r="L189" s="368"/>
      <c r="M189" s="368"/>
      <c r="N189" s="368"/>
      <c r="O189" s="368"/>
      <c r="P189" s="368"/>
      <c r="Q189" s="368"/>
      <c r="R189" s="368"/>
      <c r="S189" s="368"/>
      <c r="T189" s="368"/>
      <c r="U189" s="368"/>
      <c r="V189" s="368"/>
      <c r="W189" s="368"/>
      <c r="X189" s="368"/>
      <c r="Y189" s="368"/>
      <c r="Z189" s="368"/>
    </row>
    <row r="190" spans="1:26" ht="15.75" customHeight="1">
      <c r="A190" s="368"/>
      <c r="B190" s="368"/>
      <c r="C190" s="368"/>
      <c r="D190" s="368"/>
      <c r="E190" s="368"/>
      <c r="F190" s="368"/>
      <c r="G190" s="368"/>
      <c r="H190" s="368"/>
      <c r="I190" s="368"/>
      <c r="J190" s="368"/>
      <c r="K190" s="368"/>
      <c r="L190" s="368"/>
      <c r="M190" s="368"/>
      <c r="N190" s="368"/>
      <c r="O190" s="368"/>
      <c r="P190" s="368"/>
      <c r="Q190" s="368"/>
      <c r="R190" s="368"/>
      <c r="S190" s="368"/>
      <c r="T190" s="368"/>
      <c r="U190" s="368"/>
      <c r="V190" s="368"/>
      <c r="W190" s="368"/>
      <c r="X190" s="368"/>
      <c r="Y190" s="368"/>
      <c r="Z190" s="368"/>
    </row>
    <row r="191" spans="1:26" ht="15.75" customHeight="1">
      <c r="A191" s="368"/>
      <c r="B191" s="368"/>
      <c r="C191" s="368"/>
      <c r="D191" s="368"/>
      <c r="E191" s="368"/>
      <c r="F191" s="368"/>
      <c r="G191" s="368"/>
      <c r="H191" s="368"/>
      <c r="I191" s="368"/>
      <c r="J191" s="368"/>
      <c r="K191" s="368"/>
      <c r="L191" s="368"/>
      <c r="M191" s="368"/>
      <c r="N191" s="368"/>
      <c r="O191" s="368"/>
      <c r="P191" s="368"/>
      <c r="Q191" s="368"/>
      <c r="R191" s="368"/>
      <c r="S191" s="368"/>
      <c r="T191" s="368"/>
      <c r="U191" s="368"/>
      <c r="V191" s="368"/>
      <c r="W191" s="368"/>
      <c r="X191" s="368"/>
      <c r="Y191" s="368"/>
      <c r="Z191" s="368"/>
    </row>
    <row r="192" spans="1:26" ht="15.75" customHeight="1">
      <c r="A192" s="368"/>
      <c r="B192" s="368"/>
      <c r="C192" s="368"/>
      <c r="D192" s="368"/>
      <c r="E192" s="368"/>
      <c r="F192" s="368"/>
      <c r="G192" s="368"/>
      <c r="H192" s="368"/>
      <c r="I192" s="368"/>
      <c r="J192" s="368"/>
      <c r="K192" s="368"/>
      <c r="L192" s="368"/>
      <c r="M192" s="368"/>
      <c r="N192" s="368"/>
      <c r="O192" s="368"/>
      <c r="P192" s="368"/>
      <c r="Q192" s="368"/>
      <c r="R192" s="368"/>
      <c r="S192" s="368"/>
      <c r="T192" s="368"/>
      <c r="U192" s="368"/>
      <c r="V192" s="368"/>
      <c r="W192" s="368"/>
      <c r="X192" s="368"/>
      <c r="Y192" s="368"/>
      <c r="Z192" s="368"/>
    </row>
    <row r="193" spans="1:26" ht="15.75" customHeight="1">
      <c r="A193" s="368"/>
      <c r="B193" s="368"/>
      <c r="C193" s="368"/>
      <c r="D193" s="368"/>
      <c r="E193" s="368"/>
      <c r="F193" s="368"/>
      <c r="G193" s="368"/>
      <c r="H193" s="368"/>
      <c r="I193" s="368"/>
      <c r="J193" s="368"/>
      <c r="K193" s="368"/>
      <c r="L193" s="368"/>
      <c r="M193" s="368"/>
      <c r="N193" s="368"/>
      <c r="O193" s="368"/>
      <c r="P193" s="368"/>
      <c r="Q193" s="368"/>
      <c r="R193" s="368"/>
      <c r="S193" s="368"/>
      <c r="T193" s="368"/>
      <c r="U193" s="368"/>
      <c r="V193" s="368"/>
      <c r="W193" s="368"/>
      <c r="X193" s="368"/>
      <c r="Y193" s="368"/>
      <c r="Z193" s="368"/>
    </row>
    <row r="194" spans="1:26" ht="15.75" customHeight="1">
      <c r="A194" s="368"/>
      <c r="B194" s="368"/>
      <c r="C194" s="368"/>
      <c r="D194" s="368"/>
      <c r="E194" s="368"/>
      <c r="F194" s="368"/>
      <c r="G194" s="368"/>
      <c r="H194" s="368"/>
      <c r="I194" s="368"/>
      <c r="J194" s="368"/>
      <c r="K194" s="368"/>
      <c r="L194" s="368"/>
      <c r="M194" s="368"/>
      <c r="N194" s="368"/>
      <c r="O194" s="368"/>
      <c r="P194" s="368"/>
      <c r="Q194" s="368"/>
      <c r="R194" s="368"/>
      <c r="S194" s="368"/>
      <c r="T194" s="368"/>
      <c r="U194" s="368"/>
      <c r="V194" s="368"/>
      <c r="W194" s="368"/>
      <c r="X194" s="368"/>
      <c r="Y194" s="368"/>
      <c r="Z194" s="368"/>
    </row>
    <row r="195" spans="1:26" ht="15.75" customHeight="1">
      <c r="A195" s="368"/>
      <c r="B195" s="368"/>
      <c r="C195" s="368"/>
      <c r="D195" s="368"/>
      <c r="E195" s="368"/>
      <c r="F195" s="368"/>
      <c r="G195" s="368"/>
      <c r="H195" s="368"/>
      <c r="I195" s="368"/>
      <c r="J195" s="368"/>
      <c r="K195" s="368"/>
      <c r="L195" s="368"/>
      <c r="M195" s="368"/>
      <c r="N195" s="368"/>
      <c r="O195" s="368"/>
      <c r="P195" s="368"/>
      <c r="Q195" s="368"/>
      <c r="R195" s="368"/>
      <c r="S195" s="368"/>
      <c r="T195" s="368"/>
      <c r="U195" s="368"/>
      <c r="V195" s="368"/>
      <c r="W195" s="368"/>
      <c r="X195" s="368"/>
      <c r="Y195" s="368"/>
      <c r="Z195" s="368"/>
    </row>
    <row r="196" spans="1:26" ht="15.75" customHeight="1">
      <c r="A196" s="368"/>
      <c r="B196" s="368"/>
      <c r="C196" s="368"/>
      <c r="D196" s="368"/>
      <c r="E196" s="368"/>
      <c r="F196" s="368"/>
      <c r="G196" s="368"/>
      <c r="H196" s="368"/>
      <c r="I196" s="368"/>
      <c r="J196" s="368"/>
      <c r="K196" s="368"/>
      <c r="L196" s="368"/>
      <c r="M196" s="368"/>
      <c r="N196" s="368"/>
      <c r="O196" s="368"/>
      <c r="P196" s="368"/>
      <c r="Q196" s="368"/>
      <c r="R196" s="368"/>
      <c r="S196" s="368"/>
      <c r="T196" s="368"/>
      <c r="U196" s="368"/>
      <c r="V196" s="368"/>
      <c r="W196" s="368"/>
      <c r="X196" s="368"/>
      <c r="Y196" s="368"/>
      <c r="Z196" s="368"/>
    </row>
    <row r="197" spans="1:26" ht="15.75" customHeight="1">
      <c r="A197" s="368"/>
      <c r="B197" s="368"/>
      <c r="C197" s="368"/>
      <c r="D197" s="368"/>
      <c r="E197" s="368"/>
      <c r="F197" s="368"/>
      <c r="G197" s="368"/>
      <c r="H197" s="368"/>
      <c r="I197" s="368"/>
      <c r="J197" s="368"/>
      <c r="K197" s="368"/>
      <c r="L197" s="368"/>
      <c r="M197" s="368"/>
      <c r="N197" s="368"/>
      <c r="O197" s="368"/>
      <c r="P197" s="368"/>
      <c r="Q197" s="368"/>
      <c r="R197" s="368"/>
      <c r="S197" s="368"/>
      <c r="T197" s="368"/>
      <c r="U197" s="368"/>
      <c r="V197" s="368"/>
      <c r="W197" s="368"/>
      <c r="X197" s="368"/>
      <c r="Y197" s="368"/>
      <c r="Z197" s="368"/>
    </row>
    <row r="198" spans="1:26" ht="15.75" customHeight="1">
      <c r="A198" s="368"/>
      <c r="B198" s="368"/>
      <c r="C198" s="368"/>
      <c r="D198" s="368"/>
      <c r="E198" s="368"/>
      <c r="F198" s="368"/>
      <c r="G198" s="368"/>
      <c r="H198" s="368"/>
      <c r="I198" s="368"/>
      <c r="J198" s="368"/>
      <c r="K198" s="368"/>
      <c r="L198" s="368"/>
      <c r="M198" s="368"/>
      <c r="N198" s="368"/>
      <c r="O198" s="368"/>
      <c r="P198" s="368"/>
      <c r="Q198" s="368"/>
      <c r="R198" s="368"/>
      <c r="S198" s="368"/>
      <c r="T198" s="368"/>
      <c r="U198" s="368"/>
      <c r="V198" s="368"/>
      <c r="W198" s="368"/>
      <c r="X198" s="368"/>
      <c r="Y198" s="368"/>
      <c r="Z198" s="368"/>
    </row>
    <row r="199" spans="1:26" ht="15.75" customHeight="1">
      <c r="A199" s="368"/>
      <c r="B199" s="368"/>
      <c r="C199" s="368"/>
      <c r="D199" s="368"/>
      <c r="E199" s="368"/>
      <c r="F199" s="368"/>
      <c r="G199" s="368"/>
      <c r="H199" s="368"/>
      <c r="I199" s="368"/>
      <c r="J199" s="368"/>
      <c r="K199" s="368"/>
      <c r="L199" s="368"/>
      <c r="M199" s="368"/>
      <c r="N199" s="368"/>
      <c r="O199" s="368"/>
      <c r="P199" s="368"/>
      <c r="Q199" s="368"/>
      <c r="R199" s="368"/>
      <c r="S199" s="368"/>
      <c r="T199" s="368"/>
      <c r="U199" s="368"/>
      <c r="V199" s="368"/>
      <c r="W199" s="368"/>
      <c r="X199" s="368"/>
      <c r="Y199" s="368"/>
      <c r="Z199" s="368"/>
    </row>
    <row r="200" spans="1:26" ht="15.75" customHeight="1">
      <c r="A200" s="368"/>
      <c r="B200" s="368"/>
      <c r="C200" s="368"/>
      <c r="D200" s="368"/>
      <c r="E200" s="368"/>
      <c r="F200" s="368"/>
      <c r="G200" s="368"/>
      <c r="H200" s="368"/>
      <c r="I200" s="368"/>
      <c r="J200" s="368"/>
      <c r="K200" s="368"/>
      <c r="L200" s="368"/>
      <c r="M200" s="368"/>
      <c r="N200" s="368"/>
      <c r="O200" s="368"/>
      <c r="P200" s="368"/>
      <c r="Q200" s="368"/>
      <c r="R200" s="368"/>
      <c r="S200" s="368"/>
      <c r="T200" s="368"/>
      <c r="U200" s="368"/>
      <c r="V200" s="368"/>
      <c r="W200" s="368"/>
      <c r="X200" s="368"/>
      <c r="Y200" s="368"/>
      <c r="Z200" s="368"/>
    </row>
    <row r="201" spans="1:26" ht="15.75" customHeight="1">
      <c r="A201" s="368"/>
      <c r="B201" s="368"/>
      <c r="C201" s="368"/>
      <c r="D201" s="368"/>
      <c r="E201" s="368"/>
      <c r="F201" s="368"/>
      <c r="G201" s="368"/>
      <c r="H201" s="368"/>
      <c r="I201" s="368"/>
      <c r="J201" s="368"/>
      <c r="K201" s="368"/>
      <c r="L201" s="368"/>
      <c r="M201" s="368"/>
      <c r="N201" s="368"/>
      <c r="O201" s="368"/>
      <c r="P201" s="368"/>
      <c r="Q201" s="368"/>
      <c r="R201" s="368"/>
      <c r="S201" s="368"/>
      <c r="T201" s="368"/>
      <c r="U201" s="368"/>
      <c r="V201" s="368"/>
      <c r="W201" s="368"/>
      <c r="X201" s="368"/>
      <c r="Y201" s="368"/>
      <c r="Z201" s="368"/>
    </row>
    <row r="202" spans="1:26" ht="15.75" customHeight="1">
      <c r="A202" s="368"/>
      <c r="B202" s="368"/>
      <c r="C202" s="368"/>
      <c r="D202" s="368"/>
      <c r="E202" s="368"/>
      <c r="F202" s="368"/>
      <c r="G202" s="368"/>
      <c r="H202" s="368"/>
      <c r="I202" s="368"/>
      <c r="J202" s="368"/>
      <c r="K202" s="368"/>
      <c r="L202" s="368"/>
      <c r="M202" s="368"/>
      <c r="N202" s="368"/>
      <c r="O202" s="368"/>
      <c r="P202" s="368"/>
      <c r="Q202" s="368"/>
      <c r="R202" s="368"/>
      <c r="S202" s="368"/>
      <c r="T202" s="368"/>
      <c r="U202" s="368"/>
      <c r="V202" s="368"/>
      <c r="W202" s="368"/>
      <c r="X202" s="368"/>
      <c r="Y202" s="368"/>
      <c r="Z202" s="368"/>
    </row>
    <row r="203" spans="1:26" ht="15.75" customHeight="1">
      <c r="A203" s="368"/>
      <c r="B203" s="368"/>
      <c r="C203" s="368"/>
      <c r="D203" s="368"/>
      <c r="E203" s="368"/>
      <c r="F203" s="368"/>
      <c r="G203" s="368"/>
      <c r="H203" s="368"/>
      <c r="I203" s="368"/>
      <c r="J203" s="368"/>
      <c r="K203" s="368"/>
      <c r="L203" s="368"/>
      <c r="M203" s="368"/>
      <c r="N203" s="368"/>
      <c r="O203" s="368"/>
      <c r="P203" s="368"/>
      <c r="Q203" s="368"/>
      <c r="R203" s="368"/>
      <c r="S203" s="368"/>
      <c r="T203" s="368"/>
      <c r="U203" s="368"/>
      <c r="V203" s="368"/>
      <c r="W203" s="368"/>
      <c r="X203" s="368"/>
      <c r="Y203" s="368"/>
      <c r="Z203" s="368"/>
    </row>
    <row r="204" spans="1:26" ht="15.75" customHeight="1">
      <c r="A204" s="368"/>
      <c r="B204" s="368"/>
      <c r="C204" s="368"/>
      <c r="D204" s="368"/>
      <c r="E204" s="368"/>
      <c r="F204" s="368"/>
      <c r="G204" s="368"/>
      <c r="H204" s="368"/>
      <c r="I204" s="368"/>
      <c r="J204" s="368"/>
      <c r="K204" s="368"/>
      <c r="L204" s="368"/>
      <c r="M204" s="368"/>
      <c r="N204" s="368"/>
      <c r="O204" s="368"/>
      <c r="P204" s="368"/>
      <c r="Q204" s="368"/>
      <c r="R204" s="368"/>
      <c r="S204" s="368"/>
      <c r="T204" s="368"/>
      <c r="U204" s="368"/>
      <c r="V204" s="368"/>
      <c r="W204" s="368"/>
      <c r="X204" s="368"/>
      <c r="Y204" s="368"/>
      <c r="Z204" s="368"/>
    </row>
    <row r="205" spans="1:26" ht="15.75" customHeight="1">
      <c r="A205" s="368"/>
      <c r="B205" s="368"/>
      <c r="C205" s="368"/>
      <c r="D205" s="368"/>
      <c r="E205" s="368"/>
      <c r="F205" s="368"/>
      <c r="G205" s="368"/>
      <c r="H205" s="368"/>
      <c r="I205" s="368"/>
      <c r="J205" s="368"/>
      <c r="K205" s="368"/>
      <c r="L205" s="368"/>
      <c r="M205" s="368"/>
      <c r="N205" s="368"/>
      <c r="O205" s="368"/>
      <c r="P205" s="368"/>
      <c r="Q205" s="368"/>
      <c r="R205" s="368"/>
      <c r="S205" s="368"/>
      <c r="T205" s="368"/>
      <c r="U205" s="368"/>
      <c r="V205" s="368"/>
      <c r="W205" s="368"/>
      <c r="X205" s="368"/>
      <c r="Y205" s="368"/>
      <c r="Z205" s="368"/>
    </row>
    <row r="206" spans="1:26" ht="15.75" customHeight="1">
      <c r="A206" s="368"/>
      <c r="B206" s="368"/>
      <c r="C206" s="368"/>
      <c r="D206" s="368"/>
      <c r="E206" s="368"/>
      <c r="F206" s="368"/>
      <c r="G206" s="368"/>
      <c r="H206" s="368"/>
      <c r="I206" s="368"/>
      <c r="J206" s="368"/>
      <c r="K206" s="368"/>
      <c r="L206" s="368"/>
      <c r="M206" s="368"/>
      <c r="N206" s="368"/>
      <c r="O206" s="368"/>
      <c r="P206" s="368"/>
      <c r="Q206" s="368"/>
      <c r="R206" s="368"/>
      <c r="S206" s="368"/>
      <c r="T206" s="368"/>
      <c r="U206" s="368"/>
      <c r="V206" s="368"/>
      <c r="W206" s="368"/>
      <c r="X206" s="368"/>
      <c r="Y206" s="368"/>
      <c r="Z206" s="368"/>
    </row>
    <row r="207" spans="1:26" ht="15.75" customHeight="1">
      <c r="A207" s="368"/>
      <c r="B207" s="368"/>
      <c r="C207" s="368"/>
      <c r="D207" s="368"/>
      <c r="E207" s="368"/>
      <c r="F207" s="368"/>
      <c r="G207" s="368"/>
      <c r="H207" s="368"/>
      <c r="I207" s="368"/>
      <c r="J207" s="368"/>
      <c r="K207" s="368"/>
      <c r="L207" s="368"/>
      <c r="M207" s="368"/>
      <c r="N207" s="368"/>
      <c r="O207" s="368"/>
      <c r="P207" s="368"/>
      <c r="Q207" s="368"/>
      <c r="R207" s="368"/>
      <c r="S207" s="368"/>
      <c r="T207" s="368"/>
      <c r="U207" s="368"/>
      <c r="V207" s="368"/>
      <c r="W207" s="368"/>
      <c r="X207" s="368"/>
      <c r="Y207" s="368"/>
      <c r="Z207" s="368"/>
    </row>
    <row r="208" spans="1:26" ht="15.75" customHeight="1">
      <c r="A208" s="368"/>
      <c r="B208" s="368"/>
      <c r="C208" s="368"/>
      <c r="D208" s="368"/>
      <c r="E208" s="368"/>
      <c r="F208" s="368"/>
      <c r="G208" s="368"/>
      <c r="H208" s="368"/>
      <c r="I208" s="368"/>
      <c r="J208" s="368"/>
      <c r="K208" s="368"/>
      <c r="L208" s="368"/>
      <c r="M208" s="368"/>
      <c r="N208" s="368"/>
      <c r="O208" s="368"/>
      <c r="P208" s="368"/>
      <c r="Q208" s="368"/>
      <c r="R208" s="368"/>
      <c r="S208" s="368"/>
      <c r="T208" s="368"/>
      <c r="U208" s="368"/>
      <c r="V208" s="368"/>
      <c r="W208" s="368"/>
      <c r="X208" s="368"/>
      <c r="Y208" s="368"/>
      <c r="Z208" s="368"/>
    </row>
    <row r="209" spans="1:26" ht="15.75" customHeight="1">
      <c r="A209" s="368"/>
      <c r="B209" s="368"/>
      <c r="C209" s="368"/>
      <c r="D209" s="368"/>
      <c r="E209" s="368"/>
      <c r="F209" s="368"/>
      <c r="G209" s="368"/>
      <c r="H209" s="368"/>
      <c r="I209" s="368"/>
      <c r="J209" s="368"/>
      <c r="K209" s="368"/>
      <c r="L209" s="368"/>
      <c r="M209" s="368"/>
      <c r="N209" s="368"/>
      <c r="O209" s="368"/>
      <c r="P209" s="368"/>
      <c r="Q209" s="368"/>
      <c r="R209" s="368"/>
      <c r="S209" s="368"/>
      <c r="T209" s="368"/>
      <c r="U209" s="368"/>
      <c r="V209" s="368"/>
      <c r="W209" s="368"/>
      <c r="X209" s="368"/>
      <c r="Y209" s="368"/>
      <c r="Z209" s="368"/>
    </row>
    <row r="210" spans="1:26" ht="15.75" customHeight="1">
      <c r="A210" s="368"/>
      <c r="B210" s="368"/>
      <c r="C210" s="368"/>
      <c r="D210" s="368"/>
      <c r="E210" s="368"/>
      <c r="F210" s="368"/>
      <c r="G210" s="368"/>
      <c r="H210" s="368"/>
      <c r="I210" s="368"/>
      <c r="J210" s="368"/>
      <c r="K210" s="368"/>
      <c r="L210" s="368"/>
      <c r="M210" s="368"/>
      <c r="N210" s="368"/>
      <c r="O210" s="368"/>
      <c r="P210" s="368"/>
      <c r="Q210" s="368"/>
      <c r="R210" s="368"/>
      <c r="S210" s="368"/>
      <c r="T210" s="368"/>
      <c r="U210" s="368"/>
      <c r="V210" s="368"/>
      <c r="W210" s="368"/>
      <c r="X210" s="368"/>
      <c r="Y210" s="368"/>
      <c r="Z210" s="368"/>
    </row>
    <row r="211" spans="1:26" ht="15.75" customHeight="1">
      <c r="A211" s="368"/>
      <c r="B211" s="368"/>
      <c r="C211" s="368"/>
      <c r="D211" s="368"/>
      <c r="E211" s="368"/>
      <c r="F211" s="368"/>
      <c r="G211" s="368"/>
      <c r="H211" s="368"/>
      <c r="I211" s="368"/>
      <c r="J211" s="368"/>
      <c r="K211" s="368"/>
      <c r="L211" s="368"/>
      <c r="M211" s="368"/>
      <c r="N211" s="368"/>
      <c r="O211" s="368"/>
      <c r="P211" s="368"/>
      <c r="Q211" s="368"/>
      <c r="R211" s="368"/>
      <c r="S211" s="368"/>
      <c r="T211" s="368"/>
      <c r="U211" s="368"/>
      <c r="V211" s="368"/>
      <c r="W211" s="368"/>
      <c r="X211" s="368"/>
      <c r="Y211" s="368"/>
      <c r="Z211" s="368"/>
    </row>
    <row r="212" spans="1:26" ht="15.75" customHeight="1">
      <c r="A212" s="368"/>
      <c r="B212" s="368"/>
      <c r="C212" s="368"/>
      <c r="D212" s="368"/>
      <c r="E212" s="368"/>
      <c r="F212" s="368"/>
      <c r="G212" s="368"/>
      <c r="H212" s="368"/>
      <c r="I212" s="368"/>
      <c r="J212" s="368"/>
      <c r="K212" s="368"/>
      <c r="L212" s="368"/>
      <c r="M212" s="368"/>
      <c r="N212" s="368"/>
      <c r="O212" s="368"/>
      <c r="P212" s="368"/>
      <c r="Q212" s="368"/>
      <c r="R212" s="368"/>
      <c r="S212" s="368"/>
      <c r="T212" s="368"/>
      <c r="U212" s="368"/>
      <c r="V212" s="368"/>
      <c r="W212" s="368"/>
      <c r="X212" s="368"/>
      <c r="Y212" s="368"/>
      <c r="Z212" s="368"/>
    </row>
    <row r="213" spans="1:26" ht="15.75" customHeight="1">
      <c r="A213" s="368"/>
      <c r="B213" s="368"/>
      <c r="C213" s="368"/>
      <c r="D213" s="368"/>
      <c r="E213" s="368"/>
      <c r="F213" s="368"/>
      <c r="G213" s="368"/>
      <c r="H213" s="368"/>
      <c r="I213" s="368"/>
      <c r="J213" s="368"/>
      <c r="K213" s="368"/>
      <c r="L213" s="368"/>
      <c r="M213" s="368"/>
      <c r="N213" s="368"/>
      <c r="O213" s="368"/>
      <c r="P213" s="368"/>
      <c r="Q213" s="368"/>
      <c r="R213" s="368"/>
      <c r="S213" s="368"/>
      <c r="T213" s="368"/>
      <c r="U213" s="368"/>
      <c r="V213" s="368"/>
      <c r="W213" s="368"/>
      <c r="X213" s="368"/>
      <c r="Y213" s="368"/>
      <c r="Z213" s="368"/>
    </row>
    <row r="214" spans="1:26" ht="15.75" customHeight="1">
      <c r="A214" s="368"/>
      <c r="B214" s="368"/>
      <c r="C214" s="368"/>
      <c r="D214" s="368"/>
      <c r="E214" s="368"/>
      <c r="F214" s="368"/>
      <c r="G214" s="368"/>
      <c r="H214" s="368"/>
      <c r="I214" s="368"/>
      <c r="J214" s="368"/>
      <c r="K214" s="368"/>
      <c r="L214" s="368"/>
      <c r="M214" s="368"/>
      <c r="N214" s="368"/>
      <c r="O214" s="368"/>
      <c r="P214" s="368"/>
      <c r="Q214" s="368"/>
      <c r="R214" s="368"/>
      <c r="S214" s="368"/>
      <c r="T214" s="368"/>
      <c r="U214" s="368"/>
      <c r="V214" s="368"/>
      <c r="W214" s="368"/>
      <c r="X214" s="368"/>
      <c r="Y214" s="368"/>
      <c r="Z214" s="368"/>
    </row>
    <row r="215" spans="1:26" ht="15.75" customHeight="1">
      <c r="A215" s="368"/>
      <c r="B215" s="368"/>
      <c r="C215" s="368"/>
      <c r="D215" s="368"/>
      <c r="E215" s="368"/>
      <c r="F215" s="368"/>
      <c r="G215" s="368"/>
      <c r="H215" s="368"/>
      <c r="I215" s="368"/>
      <c r="J215" s="368"/>
      <c r="K215" s="368"/>
      <c r="L215" s="368"/>
      <c r="M215" s="368"/>
      <c r="N215" s="368"/>
      <c r="O215" s="368"/>
      <c r="P215" s="368"/>
      <c r="Q215" s="368"/>
      <c r="R215" s="368"/>
      <c r="S215" s="368"/>
      <c r="T215" s="368"/>
      <c r="U215" s="368"/>
      <c r="V215" s="368"/>
      <c r="W215" s="368"/>
      <c r="X215" s="368"/>
      <c r="Y215" s="368"/>
      <c r="Z215" s="368"/>
    </row>
    <row r="216" spans="1:26" ht="15.75" customHeight="1">
      <c r="A216" s="368"/>
      <c r="B216" s="368"/>
      <c r="C216" s="368"/>
      <c r="D216" s="368"/>
      <c r="E216" s="368"/>
      <c r="F216" s="368"/>
      <c r="G216" s="368"/>
      <c r="H216" s="368"/>
      <c r="I216" s="368"/>
      <c r="J216" s="368"/>
      <c r="K216" s="368"/>
      <c r="L216" s="368"/>
      <c r="M216" s="368"/>
      <c r="N216" s="368"/>
      <c r="O216" s="368"/>
      <c r="P216" s="368"/>
      <c r="Q216" s="368"/>
      <c r="R216" s="368"/>
      <c r="S216" s="368"/>
      <c r="T216" s="368"/>
      <c r="U216" s="368"/>
      <c r="V216" s="368"/>
      <c r="W216" s="368"/>
      <c r="X216" s="368"/>
      <c r="Y216" s="368"/>
      <c r="Z216" s="368"/>
    </row>
    <row r="217" spans="1:26" ht="15.75" customHeight="1">
      <c r="A217" s="368"/>
      <c r="B217" s="368"/>
      <c r="C217" s="368"/>
      <c r="D217" s="368"/>
      <c r="E217" s="368"/>
      <c r="F217" s="368"/>
      <c r="G217" s="368"/>
      <c r="H217" s="368"/>
      <c r="I217" s="368"/>
      <c r="J217" s="368"/>
      <c r="K217" s="368"/>
      <c r="L217" s="368"/>
      <c r="M217" s="368"/>
      <c r="N217" s="368"/>
      <c r="O217" s="368"/>
      <c r="P217" s="368"/>
      <c r="Q217" s="368"/>
      <c r="R217" s="368"/>
      <c r="S217" s="368"/>
      <c r="T217" s="368"/>
      <c r="U217" s="368"/>
      <c r="V217" s="368"/>
      <c r="W217" s="368"/>
      <c r="X217" s="368"/>
      <c r="Y217" s="368"/>
      <c r="Z217" s="368"/>
    </row>
    <row r="218" spans="1:26" ht="15.75" customHeight="1">
      <c r="A218" s="368"/>
      <c r="B218" s="368"/>
      <c r="C218" s="368"/>
      <c r="D218" s="368"/>
      <c r="E218" s="368"/>
      <c r="F218" s="368"/>
      <c r="G218" s="368"/>
      <c r="H218" s="368"/>
      <c r="I218" s="368"/>
      <c r="J218" s="368"/>
      <c r="K218" s="368"/>
      <c r="L218" s="368"/>
      <c r="M218" s="368"/>
      <c r="N218" s="368"/>
      <c r="O218" s="368"/>
      <c r="P218" s="368"/>
      <c r="Q218" s="368"/>
      <c r="R218" s="368"/>
      <c r="S218" s="368"/>
      <c r="T218" s="368"/>
      <c r="U218" s="368"/>
      <c r="V218" s="368"/>
      <c r="W218" s="368"/>
      <c r="X218" s="368"/>
      <c r="Y218" s="368"/>
      <c r="Z218" s="368"/>
    </row>
    <row r="219" spans="1:26" ht="15.75" customHeight="1">
      <c r="A219" s="368"/>
      <c r="B219" s="368"/>
      <c r="C219" s="368"/>
      <c r="D219" s="368"/>
      <c r="E219" s="368"/>
      <c r="F219" s="368"/>
      <c r="G219" s="368"/>
      <c r="H219" s="368"/>
      <c r="I219" s="368"/>
      <c r="J219" s="368"/>
      <c r="K219" s="368"/>
      <c r="L219" s="368"/>
      <c r="M219" s="368"/>
      <c r="N219" s="368"/>
      <c r="O219" s="368"/>
      <c r="P219" s="368"/>
      <c r="Q219" s="368"/>
      <c r="R219" s="368"/>
      <c r="S219" s="368"/>
      <c r="T219" s="368"/>
      <c r="U219" s="368"/>
      <c r="V219" s="368"/>
      <c r="W219" s="368"/>
      <c r="X219" s="368"/>
      <c r="Y219" s="368"/>
      <c r="Z219" s="368"/>
    </row>
    <row r="220" spans="1:26" ht="15.75" customHeight="1">
      <c r="A220" s="368"/>
      <c r="B220" s="368"/>
      <c r="C220" s="368"/>
      <c r="D220" s="368"/>
      <c r="E220" s="368"/>
      <c r="F220" s="368"/>
      <c r="G220" s="368"/>
      <c r="H220" s="368"/>
      <c r="I220" s="368"/>
      <c r="J220" s="368"/>
      <c r="K220" s="368"/>
      <c r="L220" s="368"/>
      <c r="M220" s="368"/>
      <c r="N220" s="368"/>
      <c r="O220" s="368"/>
      <c r="P220" s="368"/>
      <c r="Q220" s="368"/>
      <c r="R220" s="368"/>
      <c r="S220" s="368"/>
      <c r="T220" s="368"/>
      <c r="U220" s="368"/>
      <c r="V220" s="368"/>
      <c r="W220" s="368"/>
      <c r="X220" s="368"/>
      <c r="Y220" s="368"/>
      <c r="Z220" s="368"/>
    </row>
    <row r="221" spans="1:26" ht="15.75" customHeight="1">
      <c r="A221" s="368"/>
      <c r="B221" s="368"/>
      <c r="C221" s="368"/>
      <c r="D221" s="368"/>
      <c r="E221" s="368"/>
      <c r="F221" s="368"/>
      <c r="G221" s="368"/>
      <c r="H221" s="368"/>
      <c r="I221" s="368"/>
      <c r="J221" s="368"/>
      <c r="K221" s="368"/>
      <c r="L221" s="368"/>
      <c r="M221" s="368"/>
      <c r="N221" s="368"/>
      <c r="O221" s="368"/>
      <c r="P221" s="368"/>
      <c r="Q221" s="368"/>
      <c r="R221" s="368"/>
      <c r="S221" s="368"/>
      <c r="T221" s="368"/>
      <c r="U221" s="368"/>
      <c r="V221" s="368"/>
      <c r="W221" s="368"/>
      <c r="X221" s="368"/>
      <c r="Y221" s="368"/>
      <c r="Z221" s="368"/>
    </row>
    <row r="222" spans="1:26" ht="15.75" customHeight="1">
      <c r="A222" s="368"/>
      <c r="B222" s="368"/>
      <c r="C222" s="368"/>
      <c r="D222" s="368"/>
      <c r="E222" s="368"/>
      <c r="F222" s="368"/>
      <c r="G222" s="368"/>
      <c r="H222" s="368"/>
      <c r="I222" s="368"/>
      <c r="J222" s="368"/>
      <c r="K222" s="368"/>
      <c r="L222" s="368"/>
      <c r="M222" s="368"/>
      <c r="N222" s="368"/>
      <c r="O222" s="368"/>
      <c r="P222" s="368"/>
      <c r="Q222" s="368"/>
      <c r="R222" s="368"/>
      <c r="S222" s="368"/>
      <c r="T222" s="368"/>
      <c r="U222" s="368"/>
      <c r="V222" s="368"/>
      <c r="W222" s="368"/>
      <c r="X222" s="368"/>
      <c r="Y222" s="368"/>
      <c r="Z222" s="368"/>
    </row>
    <row r="223" spans="1:26" ht="15.75" customHeight="1">
      <c r="A223" s="368"/>
      <c r="B223" s="368"/>
      <c r="C223" s="368"/>
      <c r="D223" s="368"/>
      <c r="E223" s="368"/>
      <c r="F223" s="368"/>
      <c r="G223" s="368"/>
      <c r="H223" s="368"/>
      <c r="I223" s="368"/>
      <c r="J223" s="368"/>
      <c r="K223" s="368"/>
      <c r="L223" s="368"/>
      <c r="M223" s="368"/>
      <c r="N223" s="368"/>
      <c r="O223" s="368"/>
      <c r="P223" s="368"/>
      <c r="Q223" s="368"/>
      <c r="R223" s="368"/>
      <c r="S223" s="368"/>
      <c r="T223" s="368"/>
      <c r="U223" s="368"/>
      <c r="V223" s="368"/>
      <c r="W223" s="368"/>
      <c r="X223" s="368"/>
      <c r="Y223" s="368"/>
      <c r="Z223" s="368"/>
    </row>
    <row r="224" spans="1:26" ht="15.75" customHeight="1">
      <c r="A224" s="368"/>
      <c r="B224" s="368"/>
      <c r="C224" s="368"/>
      <c r="D224" s="368"/>
      <c r="E224" s="368"/>
      <c r="F224" s="368"/>
      <c r="G224" s="368"/>
      <c r="H224" s="368"/>
      <c r="I224" s="368"/>
      <c r="J224" s="368"/>
      <c r="K224" s="368"/>
      <c r="L224" s="368"/>
      <c r="M224" s="368"/>
      <c r="N224" s="368"/>
      <c r="O224" s="368"/>
      <c r="P224" s="368"/>
      <c r="Q224" s="368"/>
      <c r="R224" s="368"/>
      <c r="S224" s="368"/>
      <c r="T224" s="368"/>
      <c r="U224" s="368"/>
      <c r="V224" s="368"/>
      <c r="W224" s="368"/>
      <c r="X224" s="368"/>
      <c r="Y224" s="368"/>
      <c r="Z224" s="368"/>
    </row>
    <row r="225" spans="1:26" ht="15.75" customHeight="1">
      <c r="A225" s="368"/>
      <c r="B225" s="368"/>
      <c r="C225" s="368"/>
      <c r="D225" s="368"/>
      <c r="E225" s="368"/>
      <c r="F225" s="368"/>
      <c r="G225" s="368"/>
      <c r="H225" s="368"/>
      <c r="I225" s="368"/>
      <c r="J225" s="368"/>
      <c r="K225" s="368"/>
      <c r="L225" s="368"/>
      <c r="M225" s="368"/>
      <c r="N225" s="368"/>
      <c r="O225" s="368"/>
      <c r="P225" s="368"/>
      <c r="Q225" s="368"/>
      <c r="R225" s="368"/>
      <c r="S225" s="368"/>
      <c r="T225" s="368"/>
      <c r="U225" s="368"/>
      <c r="V225" s="368"/>
      <c r="W225" s="368"/>
      <c r="X225" s="368"/>
      <c r="Y225" s="368"/>
      <c r="Z225" s="368"/>
    </row>
    <row r="226" spans="1:26" ht="15.75" customHeight="1">
      <c r="A226" s="368"/>
      <c r="B226" s="368"/>
      <c r="C226" s="368"/>
      <c r="D226" s="368"/>
      <c r="E226" s="368"/>
      <c r="F226" s="368"/>
      <c r="G226" s="368"/>
      <c r="H226" s="368"/>
      <c r="I226" s="368"/>
      <c r="J226" s="368"/>
      <c r="K226" s="368"/>
      <c r="L226" s="368"/>
      <c r="M226" s="368"/>
      <c r="N226" s="368"/>
      <c r="O226" s="368"/>
      <c r="P226" s="368"/>
      <c r="Q226" s="368"/>
      <c r="R226" s="368"/>
      <c r="S226" s="368"/>
      <c r="T226" s="368"/>
      <c r="U226" s="368"/>
      <c r="V226" s="368"/>
      <c r="W226" s="368"/>
      <c r="X226" s="368"/>
      <c r="Y226" s="368"/>
      <c r="Z226" s="368"/>
    </row>
    <row r="227" spans="1:26" ht="15.75" customHeight="1">
      <c r="A227" s="368"/>
      <c r="B227" s="368"/>
      <c r="C227" s="368"/>
      <c r="D227" s="368"/>
      <c r="E227" s="368"/>
      <c r="F227" s="368"/>
      <c r="G227" s="368"/>
      <c r="H227" s="368"/>
      <c r="I227" s="368"/>
      <c r="J227" s="368"/>
      <c r="K227" s="368"/>
      <c r="L227" s="368"/>
      <c r="M227" s="368"/>
      <c r="N227" s="368"/>
      <c r="O227" s="368"/>
      <c r="P227" s="368"/>
      <c r="Q227" s="368"/>
      <c r="R227" s="368"/>
      <c r="S227" s="368"/>
      <c r="T227" s="368"/>
      <c r="U227" s="368"/>
      <c r="V227" s="368"/>
      <c r="W227" s="368"/>
      <c r="X227" s="368"/>
      <c r="Y227" s="368"/>
      <c r="Z227" s="368"/>
    </row>
    <row r="228" spans="1:26" ht="15.75" customHeight="1">
      <c r="A228" s="368"/>
      <c r="B228" s="368"/>
      <c r="C228" s="368"/>
      <c r="D228" s="368"/>
      <c r="E228" s="368"/>
      <c r="F228" s="368"/>
      <c r="G228" s="368"/>
      <c r="H228" s="368"/>
      <c r="I228" s="368"/>
      <c r="J228" s="368"/>
      <c r="K228" s="368"/>
      <c r="L228" s="368"/>
      <c r="M228" s="368"/>
      <c r="N228" s="368"/>
      <c r="O228" s="368"/>
      <c r="P228" s="368"/>
      <c r="Q228" s="368"/>
      <c r="R228" s="368"/>
      <c r="S228" s="368"/>
      <c r="T228" s="368"/>
      <c r="U228" s="368"/>
      <c r="V228" s="368"/>
      <c r="W228" s="368"/>
      <c r="X228" s="368"/>
      <c r="Y228" s="368"/>
      <c r="Z228" s="368"/>
    </row>
    <row r="229" spans="1:26" ht="15.75" customHeight="1">
      <c r="A229" s="368"/>
      <c r="B229" s="368"/>
      <c r="C229" s="368"/>
      <c r="D229" s="368"/>
      <c r="E229" s="368"/>
      <c r="F229" s="368"/>
      <c r="G229" s="368"/>
      <c r="H229" s="368"/>
      <c r="I229" s="368"/>
      <c r="J229" s="368"/>
      <c r="K229" s="368"/>
      <c r="L229" s="368"/>
      <c r="M229" s="368"/>
      <c r="N229" s="368"/>
      <c r="O229" s="368"/>
      <c r="P229" s="368"/>
      <c r="Q229" s="368"/>
      <c r="R229" s="368"/>
      <c r="S229" s="368"/>
      <c r="T229" s="368"/>
      <c r="U229" s="368"/>
      <c r="V229" s="368"/>
      <c r="W229" s="368"/>
      <c r="X229" s="368"/>
      <c r="Y229" s="368"/>
      <c r="Z229" s="368"/>
    </row>
    <row r="230" spans="1:26" ht="15.75" customHeight="1">
      <c r="A230" s="368"/>
      <c r="B230" s="368"/>
      <c r="C230" s="368"/>
      <c r="D230" s="368"/>
      <c r="E230" s="368"/>
      <c r="F230" s="368"/>
      <c r="G230" s="368"/>
      <c r="H230" s="368"/>
      <c r="I230" s="368"/>
      <c r="J230" s="368"/>
      <c r="K230" s="368"/>
      <c r="L230" s="368"/>
      <c r="M230" s="368"/>
      <c r="N230" s="368"/>
      <c r="O230" s="368"/>
      <c r="P230" s="368"/>
      <c r="Q230" s="368"/>
      <c r="R230" s="368"/>
      <c r="S230" s="368"/>
      <c r="T230" s="368"/>
      <c r="U230" s="368"/>
      <c r="V230" s="368"/>
      <c r="W230" s="368"/>
      <c r="X230" s="368"/>
      <c r="Y230" s="368"/>
      <c r="Z230" s="368"/>
    </row>
    <row r="231" spans="1:26" ht="15.75" customHeight="1">
      <c r="A231" s="368"/>
      <c r="B231" s="368"/>
      <c r="C231" s="368"/>
      <c r="D231" s="368"/>
      <c r="E231" s="368"/>
      <c r="F231" s="368"/>
      <c r="G231" s="368"/>
      <c r="H231" s="368"/>
      <c r="I231" s="368"/>
      <c r="J231" s="368"/>
      <c r="K231" s="368"/>
      <c r="L231" s="368"/>
      <c r="M231" s="368"/>
      <c r="N231" s="368"/>
      <c r="O231" s="368"/>
      <c r="P231" s="368"/>
      <c r="Q231" s="368"/>
      <c r="R231" s="368"/>
      <c r="S231" s="368"/>
      <c r="T231" s="368"/>
      <c r="U231" s="368"/>
      <c r="V231" s="368"/>
      <c r="W231" s="368"/>
      <c r="X231" s="368"/>
      <c r="Y231" s="368"/>
      <c r="Z231" s="368"/>
    </row>
    <row r="232" spans="1:26" ht="15.75" customHeight="1">
      <c r="A232" s="368"/>
      <c r="B232" s="368"/>
      <c r="C232" s="368"/>
      <c r="D232" s="368"/>
      <c r="E232" s="368"/>
      <c r="F232" s="368"/>
      <c r="G232" s="368"/>
      <c r="H232" s="368"/>
      <c r="I232" s="368"/>
      <c r="J232" s="368"/>
      <c r="K232" s="368"/>
      <c r="L232" s="368"/>
      <c r="M232" s="368"/>
      <c r="N232" s="368"/>
      <c r="O232" s="368"/>
      <c r="P232" s="368"/>
      <c r="Q232" s="368"/>
      <c r="R232" s="368"/>
      <c r="S232" s="368"/>
      <c r="T232" s="368"/>
      <c r="U232" s="368"/>
      <c r="V232" s="368"/>
      <c r="W232" s="368"/>
      <c r="X232" s="368"/>
      <c r="Y232" s="368"/>
      <c r="Z232" s="368"/>
    </row>
    <row r="233" spans="1:26" ht="15.75" customHeight="1">
      <c r="A233" s="368"/>
      <c r="B233" s="368"/>
      <c r="C233" s="368"/>
      <c r="D233" s="368"/>
      <c r="E233" s="368"/>
      <c r="F233" s="368"/>
      <c r="G233" s="368"/>
      <c r="H233" s="368"/>
      <c r="I233" s="368"/>
      <c r="J233" s="368"/>
      <c r="K233" s="368"/>
      <c r="L233" s="368"/>
      <c r="M233" s="368"/>
      <c r="N233" s="368"/>
      <c r="O233" s="368"/>
      <c r="P233" s="368"/>
      <c r="Q233" s="368"/>
      <c r="R233" s="368"/>
      <c r="S233" s="368"/>
      <c r="T233" s="368"/>
      <c r="U233" s="368"/>
      <c r="V233" s="368"/>
      <c r="W233" s="368"/>
      <c r="X233" s="368"/>
      <c r="Y233" s="368"/>
      <c r="Z233" s="368"/>
    </row>
    <row r="234" spans="1:26" ht="15.75" customHeight="1">
      <c r="A234" s="368"/>
      <c r="B234" s="368"/>
      <c r="C234" s="368"/>
      <c r="D234" s="368"/>
      <c r="E234" s="368"/>
      <c r="F234" s="368"/>
      <c r="G234" s="368"/>
      <c r="H234" s="368"/>
      <c r="I234" s="368"/>
      <c r="J234" s="368"/>
      <c r="K234" s="368"/>
      <c r="L234" s="368"/>
      <c r="M234" s="368"/>
      <c r="N234" s="368"/>
      <c r="O234" s="368"/>
      <c r="P234" s="368"/>
      <c r="Q234" s="368"/>
      <c r="R234" s="368"/>
      <c r="S234" s="368"/>
      <c r="T234" s="368"/>
      <c r="U234" s="368"/>
      <c r="V234" s="368"/>
      <c r="W234" s="368"/>
      <c r="X234" s="368"/>
      <c r="Y234" s="368"/>
      <c r="Z234" s="368"/>
    </row>
    <row r="235" spans="1:26" ht="15.75" customHeight="1">
      <c r="A235" s="368"/>
      <c r="B235" s="368"/>
      <c r="C235" s="368"/>
      <c r="D235" s="368"/>
      <c r="E235" s="368"/>
      <c r="F235" s="368"/>
      <c r="G235" s="368"/>
      <c r="H235" s="368"/>
      <c r="I235" s="368"/>
      <c r="J235" s="368"/>
      <c r="K235" s="368"/>
      <c r="L235" s="368"/>
      <c r="M235" s="368"/>
      <c r="N235" s="368"/>
      <c r="O235" s="368"/>
      <c r="P235" s="368"/>
      <c r="Q235" s="368"/>
      <c r="R235" s="368"/>
      <c r="S235" s="368"/>
      <c r="T235" s="368"/>
      <c r="U235" s="368"/>
      <c r="V235" s="368"/>
      <c r="W235" s="368"/>
      <c r="X235" s="368"/>
      <c r="Y235" s="368"/>
      <c r="Z235" s="368"/>
    </row>
    <row r="236" spans="1:26" ht="15.75" customHeight="1">
      <c r="A236" s="368"/>
      <c r="B236" s="368"/>
      <c r="C236" s="368"/>
      <c r="D236" s="368"/>
      <c r="E236" s="368"/>
      <c r="F236" s="368"/>
      <c r="G236" s="368"/>
      <c r="H236" s="368"/>
      <c r="I236" s="368"/>
      <c r="J236" s="368"/>
      <c r="K236" s="368"/>
      <c r="L236" s="368"/>
      <c r="M236" s="368"/>
      <c r="N236" s="368"/>
      <c r="O236" s="368"/>
      <c r="P236" s="368"/>
      <c r="Q236" s="368"/>
      <c r="R236" s="368"/>
      <c r="S236" s="368"/>
      <c r="T236" s="368"/>
      <c r="U236" s="368"/>
      <c r="V236" s="368"/>
      <c r="W236" s="368"/>
      <c r="X236" s="368"/>
      <c r="Y236" s="368"/>
      <c r="Z236" s="368"/>
    </row>
    <row r="237" spans="1:26" ht="15.75" customHeight="1">
      <c r="A237" s="368"/>
      <c r="B237" s="368"/>
      <c r="C237" s="368"/>
      <c r="D237" s="368"/>
      <c r="E237" s="368"/>
      <c r="F237" s="368"/>
      <c r="G237" s="368"/>
      <c r="H237" s="368"/>
      <c r="I237" s="368"/>
      <c r="J237" s="368"/>
      <c r="K237" s="368"/>
      <c r="L237" s="368"/>
      <c r="M237" s="368"/>
      <c r="N237" s="368"/>
      <c r="O237" s="368"/>
      <c r="P237" s="368"/>
      <c r="Q237" s="368"/>
      <c r="R237" s="368"/>
      <c r="S237" s="368"/>
      <c r="T237" s="368"/>
      <c r="U237" s="368"/>
      <c r="V237" s="368"/>
      <c r="W237" s="368"/>
      <c r="X237" s="368"/>
      <c r="Y237" s="368"/>
      <c r="Z237" s="368"/>
    </row>
    <row r="238" spans="1:26" ht="15.75" customHeight="1">
      <c r="A238" s="368"/>
      <c r="B238" s="368"/>
      <c r="C238" s="368"/>
      <c r="D238" s="368"/>
      <c r="E238" s="368"/>
      <c r="F238" s="368"/>
      <c r="G238" s="368"/>
      <c r="H238" s="368"/>
      <c r="I238" s="368"/>
      <c r="J238" s="368"/>
      <c r="K238" s="368"/>
      <c r="L238" s="368"/>
      <c r="M238" s="368"/>
      <c r="N238" s="368"/>
      <c r="O238" s="368"/>
      <c r="P238" s="368"/>
      <c r="Q238" s="368"/>
      <c r="R238" s="368"/>
      <c r="S238" s="368"/>
      <c r="T238" s="368"/>
      <c r="U238" s="368"/>
      <c r="V238" s="368"/>
      <c r="W238" s="368"/>
      <c r="X238" s="368"/>
      <c r="Y238" s="368"/>
      <c r="Z238" s="368"/>
    </row>
    <row r="239" spans="1:26" ht="15.75" customHeight="1">
      <c r="A239" s="368"/>
      <c r="B239" s="368"/>
      <c r="C239" s="368"/>
      <c r="D239" s="368"/>
      <c r="E239" s="368"/>
      <c r="F239" s="368"/>
      <c r="G239" s="368"/>
      <c r="H239" s="368"/>
      <c r="I239" s="368"/>
      <c r="J239" s="368"/>
      <c r="K239" s="368"/>
      <c r="L239" s="368"/>
      <c r="M239" s="368"/>
      <c r="N239" s="368"/>
      <c r="O239" s="368"/>
      <c r="P239" s="368"/>
      <c r="Q239" s="368"/>
      <c r="R239" s="368"/>
      <c r="S239" s="368"/>
      <c r="T239" s="368"/>
      <c r="U239" s="368"/>
      <c r="V239" s="368"/>
      <c r="W239" s="368"/>
      <c r="X239" s="368"/>
      <c r="Y239" s="368"/>
      <c r="Z239" s="368"/>
    </row>
    <row r="240" spans="1:26" ht="15.75" customHeight="1">
      <c r="A240" s="368"/>
      <c r="B240" s="368"/>
      <c r="C240" s="368"/>
      <c r="D240" s="368"/>
      <c r="E240" s="368"/>
      <c r="F240" s="368"/>
      <c r="G240" s="368"/>
      <c r="H240" s="368"/>
      <c r="I240" s="368"/>
      <c r="J240" s="368"/>
      <c r="K240" s="368"/>
      <c r="L240" s="368"/>
      <c r="M240" s="368"/>
      <c r="N240" s="368"/>
      <c r="O240" s="368"/>
      <c r="P240" s="368"/>
      <c r="Q240" s="368"/>
      <c r="R240" s="368"/>
      <c r="S240" s="368"/>
      <c r="T240" s="368"/>
      <c r="U240" s="368"/>
      <c r="V240" s="368"/>
      <c r="W240" s="368"/>
      <c r="X240" s="368"/>
      <c r="Y240" s="368"/>
      <c r="Z240" s="368"/>
    </row>
    <row r="241" spans="1:26" ht="15.75" customHeight="1">
      <c r="A241" s="368"/>
      <c r="B241" s="368"/>
      <c r="C241" s="368"/>
      <c r="D241" s="368"/>
      <c r="E241" s="368"/>
      <c r="F241" s="368"/>
      <c r="G241" s="368"/>
      <c r="H241" s="368"/>
      <c r="I241" s="368"/>
      <c r="J241" s="368"/>
      <c r="K241" s="368"/>
      <c r="L241" s="368"/>
      <c r="M241" s="368"/>
      <c r="N241" s="368"/>
      <c r="O241" s="368"/>
      <c r="P241" s="368"/>
      <c r="Q241" s="368"/>
      <c r="R241" s="368"/>
      <c r="S241" s="368"/>
      <c r="T241" s="368"/>
      <c r="U241" s="368"/>
      <c r="V241" s="368"/>
      <c r="W241" s="368"/>
      <c r="X241" s="368"/>
      <c r="Y241" s="368"/>
      <c r="Z241" s="368"/>
    </row>
    <row r="242" spans="1:26" ht="15.75" customHeight="1">
      <c r="A242" s="368"/>
      <c r="B242" s="368"/>
      <c r="C242" s="368"/>
      <c r="D242" s="368"/>
      <c r="E242" s="368"/>
      <c r="F242" s="368"/>
      <c r="G242" s="368"/>
      <c r="H242" s="368"/>
      <c r="I242" s="368"/>
      <c r="J242" s="368"/>
      <c r="K242" s="368"/>
      <c r="L242" s="368"/>
      <c r="M242" s="368"/>
      <c r="N242" s="368"/>
      <c r="O242" s="368"/>
      <c r="P242" s="368"/>
      <c r="Q242" s="368"/>
      <c r="R242" s="368"/>
      <c r="S242" s="368"/>
      <c r="T242" s="368"/>
      <c r="U242" s="368"/>
      <c r="V242" s="368"/>
      <c r="W242" s="368"/>
      <c r="X242" s="368"/>
      <c r="Y242" s="368"/>
      <c r="Z242" s="368"/>
    </row>
    <row r="243" spans="1:26" ht="15.75" customHeight="1">
      <c r="A243" s="368"/>
      <c r="B243" s="368"/>
      <c r="C243" s="368"/>
      <c r="D243" s="368"/>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row>
    <row r="244" spans="1:26" ht="15.75" customHeight="1">
      <c r="A244" s="368"/>
      <c r="B244" s="368"/>
      <c r="C244" s="368"/>
      <c r="D244" s="368"/>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row>
    <row r="245" spans="1:26" ht="15.75" customHeight="1">
      <c r="A245" s="368"/>
      <c r="B245" s="368"/>
      <c r="C245" s="368"/>
      <c r="D245" s="368"/>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row>
    <row r="246" spans="1:26" ht="15.75" customHeight="1">
      <c r="A246" s="368"/>
      <c r="B246" s="368"/>
      <c r="C246" s="368"/>
      <c r="D246" s="368"/>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row>
    <row r="247" spans="1:26" ht="15.75" customHeight="1">
      <c r="A247" s="368"/>
      <c r="B247" s="368"/>
      <c r="C247" s="368"/>
      <c r="D247" s="368"/>
      <c r="E247" s="368"/>
      <c r="F247" s="368"/>
      <c r="G247" s="368"/>
      <c r="H247" s="368"/>
      <c r="I247" s="368"/>
      <c r="J247" s="368"/>
      <c r="K247" s="368"/>
      <c r="L247" s="368"/>
      <c r="M247" s="368"/>
      <c r="N247" s="368"/>
      <c r="O247" s="368"/>
      <c r="P247" s="368"/>
      <c r="Q247" s="368"/>
      <c r="R247" s="368"/>
      <c r="S247" s="368"/>
      <c r="T247" s="368"/>
      <c r="U247" s="368"/>
      <c r="V247" s="368"/>
      <c r="W247" s="368"/>
      <c r="X247" s="368"/>
      <c r="Y247" s="368"/>
      <c r="Z247" s="368"/>
    </row>
    <row r="248" spans="1:26" ht="15.75" customHeight="1">
      <c r="A248" s="368"/>
      <c r="B248" s="368"/>
      <c r="C248" s="368"/>
      <c r="D248" s="368"/>
      <c r="E248" s="368"/>
      <c r="F248" s="368"/>
      <c r="G248" s="368"/>
      <c r="H248" s="368"/>
      <c r="I248" s="368"/>
      <c r="J248" s="368"/>
      <c r="K248" s="368"/>
      <c r="L248" s="368"/>
      <c r="M248" s="368"/>
      <c r="N248" s="368"/>
      <c r="O248" s="368"/>
      <c r="P248" s="368"/>
      <c r="Q248" s="368"/>
      <c r="R248" s="368"/>
      <c r="S248" s="368"/>
      <c r="T248" s="368"/>
      <c r="U248" s="368"/>
      <c r="V248" s="368"/>
      <c r="W248" s="368"/>
      <c r="X248" s="368"/>
      <c r="Y248" s="368"/>
      <c r="Z248" s="368"/>
    </row>
    <row r="249" spans="1:26" ht="15.75" customHeight="1">
      <c r="A249" s="368"/>
      <c r="B249" s="368"/>
      <c r="C249" s="368"/>
      <c r="D249" s="368"/>
      <c r="E249" s="368"/>
      <c r="F249" s="368"/>
      <c r="G249" s="368"/>
      <c r="H249" s="368"/>
      <c r="I249" s="368"/>
      <c r="J249" s="368"/>
      <c r="K249" s="368"/>
      <c r="L249" s="368"/>
      <c r="M249" s="368"/>
      <c r="N249" s="368"/>
      <c r="O249" s="368"/>
      <c r="P249" s="368"/>
      <c r="Q249" s="368"/>
      <c r="R249" s="368"/>
      <c r="S249" s="368"/>
      <c r="T249" s="368"/>
      <c r="U249" s="368"/>
      <c r="V249" s="368"/>
      <c r="W249" s="368"/>
      <c r="X249" s="368"/>
      <c r="Y249" s="368"/>
      <c r="Z249" s="368"/>
    </row>
    <row r="250" spans="1:26" ht="15.75" customHeight="1">
      <c r="A250" s="368"/>
      <c r="B250" s="368"/>
      <c r="C250" s="368"/>
      <c r="D250" s="368"/>
      <c r="E250" s="368"/>
      <c r="F250" s="368"/>
      <c r="G250" s="368"/>
      <c r="H250" s="368"/>
      <c r="I250" s="368"/>
      <c r="J250" s="368"/>
      <c r="K250" s="368"/>
      <c r="L250" s="368"/>
      <c r="M250" s="368"/>
      <c r="N250" s="368"/>
      <c r="O250" s="368"/>
      <c r="P250" s="368"/>
      <c r="Q250" s="368"/>
      <c r="R250" s="368"/>
      <c r="S250" s="368"/>
      <c r="T250" s="368"/>
      <c r="U250" s="368"/>
      <c r="V250" s="368"/>
      <c r="W250" s="368"/>
      <c r="X250" s="368"/>
      <c r="Y250" s="368"/>
      <c r="Z250" s="368"/>
    </row>
    <row r="251" spans="1:26" ht="15.75" customHeight="1">
      <c r="A251" s="368"/>
      <c r="B251" s="368"/>
      <c r="C251" s="368"/>
      <c r="D251" s="368"/>
      <c r="E251" s="368"/>
      <c r="F251" s="368"/>
      <c r="G251" s="368"/>
      <c r="H251" s="368"/>
      <c r="I251" s="368"/>
      <c r="J251" s="368"/>
      <c r="K251" s="368"/>
      <c r="L251" s="368"/>
      <c r="M251" s="368"/>
      <c r="N251" s="368"/>
      <c r="O251" s="368"/>
      <c r="P251" s="368"/>
      <c r="Q251" s="368"/>
      <c r="R251" s="368"/>
      <c r="S251" s="368"/>
      <c r="T251" s="368"/>
      <c r="U251" s="368"/>
      <c r="V251" s="368"/>
      <c r="W251" s="368"/>
      <c r="X251" s="368"/>
      <c r="Y251" s="368"/>
      <c r="Z251" s="368"/>
    </row>
    <row r="252" spans="1:26" ht="15.75" customHeight="1">
      <c r="A252" s="368"/>
      <c r="B252" s="368"/>
      <c r="C252" s="368"/>
      <c r="D252" s="368"/>
      <c r="E252" s="368"/>
      <c r="F252" s="368"/>
      <c r="G252" s="368"/>
      <c r="H252" s="368"/>
      <c r="I252" s="368"/>
      <c r="J252" s="368"/>
      <c r="K252" s="368"/>
      <c r="L252" s="368"/>
      <c r="M252" s="368"/>
      <c r="N252" s="368"/>
      <c r="O252" s="368"/>
      <c r="P252" s="368"/>
      <c r="Q252" s="368"/>
      <c r="R252" s="368"/>
      <c r="S252" s="368"/>
      <c r="T252" s="368"/>
      <c r="U252" s="368"/>
      <c r="V252" s="368"/>
      <c r="W252" s="368"/>
      <c r="X252" s="368"/>
      <c r="Y252" s="368"/>
      <c r="Z252" s="368"/>
    </row>
    <row r="253" spans="1:26" ht="15.75" customHeight="1">
      <c r="A253" s="368"/>
      <c r="B253" s="368"/>
      <c r="C253" s="368"/>
      <c r="D253" s="368"/>
      <c r="E253" s="368"/>
      <c r="F253" s="368"/>
      <c r="G253" s="368"/>
      <c r="H253" s="368"/>
      <c r="I253" s="368"/>
      <c r="J253" s="368"/>
      <c r="K253" s="368"/>
      <c r="L253" s="368"/>
      <c r="M253" s="368"/>
      <c r="N253" s="368"/>
      <c r="O253" s="368"/>
      <c r="P253" s="368"/>
      <c r="Q253" s="368"/>
      <c r="R253" s="368"/>
      <c r="S253" s="368"/>
      <c r="T253" s="368"/>
      <c r="U253" s="368"/>
      <c r="V253" s="368"/>
      <c r="W253" s="368"/>
      <c r="X253" s="368"/>
      <c r="Y253" s="368"/>
      <c r="Z253" s="368"/>
    </row>
    <row r="254" spans="1:26" ht="15.75" customHeight="1">
      <c r="A254" s="368"/>
      <c r="B254" s="368"/>
      <c r="C254" s="368"/>
      <c r="D254" s="368"/>
      <c r="E254" s="368"/>
      <c r="F254" s="368"/>
      <c r="G254" s="368"/>
      <c r="H254" s="368"/>
      <c r="I254" s="368"/>
      <c r="J254" s="368"/>
      <c r="K254" s="368"/>
      <c r="L254" s="368"/>
      <c r="M254" s="368"/>
      <c r="N254" s="368"/>
      <c r="O254" s="368"/>
      <c r="P254" s="368"/>
      <c r="Q254" s="368"/>
      <c r="R254" s="368"/>
      <c r="S254" s="368"/>
      <c r="T254" s="368"/>
      <c r="U254" s="368"/>
      <c r="V254" s="368"/>
      <c r="W254" s="368"/>
      <c r="X254" s="368"/>
      <c r="Y254" s="368"/>
      <c r="Z254" s="368"/>
    </row>
    <row r="255" spans="1:26" ht="15.75" customHeight="1">
      <c r="A255" s="368"/>
      <c r="B255" s="368"/>
      <c r="C255" s="368"/>
      <c r="D255" s="368"/>
      <c r="E255" s="368"/>
      <c r="F255" s="368"/>
      <c r="G255" s="368"/>
      <c r="H255" s="368"/>
      <c r="I255" s="368"/>
      <c r="J255" s="368"/>
      <c r="K255" s="368"/>
      <c r="L255" s="368"/>
      <c r="M255" s="368"/>
      <c r="N255" s="368"/>
      <c r="O255" s="368"/>
      <c r="P255" s="368"/>
      <c r="Q255" s="368"/>
      <c r="R255" s="368"/>
      <c r="S255" s="368"/>
      <c r="T255" s="368"/>
      <c r="U255" s="368"/>
      <c r="V255" s="368"/>
      <c r="W255" s="368"/>
      <c r="X255" s="368"/>
      <c r="Y255" s="368"/>
      <c r="Z255" s="368"/>
    </row>
    <row r="256" spans="1:26" ht="15.75" customHeight="1">
      <c r="A256" s="368"/>
      <c r="B256" s="368"/>
      <c r="C256" s="368"/>
      <c r="D256" s="368"/>
      <c r="E256" s="368"/>
      <c r="F256" s="368"/>
      <c r="G256" s="368"/>
      <c r="H256" s="368"/>
      <c r="I256" s="368"/>
      <c r="J256" s="368"/>
      <c r="K256" s="368"/>
      <c r="L256" s="368"/>
      <c r="M256" s="368"/>
      <c r="N256" s="368"/>
      <c r="O256" s="368"/>
      <c r="P256" s="368"/>
      <c r="Q256" s="368"/>
      <c r="R256" s="368"/>
      <c r="S256" s="368"/>
      <c r="T256" s="368"/>
      <c r="U256" s="368"/>
      <c r="V256" s="368"/>
      <c r="W256" s="368"/>
      <c r="X256" s="368"/>
      <c r="Y256" s="368"/>
      <c r="Z256" s="368"/>
    </row>
    <row r="257" spans="1:26" ht="15.75" customHeight="1">
      <c r="A257" s="368"/>
      <c r="B257" s="368"/>
      <c r="C257" s="368"/>
      <c r="D257" s="368"/>
      <c r="E257" s="368"/>
      <c r="F257" s="368"/>
      <c r="G257" s="368"/>
      <c r="H257" s="368"/>
      <c r="I257" s="368"/>
      <c r="J257" s="368"/>
      <c r="K257" s="368"/>
      <c r="L257" s="368"/>
      <c r="M257" s="368"/>
      <c r="N257" s="368"/>
      <c r="O257" s="368"/>
      <c r="P257" s="368"/>
      <c r="Q257" s="368"/>
      <c r="R257" s="368"/>
      <c r="S257" s="368"/>
      <c r="T257" s="368"/>
      <c r="U257" s="368"/>
      <c r="V257" s="368"/>
      <c r="W257" s="368"/>
      <c r="X257" s="368"/>
      <c r="Y257" s="368"/>
      <c r="Z257" s="368"/>
    </row>
    <row r="258" spans="1:26" ht="15.75" customHeight="1">
      <c r="A258" s="368"/>
      <c r="B258" s="368"/>
      <c r="C258" s="368"/>
      <c r="D258" s="368"/>
      <c r="E258" s="368"/>
      <c r="F258" s="368"/>
      <c r="G258" s="368"/>
      <c r="H258" s="368"/>
      <c r="I258" s="368"/>
      <c r="J258" s="368"/>
      <c r="K258" s="368"/>
      <c r="L258" s="368"/>
      <c r="M258" s="368"/>
      <c r="N258" s="368"/>
      <c r="O258" s="368"/>
      <c r="P258" s="368"/>
      <c r="Q258" s="368"/>
      <c r="R258" s="368"/>
      <c r="S258" s="368"/>
      <c r="T258" s="368"/>
      <c r="U258" s="368"/>
      <c r="V258" s="368"/>
      <c r="W258" s="368"/>
      <c r="X258" s="368"/>
      <c r="Y258" s="368"/>
      <c r="Z258" s="368"/>
    </row>
    <row r="259" spans="1:26" ht="15.75" customHeight="1">
      <c r="A259" s="368"/>
      <c r="B259" s="368"/>
      <c r="C259" s="368"/>
      <c r="D259" s="368"/>
      <c r="E259" s="368"/>
      <c r="F259" s="368"/>
      <c r="G259" s="368"/>
      <c r="H259" s="368"/>
      <c r="I259" s="368"/>
      <c r="J259" s="368"/>
      <c r="K259" s="368"/>
      <c r="L259" s="368"/>
      <c r="M259" s="368"/>
      <c r="N259" s="368"/>
      <c r="O259" s="368"/>
      <c r="P259" s="368"/>
      <c r="Q259" s="368"/>
      <c r="R259" s="368"/>
      <c r="S259" s="368"/>
      <c r="T259" s="368"/>
      <c r="U259" s="368"/>
      <c r="V259" s="368"/>
      <c r="W259" s="368"/>
      <c r="X259" s="368"/>
      <c r="Y259" s="368"/>
      <c r="Z259" s="368"/>
    </row>
    <row r="260" spans="1:26" ht="15.75" customHeight="1">
      <c r="A260" s="368"/>
      <c r="B260" s="368"/>
      <c r="C260" s="368"/>
      <c r="D260" s="368"/>
      <c r="E260" s="368"/>
      <c r="F260" s="368"/>
      <c r="G260" s="368"/>
      <c r="H260" s="368"/>
      <c r="I260" s="368"/>
      <c r="J260" s="368"/>
      <c r="K260" s="368"/>
      <c r="L260" s="368"/>
      <c r="M260" s="368"/>
      <c r="N260" s="368"/>
      <c r="O260" s="368"/>
      <c r="P260" s="368"/>
      <c r="Q260" s="368"/>
      <c r="R260" s="368"/>
      <c r="S260" s="368"/>
      <c r="T260" s="368"/>
      <c r="U260" s="368"/>
      <c r="V260" s="368"/>
      <c r="W260" s="368"/>
      <c r="X260" s="368"/>
      <c r="Y260" s="368"/>
      <c r="Z260" s="368"/>
    </row>
    <row r="261" spans="1:26" ht="15.75" customHeight="1">
      <c r="A261" s="368"/>
      <c r="B261" s="368"/>
      <c r="C261" s="368"/>
      <c r="D261" s="368"/>
      <c r="E261" s="368"/>
      <c r="F261" s="368"/>
      <c r="G261" s="368"/>
      <c r="H261" s="368"/>
      <c r="I261" s="368"/>
      <c r="J261" s="368"/>
      <c r="K261" s="368"/>
      <c r="L261" s="368"/>
      <c r="M261" s="368"/>
      <c r="N261" s="368"/>
      <c r="O261" s="368"/>
      <c r="P261" s="368"/>
      <c r="Q261" s="368"/>
      <c r="R261" s="368"/>
      <c r="S261" s="368"/>
      <c r="T261" s="368"/>
      <c r="U261" s="368"/>
      <c r="V261" s="368"/>
      <c r="W261" s="368"/>
      <c r="X261" s="368"/>
      <c r="Y261" s="368"/>
      <c r="Z261" s="368"/>
    </row>
    <row r="262" spans="1:26" ht="15.75" customHeight="1">
      <c r="A262" s="368"/>
      <c r="B262" s="368"/>
      <c r="C262" s="368"/>
      <c r="D262" s="368"/>
      <c r="E262" s="368"/>
      <c r="F262" s="368"/>
      <c r="G262" s="368"/>
      <c r="H262" s="368"/>
      <c r="I262" s="368"/>
      <c r="J262" s="368"/>
      <c r="K262" s="368"/>
      <c r="L262" s="368"/>
      <c r="M262" s="368"/>
      <c r="N262" s="368"/>
      <c r="O262" s="368"/>
      <c r="P262" s="368"/>
      <c r="Q262" s="368"/>
      <c r="R262" s="368"/>
      <c r="S262" s="368"/>
      <c r="T262" s="368"/>
      <c r="U262" s="368"/>
      <c r="V262" s="368"/>
      <c r="W262" s="368"/>
      <c r="X262" s="368"/>
      <c r="Y262" s="368"/>
      <c r="Z262" s="368"/>
    </row>
    <row r="263" spans="1:26" ht="15.75" customHeight="1">
      <c r="A263" s="368"/>
      <c r="B263" s="368"/>
      <c r="C263" s="368"/>
      <c r="D263" s="368"/>
      <c r="E263" s="368"/>
      <c r="F263" s="368"/>
      <c r="G263" s="368"/>
      <c r="H263" s="368"/>
      <c r="I263" s="368"/>
      <c r="J263" s="368"/>
      <c r="K263" s="368"/>
      <c r="L263" s="368"/>
      <c r="M263" s="368"/>
      <c r="N263" s="368"/>
      <c r="O263" s="368"/>
      <c r="P263" s="368"/>
      <c r="Q263" s="368"/>
      <c r="R263" s="368"/>
      <c r="S263" s="368"/>
      <c r="T263" s="368"/>
      <c r="U263" s="368"/>
      <c r="V263" s="368"/>
      <c r="W263" s="368"/>
      <c r="X263" s="368"/>
      <c r="Y263" s="368"/>
      <c r="Z263" s="368"/>
    </row>
    <row r="264" spans="1:26" ht="15.75" customHeight="1">
      <c r="A264" s="368"/>
      <c r="B264" s="368"/>
      <c r="C264" s="368"/>
      <c r="D264" s="368"/>
      <c r="E264" s="368"/>
      <c r="F264" s="368"/>
      <c r="G264" s="368"/>
      <c r="H264" s="368"/>
      <c r="I264" s="368"/>
      <c r="J264" s="368"/>
      <c r="K264" s="368"/>
      <c r="L264" s="368"/>
      <c r="M264" s="368"/>
      <c r="N264" s="368"/>
      <c r="O264" s="368"/>
      <c r="P264" s="368"/>
      <c r="Q264" s="368"/>
      <c r="R264" s="368"/>
      <c r="S264" s="368"/>
      <c r="T264" s="368"/>
      <c r="U264" s="368"/>
      <c r="V264" s="368"/>
      <c r="W264" s="368"/>
      <c r="X264" s="368"/>
      <c r="Y264" s="368"/>
      <c r="Z264" s="368"/>
    </row>
    <row r="265" spans="1:26" ht="15.75" customHeight="1">
      <c r="A265" s="368"/>
      <c r="B265" s="368"/>
      <c r="C265" s="368"/>
      <c r="D265" s="368"/>
      <c r="E265" s="368"/>
      <c r="F265" s="368"/>
      <c r="G265" s="368"/>
      <c r="H265" s="368"/>
      <c r="I265" s="368"/>
      <c r="J265" s="368"/>
      <c r="K265" s="368"/>
      <c r="L265" s="368"/>
      <c r="M265" s="368"/>
      <c r="N265" s="368"/>
      <c r="O265" s="368"/>
      <c r="P265" s="368"/>
      <c r="Q265" s="368"/>
      <c r="R265" s="368"/>
      <c r="S265" s="368"/>
      <c r="T265" s="368"/>
      <c r="U265" s="368"/>
      <c r="V265" s="368"/>
      <c r="W265" s="368"/>
      <c r="X265" s="368"/>
      <c r="Y265" s="368"/>
      <c r="Z265" s="368"/>
    </row>
    <row r="266" spans="1:26" ht="15.75" customHeight="1">
      <c r="A266" s="368"/>
      <c r="B266" s="368"/>
      <c r="C266" s="368"/>
      <c r="D266" s="368"/>
      <c r="E266" s="368"/>
      <c r="F266" s="368"/>
      <c r="G266" s="368"/>
      <c r="H266" s="368"/>
      <c r="I266" s="368"/>
      <c r="J266" s="368"/>
      <c r="K266" s="368"/>
      <c r="L266" s="368"/>
      <c r="M266" s="368"/>
      <c r="N266" s="368"/>
      <c r="O266" s="368"/>
      <c r="P266" s="368"/>
      <c r="Q266" s="368"/>
      <c r="R266" s="368"/>
      <c r="S266" s="368"/>
      <c r="T266" s="368"/>
      <c r="U266" s="368"/>
      <c r="V266" s="368"/>
      <c r="W266" s="368"/>
      <c r="X266" s="368"/>
      <c r="Y266" s="368"/>
      <c r="Z266" s="368"/>
    </row>
    <row r="267" spans="1:26" ht="15.75" customHeight="1">
      <c r="A267" s="368"/>
      <c r="B267" s="368"/>
      <c r="C267" s="368"/>
      <c r="D267" s="368"/>
      <c r="E267" s="368"/>
      <c r="F267" s="368"/>
      <c r="G267" s="368"/>
      <c r="H267" s="368"/>
      <c r="I267" s="368"/>
      <c r="J267" s="368"/>
      <c r="K267" s="368"/>
      <c r="L267" s="368"/>
      <c r="M267" s="368"/>
      <c r="N267" s="368"/>
      <c r="O267" s="368"/>
      <c r="P267" s="368"/>
      <c r="Q267" s="368"/>
      <c r="R267" s="368"/>
      <c r="S267" s="368"/>
      <c r="T267" s="368"/>
      <c r="U267" s="368"/>
      <c r="V267" s="368"/>
      <c r="W267" s="368"/>
      <c r="X267" s="368"/>
      <c r="Y267" s="368"/>
      <c r="Z267" s="368"/>
    </row>
    <row r="268" spans="1:26" ht="15.75" customHeight="1">
      <c r="A268" s="368"/>
      <c r="B268" s="368"/>
      <c r="C268" s="368"/>
      <c r="D268" s="368"/>
      <c r="E268" s="368"/>
      <c r="F268" s="368"/>
      <c r="G268" s="368"/>
      <c r="H268" s="368"/>
      <c r="I268" s="368"/>
      <c r="J268" s="368"/>
      <c r="K268" s="368"/>
      <c r="L268" s="368"/>
      <c r="M268" s="368"/>
      <c r="N268" s="368"/>
      <c r="O268" s="368"/>
      <c r="P268" s="368"/>
      <c r="Q268" s="368"/>
      <c r="R268" s="368"/>
      <c r="S268" s="368"/>
      <c r="T268" s="368"/>
      <c r="U268" s="368"/>
      <c r="V268" s="368"/>
      <c r="W268" s="368"/>
      <c r="X268" s="368"/>
      <c r="Y268" s="368"/>
      <c r="Z268" s="368"/>
    </row>
    <row r="269" spans="1:26" ht="15.75" customHeight="1">
      <c r="A269" s="368"/>
      <c r="B269" s="368"/>
      <c r="C269" s="368"/>
      <c r="D269" s="368"/>
      <c r="E269" s="368"/>
      <c r="F269" s="368"/>
      <c r="G269" s="368"/>
      <c r="H269" s="368"/>
      <c r="I269" s="368"/>
      <c r="J269" s="368"/>
      <c r="K269" s="368"/>
      <c r="L269" s="368"/>
      <c r="M269" s="368"/>
      <c r="N269" s="368"/>
      <c r="O269" s="368"/>
      <c r="P269" s="368"/>
      <c r="Q269" s="368"/>
      <c r="R269" s="368"/>
      <c r="S269" s="368"/>
      <c r="T269" s="368"/>
      <c r="U269" s="368"/>
      <c r="V269" s="368"/>
      <c r="W269" s="368"/>
      <c r="X269" s="368"/>
      <c r="Y269" s="368"/>
      <c r="Z269" s="368"/>
    </row>
    <row r="270" spans="1:26" ht="15.75" customHeight="1">
      <c r="A270" s="368"/>
      <c r="B270" s="368"/>
      <c r="C270" s="368"/>
      <c r="D270" s="368"/>
      <c r="E270" s="368"/>
      <c r="F270" s="368"/>
      <c r="G270" s="368"/>
      <c r="H270" s="368"/>
      <c r="I270" s="368"/>
      <c r="J270" s="368"/>
      <c r="K270" s="368"/>
      <c r="L270" s="368"/>
      <c r="M270" s="368"/>
      <c r="N270" s="368"/>
      <c r="O270" s="368"/>
      <c r="P270" s="368"/>
      <c r="Q270" s="368"/>
      <c r="R270" s="368"/>
      <c r="S270" s="368"/>
      <c r="T270" s="368"/>
      <c r="U270" s="368"/>
      <c r="V270" s="368"/>
      <c r="W270" s="368"/>
      <c r="X270" s="368"/>
      <c r="Y270" s="368"/>
      <c r="Z270" s="368"/>
    </row>
    <row r="271" spans="1:26" ht="15.75" customHeight="1">
      <c r="A271" s="368"/>
      <c r="B271" s="368"/>
      <c r="C271" s="368"/>
      <c r="D271" s="368"/>
      <c r="E271" s="368"/>
      <c r="F271" s="368"/>
      <c r="G271" s="368"/>
      <c r="H271" s="368"/>
      <c r="I271" s="368"/>
      <c r="J271" s="368"/>
      <c r="K271" s="368"/>
      <c r="L271" s="368"/>
      <c r="M271" s="368"/>
      <c r="N271" s="368"/>
      <c r="O271" s="368"/>
      <c r="P271" s="368"/>
      <c r="Q271" s="368"/>
      <c r="R271" s="368"/>
      <c r="S271" s="368"/>
      <c r="T271" s="368"/>
      <c r="U271" s="368"/>
      <c r="V271" s="368"/>
      <c r="W271" s="368"/>
      <c r="X271" s="368"/>
      <c r="Y271" s="368"/>
      <c r="Z271" s="368"/>
    </row>
    <row r="272" spans="1:26" ht="15.75" customHeight="1">
      <c r="A272" s="368"/>
      <c r="B272" s="368"/>
      <c r="C272" s="368"/>
      <c r="D272" s="368"/>
      <c r="E272" s="368"/>
      <c r="F272" s="368"/>
      <c r="G272" s="368"/>
      <c r="H272" s="368"/>
      <c r="I272" s="368"/>
      <c r="J272" s="368"/>
      <c r="K272" s="368"/>
      <c r="L272" s="368"/>
      <c r="M272" s="368"/>
      <c r="N272" s="368"/>
      <c r="O272" s="368"/>
      <c r="P272" s="368"/>
      <c r="Q272" s="368"/>
      <c r="R272" s="368"/>
      <c r="S272" s="368"/>
      <c r="T272" s="368"/>
      <c r="U272" s="368"/>
      <c r="V272" s="368"/>
      <c r="W272" s="368"/>
      <c r="X272" s="368"/>
      <c r="Y272" s="368"/>
      <c r="Z272" s="368"/>
    </row>
    <row r="273" spans="1:26" ht="15.75" customHeight="1">
      <c r="A273" s="368"/>
      <c r="B273" s="368"/>
      <c r="C273" s="368"/>
      <c r="D273" s="368"/>
      <c r="E273" s="368"/>
      <c r="F273" s="368"/>
      <c r="G273" s="368"/>
      <c r="H273" s="368"/>
      <c r="I273" s="368"/>
      <c r="J273" s="368"/>
      <c r="K273" s="368"/>
      <c r="L273" s="368"/>
      <c r="M273" s="368"/>
      <c r="N273" s="368"/>
      <c r="O273" s="368"/>
      <c r="P273" s="368"/>
      <c r="Q273" s="368"/>
      <c r="R273" s="368"/>
      <c r="S273" s="368"/>
      <c r="T273" s="368"/>
      <c r="U273" s="368"/>
      <c r="V273" s="368"/>
      <c r="W273" s="368"/>
      <c r="X273" s="368"/>
      <c r="Y273" s="368"/>
      <c r="Z273" s="368"/>
    </row>
    <row r="274" spans="1:26" ht="15.75" customHeight="1">
      <c r="A274" s="368"/>
      <c r="B274" s="368"/>
      <c r="C274" s="368"/>
      <c r="D274" s="368"/>
      <c r="E274" s="368"/>
      <c r="F274" s="368"/>
      <c r="G274" s="368"/>
      <c r="H274" s="368"/>
      <c r="I274" s="368"/>
      <c r="J274" s="368"/>
      <c r="K274" s="368"/>
      <c r="L274" s="368"/>
      <c r="M274" s="368"/>
      <c r="N274" s="368"/>
      <c r="O274" s="368"/>
      <c r="P274" s="368"/>
      <c r="Q274" s="368"/>
      <c r="R274" s="368"/>
      <c r="S274" s="368"/>
      <c r="T274" s="368"/>
      <c r="U274" s="368"/>
      <c r="V274" s="368"/>
      <c r="W274" s="368"/>
      <c r="X274" s="368"/>
      <c r="Y274" s="368"/>
      <c r="Z274" s="368"/>
    </row>
    <row r="275" spans="1:26" ht="15.75" customHeight="1">
      <c r="A275" s="368"/>
      <c r="B275" s="368"/>
      <c r="C275" s="368"/>
      <c r="D275" s="368"/>
      <c r="E275" s="368"/>
      <c r="F275" s="368"/>
      <c r="G275" s="368"/>
      <c r="H275" s="368"/>
      <c r="I275" s="368"/>
      <c r="J275" s="368"/>
      <c r="K275" s="368"/>
      <c r="L275" s="368"/>
      <c r="M275" s="368"/>
      <c r="N275" s="368"/>
      <c r="O275" s="368"/>
      <c r="P275" s="368"/>
      <c r="Q275" s="368"/>
      <c r="R275" s="368"/>
      <c r="S275" s="368"/>
      <c r="T275" s="368"/>
      <c r="U275" s="368"/>
      <c r="V275" s="368"/>
      <c r="W275" s="368"/>
      <c r="X275" s="368"/>
      <c r="Y275" s="368"/>
      <c r="Z275" s="368"/>
    </row>
    <row r="276" spans="1:26" ht="15.75" customHeight="1">
      <c r="A276" s="368"/>
      <c r="B276" s="368"/>
      <c r="C276" s="368"/>
      <c r="D276" s="368"/>
      <c r="E276" s="368"/>
      <c r="F276" s="368"/>
      <c r="G276" s="368"/>
      <c r="H276" s="368"/>
      <c r="I276" s="368"/>
      <c r="J276" s="368"/>
      <c r="K276" s="368"/>
      <c r="L276" s="368"/>
      <c r="M276" s="368"/>
      <c r="N276" s="368"/>
      <c r="O276" s="368"/>
      <c r="P276" s="368"/>
      <c r="Q276" s="368"/>
      <c r="R276" s="368"/>
      <c r="S276" s="368"/>
      <c r="T276" s="368"/>
      <c r="U276" s="368"/>
      <c r="V276" s="368"/>
      <c r="W276" s="368"/>
      <c r="X276" s="368"/>
      <c r="Y276" s="368"/>
      <c r="Z276" s="368"/>
    </row>
    <row r="277" spans="1:26" ht="15.75" customHeight="1">
      <c r="A277" s="368"/>
      <c r="B277" s="368"/>
      <c r="C277" s="368"/>
      <c r="D277" s="368"/>
      <c r="E277" s="368"/>
      <c r="F277" s="368"/>
      <c r="G277" s="368"/>
      <c r="H277" s="368"/>
      <c r="I277" s="368"/>
      <c r="J277" s="368"/>
      <c r="K277" s="368"/>
      <c r="L277" s="368"/>
      <c r="M277" s="368"/>
      <c r="N277" s="368"/>
      <c r="O277" s="368"/>
      <c r="P277" s="368"/>
      <c r="Q277" s="368"/>
      <c r="R277" s="368"/>
      <c r="S277" s="368"/>
      <c r="T277" s="368"/>
      <c r="U277" s="368"/>
      <c r="V277" s="368"/>
      <c r="W277" s="368"/>
      <c r="X277" s="368"/>
      <c r="Y277" s="368"/>
      <c r="Z277" s="368"/>
    </row>
    <row r="278" spans="1:26" ht="15.75" customHeight="1">
      <c r="A278" s="368"/>
      <c r="B278" s="368"/>
      <c r="C278" s="368"/>
      <c r="D278" s="368"/>
      <c r="E278" s="368"/>
      <c r="F278" s="368"/>
      <c r="G278" s="368"/>
      <c r="H278" s="368"/>
      <c r="I278" s="368"/>
      <c r="J278" s="368"/>
      <c r="K278" s="368"/>
      <c r="L278" s="368"/>
      <c r="M278" s="368"/>
      <c r="N278" s="368"/>
      <c r="O278" s="368"/>
      <c r="P278" s="368"/>
      <c r="Q278" s="368"/>
      <c r="R278" s="368"/>
      <c r="S278" s="368"/>
      <c r="T278" s="368"/>
      <c r="U278" s="368"/>
      <c r="V278" s="368"/>
      <c r="W278" s="368"/>
      <c r="X278" s="368"/>
      <c r="Y278" s="368"/>
      <c r="Z278" s="368"/>
    </row>
    <row r="279" spans="1:26" ht="15.75" customHeight="1">
      <c r="A279" s="368"/>
      <c r="B279" s="368"/>
      <c r="C279" s="368"/>
      <c r="D279" s="368"/>
      <c r="E279" s="368"/>
      <c r="F279" s="368"/>
      <c r="G279" s="368"/>
      <c r="H279" s="368"/>
      <c r="I279" s="368"/>
      <c r="J279" s="368"/>
      <c r="K279" s="368"/>
      <c r="L279" s="368"/>
      <c r="M279" s="368"/>
      <c r="N279" s="368"/>
      <c r="O279" s="368"/>
      <c r="P279" s="368"/>
      <c r="Q279" s="368"/>
      <c r="R279" s="368"/>
      <c r="S279" s="368"/>
      <c r="T279" s="368"/>
      <c r="U279" s="368"/>
      <c r="V279" s="368"/>
      <c r="W279" s="368"/>
      <c r="X279" s="368"/>
      <c r="Y279" s="368"/>
      <c r="Z279" s="368"/>
    </row>
    <row r="280" spans="1:26" ht="15.75" customHeight="1">
      <c r="A280" s="368"/>
      <c r="B280" s="368"/>
      <c r="C280" s="368"/>
      <c r="D280" s="368"/>
      <c r="E280" s="368"/>
      <c r="F280" s="368"/>
      <c r="G280" s="368"/>
      <c r="H280" s="368"/>
      <c r="I280" s="368"/>
      <c r="J280" s="368"/>
      <c r="K280" s="368"/>
      <c r="L280" s="368"/>
      <c r="M280" s="368"/>
      <c r="N280" s="368"/>
      <c r="O280" s="368"/>
      <c r="P280" s="368"/>
      <c r="Q280" s="368"/>
      <c r="R280" s="368"/>
      <c r="S280" s="368"/>
      <c r="T280" s="368"/>
      <c r="U280" s="368"/>
      <c r="V280" s="368"/>
      <c r="W280" s="368"/>
      <c r="X280" s="368"/>
      <c r="Y280" s="368"/>
      <c r="Z280" s="368"/>
    </row>
    <row r="281" spans="1:26" ht="15.75" customHeight="1">
      <c r="A281" s="368"/>
      <c r="B281" s="368"/>
      <c r="C281" s="368"/>
      <c r="D281" s="368"/>
      <c r="E281" s="368"/>
      <c r="F281" s="368"/>
      <c r="G281" s="368"/>
      <c r="H281" s="368"/>
      <c r="I281" s="368"/>
      <c r="J281" s="368"/>
      <c r="K281" s="368"/>
      <c r="L281" s="368"/>
      <c r="M281" s="368"/>
      <c r="N281" s="368"/>
      <c r="O281" s="368"/>
      <c r="P281" s="368"/>
      <c r="Q281" s="368"/>
      <c r="R281" s="368"/>
      <c r="S281" s="368"/>
      <c r="T281" s="368"/>
      <c r="U281" s="368"/>
      <c r="V281" s="368"/>
      <c r="W281" s="368"/>
      <c r="X281" s="368"/>
      <c r="Y281" s="368"/>
      <c r="Z281" s="368"/>
    </row>
    <row r="282" spans="1:26" ht="15.75" customHeight="1">
      <c r="A282" s="368"/>
      <c r="B282" s="368"/>
      <c r="C282" s="368"/>
      <c r="D282" s="368"/>
      <c r="E282" s="368"/>
      <c r="F282" s="368"/>
      <c r="G282" s="368"/>
      <c r="H282" s="368"/>
      <c r="I282" s="368"/>
      <c r="J282" s="368"/>
      <c r="K282" s="368"/>
      <c r="L282" s="368"/>
      <c r="M282" s="368"/>
      <c r="N282" s="368"/>
      <c r="O282" s="368"/>
      <c r="P282" s="368"/>
      <c r="Q282" s="368"/>
      <c r="R282" s="368"/>
      <c r="S282" s="368"/>
      <c r="T282" s="368"/>
      <c r="U282" s="368"/>
      <c r="V282" s="368"/>
      <c r="W282" s="368"/>
      <c r="X282" s="368"/>
      <c r="Y282" s="368"/>
      <c r="Z282" s="368"/>
    </row>
    <row r="283" spans="1:26" ht="15.75" customHeight="1">
      <c r="A283" s="368"/>
      <c r="B283" s="368"/>
      <c r="C283" s="368"/>
      <c r="D283" s="368"/>
      <c r="E283" s="368"/>
      <c r="F283" s="368"/>
      <c r="G283" s="368"/>
      <c r="H283" s="368"/>
      <c r="I283" s="368"/>
      <c r="J283" s="368"/>
      <c r="K283" s="368"/>
      <c r="L283" s="368"/>
      <c r="M283" s="368"/>
      <c r="N283" s="368"/>
      <c r="O283" s="368"/>
      <c r="P283" s="368"/>
      <c r="Q283" s="368"/>
      <c r="R283" s="368"/>
      <c r="S283" s="368"/>
      <c r="T283" s="368"/>
      <c r="U283" s="368"/>
      <c r="V283" s="368"/>
      <c r="W283" s="368"/>
      <c r="X283" s="368"/>
      <c r="Y283" s="368"/>
      <c r="Z283" s="368"/>
    </row>
    <row r="284" spans="1:26" ht="15.75" customHeight="1">
      <c r="A284" s="368"/>
      <c r="B284" s="368"/>
      <c r="C284" s="368"/>
      <c r="D284" s="368"/>
      <c r="E284" s="368"/>
      <c r="F284" s="368"/>
      <c r="G284" s="368"/>
      <c r="H284" s="368"/>
      <c r="I284" s="368"/>
      <c r="J284" s="368"/>
      <c r="K284" s="368"/>
      <c r="L284" s="368"/>
      <c r="M284" s="368"/>
      <c r="N284" s="368"/>
      <c r="O284" s="368"/>
      <c r="P284" s="368"/>
      <c r="Q284" s="368"/>
      <c r="R284" s="368"/>
      <c r="S284" s="368"/>
      <c r="T284" s="368"/>
      <c r="U284" s="368"/>
      <c r="V284" s="368"/>
      <c r="W284" s="368"/>
      <c r="X284" s="368"/>
      <c r="Y284" s="368"/>
      <c r="Z284" s="368"/>
    </row>
    <row r="285" spans="1:26" ht="15.75" customHeight="1">
      <c r="A285" s="368"/>
      <c r="B285" s="368"/>
      <c r="C285" s="368"/>
      <c r="D285" s="368"/>
      <c r="E285" s="368"/>
      <c r="F285" s="368"/>
      <c r="G285" s="368"/>
      <c r="H285" s="368"/>
      <c r="I285" s="368"/>
      <c r="J285" s="368"/>
      <c r="K285" s="368"/>
      <c r="L285" s="368"/>
      <c r="M285" s="368"/>
      <c r="N285" s="368"/>
      <c r="O285" s="368"/>
      <c r="P285" s="368"/>
      <c r="Q285" s="368"/>
      <c r="R285" s="368"/>
      <c r="S285" s="368"/>
      <c r="T285" s="368"/>
      <c r="U285" s="368"/>
      <c r="V285" s="368"/>
      <c r="W285" s="368"/>
      <c r="X285" s="368"/>
      <c r="Y285" s="368"/>
      <c r="Z285" s="368"/>
    </row>
    <row r="286" spans="1:26" ht="15.75" customHeight="1">
      <c r="A286" s="368"/>
      <c r="B286" s="368"/>
      <c r="C286" s="368"/>
      <c r="D286" s="368"/>
      <c r="E286" s="368"/>
      <c r="F286" s="368"/>
      <c r="G286" s="368"/>
      <c r="H286" s="368"/>
      <c r="I286" s="368"/>
      <c r="J286" s="368"/>
      <c r="K286" s="368"/>
      <c r="L286" s="368"/>
      <c r="M286" s="368"/>
      <c r="N286" s="368"/>
      <c r="O286" s="368"/>
      <c r="P286" s="368"/>
      <c r="Q286" s="368"/>
      <c r="R286" s="368"/>
      <c r="S286" s="368"/>
      <c r="T286" s="368"/>
      <c r="U286" s="368"/>
      <c r="V286" s="368"/>
      <c r="W286" s="368"/>
      <c r="X286" s="368"/>
      <c r="Y286" s="368"/>
      <c r="Z286" s="368"/>
    </row>
    <row r="287" spans="1:26" ht="15.75" customHeight="1">
      <c r="A287" s="368"/>
      <c r="B287" s="368"/>
      <c r="C287" s="368"/>
      <c r="D287" s="368"/>
      <c r="E287" s="368"/>
      <c r="F287" s="368"/>
      <c r="G287" s="368"/>
      <c r="H287" s="368"/>
      <c r="I287" s="368"/>
      <c r="J287" s="368"/>
      <c r="K287" s="368"/>
      <c r="L287" s="368"/>
      <c r="M287" s="368"/>
      <c r="N287" s="368"/>
      <c r="O287" s="368"/>
      <c r="P287" s="368"/>
      <c r="Q287" s="368"/>
      <c r="R287" s="368"/>
      <c r="S287" s="368"/>
      <c r="T287" s="368"/>
      <c r="U287" s="368"/>
      <c r="V287" s="368"/>
      <c r="W287" s="368"/>
      <c r="X287" s="368"/>
      <c r="Y287" s="368"/>
      <c r="Z287" s="368"/>
    </row>
    <row r="288" spans="1:26" ht="15.75" customHeight="1">
      <c r="A288" s="368"/>
      <c r="B288" s="368"/>
      <c r="C288" s="368"/>
      <c r="D288" s="368"/>
      <c r="E288" s="368"/>
      <c r="F288" s="368"/>
      <c r="G288" s="368"/>
      <c r="H288" s="368"/>
      <c r="I288" s="368"/>
      <c r="J288" s="368"/>
      <c r="K288" s="368"/>
      <c r="L288" s="368"/>
      <c r="M288" s="368"/>
      <c r="N288" s="368"/>
      <c r="O288" s="368"/>
      <c r="P288" s="368"/>
      <c r="Q288" s="368"/>
      <c r="R288" s="368"/>
      <c r="S288" s="368"/>
      <c r="T288" s="368"/>
      <c r="U288" s="368"/>
      <c r="V288" s="368"/>
      <c r="W288" s="368"/>
      <c r="X288" s="368"/>
      <c r="Y288" s="368"/>
      <c r="Z288" s="368"/>
    </row>
    <row r="289" spans="1:26" ht="15.75" customHeight="1">
      <c r="A289" s="368"/>
      <c r="B289" s="368"/>
      <c r="C289" s="368"/>
      <c r="D289" s="368"/>
      <c r="E289" s="368"/>
      <c r="F289" s="368"/>
      <c r="G289" s="368"/>
      <c r="H289" s="368"/>
      <c r="I289" s="368"/>
      <c r="J289" s="368"/>
      <c r="K289" s="368"/>
      <c r="L289" s="368"/>
      <c r="M289" s="368"/>
      <c r="N289" s="368"/>
      <c r="O289" s="368"/>
      <c r="P289" s="368"/>
      <c r="Q289" s="368"/>
      <c r="R289" s="368"/>
      <c r="S289" s="368"/>
      <c r="T289" s="368"/>
      <c r="U289" s="368"/>
      <c r="V289" s="368"/>
      <c r="W289" s="368"/>
      <c r="X289" s="368"/>
      <c r="Y289" s="368"/>
      <c r="Z289" s="368"/>
    </row>
    <row r="290" spans="1:26" ht="15.75" customHeight="1">
      <c r="A290" s="368"/>
      <c r="B290" s="368"/>
      <c r="C290" s="368"/>
      <c r="D290" s="368"/>
      <c r="E290" s="368"/>
      <c r="F290" s="368"/>
      <c r="G290" s="368"/>
      <c r="H290" s="368"/>
      <c r="I290" s="368"/>
      <c r="J290" s="368"/>
      <c r="K290" s="368"/>
      <c r="L290" s="368"/>
      <c r="M290" s="368"/>
      <c r="N290" s="368"/>
      <c r="O290" s="368"/>
      <c r="P290" s="368"/>
      <c r="Q290" s="368"/>
      <c r="R290" s="368"/>
      <c r="S290" s="368"/>
      <c r="T290" s="368"/>
      <c r="U290" s="368"/>
      <c r="V290" s="368"/>
      <c r="W290" s="368"/>
      <c r="X290" s="368"/>
      <c r="Y290" s="368"/>
      <c r="Z290" s="368"/>
    </row>
    <row r="291" spans="1:26" ht="15.75" customHeight="1">
      <c r="A291" s="368"/>
      <c r="B291" s="368"/>
      <c r="C291" s="368"/>
      <c r="D291" s="368"/>
      <c r="E291" s="368"/>
      <c r="F291" s="368"/>
      <c r="G291" s="368"/>
      <c r="H291" s="368"/>
      <c r="I291" s="368"/>
      <c r="J291" s="368"/>
      <c r="K291" s="368"/>
      <c r="L291" s="368"/>
      <c r="M291" s="368"/>
      <c r="N291" s="368"/>
      <c r="O291" s="368"/>
      <c r="P291" s="368"/>
      <c r="Q291" s="368"/>
      <c r="R291" s="368"/>
      <c r="S291" s="368"/>
      <c r="T291" s="368"/>
      <c r="U291" s="368"/>
      <c r="V291" s="368"/>
      <c r="W291" s="368"/>
      <c r="X291" s="368"/>
      <c r="Y291" s="368"/>
      <c r="Z291" s="368"/>
    </row>
    <row r="292" spans="1:26" ht="15.75" customHeight="1">
      <c r="A292" s="368"/>
      <c r="B292" s="368"/>
      <c r="C292" s="368"/>
      <c r="D292" s="368"/>
      <c r="E292" s="368"/>
      <c r="F292" s="368"/>
      <c r="G292" s="368"/>
      <c r="H292" s="368"/>
      <c r="I292" s="368"/>
      <c r="J292" s="368"/>
      <c r="K292" s="368"/>
      <c r="L292" s="368"/>
      <c r="M292" s="368"/>
      <c r="N292" s="368"/>
      <c r="O292" s="368"/>
      <c r="P292" s="368"/>
      <c r="Q292" s="368"/>
      <c r="R292" s="368"/>
      <c r="S292" s="368"/>
      <c r="T292" s="368"/>
      <c r="U292" s="368"/>
      <c r="V292" s="368"/>
      <c r="W292" s="368"/>
      <c r="X292" s="368"/>
      <c r="Y292" s="368"/>
      <c r="Z292" s="368"/>
    </row>
    <row r="293" spans="1:26" ht="15.75" customHeight="1">
      <c r="A293" s="368"/>
      <c r="B293" s="368"/>
      <c r="C293" s="368"/>
      <c r="D293" s="368"/>
      <c r="E293" s="368"/>
      <c r="F293" s="368"/>
      <c r="G293" s="368"/>
      <c r="H293" s="368"/>
      <c r="I293" s="368"/>
      <c r="J293" s="368"/>
      <c r="K293" s="368"/>
      <c r="L293" s="368"/>
      <c r="M293" s="368"/>
      <c r="N293" s="368"/>
      <c r="O293" s="368"/>
      <c r="P293" s="368"/>
      <c r="Q293" s="368"/>
      <c r="R293" s="368"/>
      <c r="S293" s="368"/>
      <c r="T293" s="368"/>
      <c r="U293" s="368"/>
      <c r="V293" s="368"/>
      <c r="W293" s="368"/>
      <c r="X293" s="368"/>
      <c r="Y293" s="368"/>
      <c r="Z293" s="368"/>
    </row>
    <row r="294" spans="1:26" ht="15.75" customHeight="1">
      <c r="A294" s="368"/>
      <c r="B294" s="368"/>
      <c r="C294" s="368"/>
      <c r="D294" s="368"/>
      <c r="E294" s="368"/>
      <c r="F294" s="368"/>
      <c r="G294" s="368"/>
      <c r="H294" s="368"/>
      <c r="I294" s="368"/>
      <c r="J294" s="368"/>
      <c r="K294" s="368"/>
      <c r="L294" s="368"/>
      <c r="M294" s="368"/>
      <c r="N294" s="368"/>
      <c r="O294" s="368"/>
      <c r="P294" s="368"/>
      <c r="Q294" s="368"/>
      <c r="R294" s="368"/>
      <c r="S294" s="368"/>
      <c r="T294" s="368"/>
      <c r="U294" s="368"/>
      <c r="V294" s="368"/>
      <c r="W294" s="368"/>
      <c r="X294" s="368"/>
      <c r="Y294" s="368"/>
      <c r="Z294" s="368"/>
    </row>
    <row r="295" spans="1:26" ht="15.75" customHeight="1">
      <c r="A295" s="368"/>
      <c r="B295" s="368"/>
      <c r="C295" s="368"/>
      <c r="D295" s="368"/>
      <c r="E295" s="368"/>
      <c r="F295" s="368"/>
      <c r="G295" s="368"/>
      <c r="H295" s="368"/>
      <c r="I295" s="368"/>
      <c r="J295" s="368"/>
      <c r="K295" s="368"/>
      <c r="L295" s="368"/>
      <c r="M295" s="368"/>
      <c r="N295" s="368"/>
      <c r="O295" s="368"/>
      <c r="P295" s="368"/>
      <c r="Q295" s="368"/>
      <c r="R295" s="368"/>
      <c r="S295" s="368"/>
      <c r="T295" s="368"/>
      <c r="U295" s="368"/>
      <c r="V295" s="368"/>
      <c r="W295" s="368"/>
      <c r="X295" s="368"/>
      <c r="Y295" s="368"/>
      <c r="Z295" s="368"/>
    </row>
    <row r="296" spans="1:26" ht="15.75" customHeight="1">
      <c r="A296" s="368"/>
      <c r="B296" s="368"/>
      <c r="C296" s="368"/>
      <c r="D296" s="368"/>
      <c r="E296" s="368"/>
      <c r="F296" s="368"/>
      <c r="G296" s="368"/>
      <c r="H296" s="368"/>
      <c r="I296" s="368"/>
      <c r="J296" s="368"/>
      <c r="K296" s="368"/>
      <c r="L296" s="368"/>
      <c r="M296" s="368"/>
      <c r="N296" s="368"/>
      <c r="O296" s="368"/>
      <c r="P296" s="368"/>
      <c r="Q296" s="368"/>
      <c r="R296" s="368"/>
      <c r="S296" s="368"/>
      <c r="T296" s="368"/>
      <c r="U296" s="368"/>
      <c r="V296" s="368"/>
      <c r="W296" s="368"/>
      <c r="X296" s="368"/>
      <c r="Y296" s="368"/>
      <c r="Z296" s="368"/>
    </row>
    <row r="297" spans="1:26" ht="15.75" customHeight="1">
      <c r="A297" s="368"/>
      <c r="B297" s="368"/>
      <c r="C297" s="368"/>
      <c r="D297" s="368"/>
      <c r="E297" s="368"/>
      <c r="F297" s="368"/>
      <c r="G297" s="368"/>
      <c r="H297" s="368"/>
      <c r="I297" s="368"/>
      <c r="J297" s="368"/>
      <c r="K297" s="368"/>
      <c r="L297" s="368"/>
      <c r="M297" s="368"/>
      <c r="N297" s="368"/>
      <c r="O297" s="368"/>
      <c r="P297" s="368"/>
      <c r="Q297" s="368"/>
      <c r="R297" s="368"/>
      <c r="S297" s="368"/>
      <c r="T297" s="368"/>
      <c r="U297" s="368"/>
      <c r="V297" s="368"/>
      <c r="W297" s="368"/>
      <c r="X297" s="368"/>
      <c r="Y297" s="368"/>
      <c r="Z297" s="368"/>
    </row>
    <row r="298" spans="1:26" ht="15.75" customHeight="1">
      <c r="A298" s="368"/>
      <c r="B298" s="368"/>
      <c r="C298" s="368"/>
      <c r="D298" s="368"/>
      <c r="E298" s="368"/>
      <c r="F298" s="368"/>
      <c r="G298" s="368"/>
      <c r="H298" s="368"/>
      <c r="I298" s="368"/>
      <c r="J298" s="368"/>
      <c r="K298" s="368"/>
      <c r="L298" s="368"/>
      <c r="M298" s="368"/>
      <c r="N298" s="368"/>
      <c r="O298" s="368"/>
      <c r="P298" s="368"/>
      <c r="Q298" s="368"/>
      <c r="R298" s="368"/>
      <c r="S298" s="368"/>
      <c r="T298" s="368"/>
      <c r="U298" s="368"/>
      <c r="V298" s="368"/>
      <c r="W298" s="368"/>
      <c r="X298" s="368"/>
      <c r="Y298" s="368"/>
      <c r="Z298" s="368"/>
    </row>
    <row r="299" spans="1:26" ht="15.75" customHeight="1">
      <c r="A299" s="368"/>
      <c r="B299" s="368"/>
      <c r="C299" s="368"/>
      <c r="D299" s="368"/>
      <c r="E299" s="368"/>
      <c r="F299" s="368"/>
      <c r="G299" s="368"/>
      <c r="H299" s="368"/>
      <c r="I299" s="368"/>
      <c r="J299" s="368"/>
      <c r="K299" s="368"/>
      <c r="L299" s="368"/>
      <c r="M299" s="368"/>
      <c r="N299" s="368"/>
      <c r="O299" s="368"/>
      <c r="P299" s="368"/>
      <c r="Q299" s="368"/>
      <c r="R299" s="368"/>
      <c r="S299" s="368"/>
      <c r="T299" s="368"/>
      <c r="U299" s="368"/>
      <c r="V299" s="368"/>
      <c r="W299" s="368"/>
      <c r="X299" s="368"/>
      <c r="Y299" s="368"/>
      <c r="Z299" s="368"/>
    </row>
    <row r="300" spans="1:26" ht="15.75" customHeight="1">
      <c r="A300" s="368"/>
      <c r="B300" s="368"/>
      <c r="C300" s="368"/>
      <c r="D300" s="368"/>
      <c r="E300" s="368"/>
      <c r="F300" s="368"/>
      <c r="G300" s="368"/>
      <c r="H300" s="368"/>
      <c r="I300" s="368"/>
      <c r="J300" s="368"/>
      <c r="K300" s="368"/>
      <c r="L300" s="368"/>
      <c r="M300" s="368"/>
      <c r="N300" s="368"/>
      <c r="O300" s="368"/>
      <c r="P300" s="368"/>
      <c r="Q300" s="368"/>
      <c r="R300" s="368"/>
      <c r="S300" s="368"/>
      <c r="T300" s="368"/>
      <c r="U300" s="368"/>
      <c r="V300" s="368"/>
      <c r="W300" s="368"/>
      <c r="X300" s="368"/>
      <c r="Y300" s="368"/>
      <c r="Z300" s="368"/>
    </row>
    <row r="301" spans="1:26" ht="15.75" customHeight="1">
      <c r="A301" s="368"/>
      <c r="B301" s="368"/>
      <c r="C301" s="368"/>
      <c r="D301" s="368"/>
      <c r="E301" s="368"/>
      <c r="F301" s="368"/>
      <c r="G301" s="368"/>
      <c r="H301" s="368"/>
      <c r="I301" s="368"/>
      <c r="J301" s="368"/>
      <c r="K301" s="368"/>
      <c r="L301" s="368"/>
      <c r="M301" s="368"/>
      <c r="N301" s="368"/>
      <c r="O301" s="368"/>
      <c r="P301" s="368"/>
      <c r="Q301" s="368"/>
      <c r="R301" s="368"/>
      <c r="S301" s="368"/>
      <c r="T301" s="368"/>
      <c r="U301" s="368"/>
      <c r="V301" s="368"/>
      <c r="W301" s="368"/>
      <c r="X301" s="368"/>
      <c r="Y301" s="368"/>
      <c r="Z301" s="368"/>
    </row>
    <row r="302" spans="1:26" ht="15.75" customHeight="1">
      <c r="A302" s="368"/>
      <c r="B302" s="368"/>
      <c r="C302" s="368"/>
      <c r="D302" s="368"/>
      <c r="E302" s="368"/>
      <c r="F302" s="368"/>
      <c r="G302" s="368"/>
      <c r="H302" s="368"/>
      <c r="I302" s="368"/>
      <c r="J302" s="368"/>
      <c r="K302" s="368"/>
      <c r="L302" s="368"/>
      <c r="M302" s="368"/>
      <c r="N302" s="368"/>
      <c r="O302" s="368"/>
      <c r="P302" s="368"/>
      <c r="Q302" s="368"/>
      <c r="R302" s="368"/>
      <c r="S302" s="368"/>
      <c r="T302" s="368"/>
      <c r="U302" s="368"/>
      <c r="V302" s="368"/>
      <c r="W302" s="368"/>
      <c r="X302" s="368"/>
      <c r="Y302" s="368"/>
      <c r="Z302" s="368"/>
    </row>
    <row r="303" spans="1:26" ht="15.75" customHeight="1">
      <c r="A303" s="368"/>
      <c r="B303" s="368"/>
      <c r="C303" s="368"/>
      <c r="D303" s="368"/>
      <c r="E303" s="368"/>
      <c r="F303" s="368"/>
      <c r="G303" s="368"/>
      <c r="H303" s="368"/>
      <c r="I303" s="368"/>
      <c r="J303" s="368"/>
      <c r="K303" s="368"/>
      <c r="L303" s="368"/>
      <c r="M303" s="368"/>
      <c r="N303" s="368"/>
      <c r="O303" s="368"/>
      <c r="P303" s="368"/>
      <c r="Q303" s="368"/>
      <c r="R303" s="368"/>
      <c r="S303" s="368"/>
      <c r="T303" s="368"/>
      <c r="U303" s="368"/>
      <c r="V303" s="368"/>
      <c r="W303" s="368"/>
      <c r="X303" s="368"/>
      <c r="Y303" s="368"/>
      <c r="Z303" s="368"/>
    </row>
    <row r="304" spans="1:26" ht="15.75" customHeight="1">
      <c r="A304" s="368"/>
      <c r="B304" s="368"/>
      <c r="C304" s="368"/>
      <c r="D304" s="368"/>
      <c r="E304" s="368"/>
      <c r="F304" s="368"/>
      <c r="G304" s="368"/>
      <c r="H304" s="368"/>
      <c r="I304" s="368"/>
      <c r="J304" s="368"/>
      <c r="K304" s="368"/>
      <c r="L304" s="368"/>
      <c r="M304" s="368"/>
      <c r="N304" s="368"/>
      <c r="O304" s="368"/>
      <c r="P304" s="368"/>
      <c r="Q304" s="368"/>
      <c r="R304" s="368"/>
      <c r="S304" s="368"/>
      <c r="T304" s="368"/>
      <c r="U304" s="368"/>
      <c r="V304" s="368"/>
      <c r="W304" s="368"/>
      <c r="X304" s="368"/>
      <c r="Y304" s="368"/>
      <c r="Z304" s="368"/>
    </row>
    <row r="305" spans="1:26" ht="15.75" customHeight="1">
      <c r="A305" s="368"/>
      <c r="B305" s="368"/>
      <c r="C305" s="368"/>
      <c r="D305" s="368"/>
      <c r="E305" s="368"/>
      <c r="F305" s="368"/>
      <c r="G305" s="368"/>
      <c r="H305" s="368"/>
      <c r="I305" s="368"/>
      <c r="J305" s="368"/>
      <c r="K305" s="368"/>
      <c r="L305" s="368"/>
      <c r="M305" s="368"/>
      <c r="N305" s="368"/>
      <c r="O305" s="368"/>
      <c r="P305" s="368"/>
      <c r="Q305" s="368"/>
      <c r="R305" s="368"/>
      <c r="S305" s="368"/>
      <c r="T305" s="368"/>
      <c r="U305" s="368"/>
      <c r="V305" s="368"/>
      <c r="W305" s="368"/>
      <c r="X305" s="368"/>
      <c r="Y305" s="368"/>
      <c r="Z305" s="368"/>
    </row>
    <row r="306" spans="1:26" ht="15.75" customHeight="1">
      <c r="A306" s="368"/>
      <c r="B306" s="368"/>
      <c r="C306" s="368"/>
      <c r="D306" s="368"/>
      <c r="E306" s="368"/>
      <c r="F306" s="368"/>
      <c r="G306" s="368"/>
      <c r="H306" s="368"/>
      <c r="I306" s="368"/>
      <c r="J306" s="368"/>
      <c r="K306" s="368"/>
      <c r="L306" s="368"/>
      <c r="M306" s="368"/>
      <c r="N306" s="368"/>
      <c r="O306" s="368"/>
      <c r="P306" s="368"/>
      <c r="Q306" s="368"/>
      <c r="R306" s="368"/>
      <c r="S306" s="368"/>
      <c r="T306" s="368"/>
      <c r="U306" s="368"/>
      <c r="V306" s="368"/>
      <c r="W306" s="368"/>
      <c r="X306" s="368"/>
      <c r="Y306" s="368"/>
      <c r="Z306" s="368"/>
    </row>
    <row r="307" spans="1:26" ht="15.75" customHeight="1">
      <c r="A307" s="368"/>
      <c r="B307" s="368"/>
      <c r="C307" s="368"/>
      <c r="D307" s="368"/>
      <c r="E307" s="368"/>
      <c r="F307" s="368"/>
      <c r="G307" s="368"/>
      <c r="H307" s="368"/>
      <c r="I307" s="368"/>
      <c r="J307" s="368"/>
      <c r="K307" s="368"/>
      <c r="L307" s="368"/>
      <c r="M307" s="368"/>
      <c r="N307" s="368"/>
      <c r="O307" s="368"/>
      <c r="P307" s="368"/>
      <c r="Q307" s="368"/>
      <c r="R307" s="368"/>
      <c r="S307" s="368"/>
      <c r="T307" s="368"/>
      <c r="U307" s="368"/>
      <c r="V307" s="368"/>
      <c r="W307" s="368"/>
      <c r="X307" s="368"/>
      <c r="Y307" s="368"/>
      <c r="Z307" s="368"/>
    </row>
    <row r="308" spans="1:26" ht="15.75" customHeight="1">
      <c r="A308" s="368"/>
      <c r="B308" s="368"/>
      <c r="C308" s="368"/>
      <c r="D308" s="368"/>
      <c r="E308" s="368"/>
      <c r="F308" s="368"/>
      <c r="G308" s="368"/>
      <c r="H308" s="368"/>
      <c r="I308" s="368"/>
      <c r="J308" s="368"/>
      <c r="K308" s="368"/>
      <c r="L308" s="368"/>
      <c r="M308" s="368"/>
      <c r="N308" s="368"/>
      <c r="O308" s="368"/>
      <c r="P308" s="368"/>
      <c r="Q308" s="368"/>
      <c r="R308" s="368"/>
      <c r="S308" s="368"/>
      <c r="T308" s="368"/>
      <c r="U308" s="368"/>
      <c r="V308" s="368"/>
      <c r="W308" s="368"/>
      <c r="X308" s="368"/>
      <c r="Y308" s="368"/>
      <c r="Z308" s="368"/>
    </row>
    <row r="309" spans="1:26" ht="15.75" customHeight="1">
      <c r="A309" s="368"/>
      <c r="B309" s="368"/>
      <c r="C309" s="368"/>
      <c r="D309" s="368"/>
      <c r="E309" s="368"/>
      <c r="F309" s="368"/>
      <c r="G309" s="368"/>
      <c r="H309" s="368"/>
      <c r="I309" s="368"/>
      <c r="J309" s="368"/>
      <c r="K309" s="368"/>
      <c r="L309" s="368"/>
      <c r="M309" s="368"/>
      <c r="N309" s="368"/>
      <c r="O309" s="368"/>
      <c r="P309" s="368"/>
      <c r="Q309" s="368"/>
      <c r="R309" s="368"/>
      <c r="S309" s="368"/>
      <c r="T309" s="368"/>
      <c r="U309" s="368"/>
      <c r="V309" s="368"/>
      <c r="W309" s="368"/>
      <c r="X309" s="368"/>
      <c r="Y309" s="368"/>
      <c r="Z309" s="368"/>
    </row>
    <row r="310" spans="1:26" ht="15.75" customHeight="1">
      <c r="A310" s="368"/>
      <c r="B310" s="368"/>
      <c r="C310" s="368"/>
      <c r="D310" s="368"/>
      <c r="E310" s="368"/>
      <c r="F310" s="368"/>
      <c r="G310" s="368"/>
      <c r="H310" s="368"/>
      <c r="I310" s="368"/>
      <c r="J310" s="368"/>
      <c r="K310" s="368"/>
      <c r="L310" s="368"/>
      <c r="M310" s="368"/>
      <c r="N310" s="368"/>
      <c r="O310" s="368"/>
      <c r="P310" s="368"/>
      <c r="Q310" s="368"/>
      <c r="R310" s="368"/>
      <c r="S310" s="368"/>
      <c r="T310" s="368"/>
      <c r="U310" s="368"/>
      <c r="V310" s="368"/>
      <c r="W310" s="368"/>
      <c r="X310" s="368"/>
      <c r="Y310" s="368"/>
      <c r="Z310" s="368"/>
    </row>
    <row r="311" spans="1:26" ht="15.75" customHeight="1">
      <c r="A311" s="368"/>
      <c r="B311" s="368"/>
      <c r="C311" s="368"/>
      <c r="D311" s="368"/>
      <c r="E311" s="368"/>
      <c r="F311" s="368"/>
      <c r="G311" s="368"/>
      <c r="H311" s="368"/>
      <c r="I311" s="368"/>
      <c r="J311" s="368"/>
      <c r="K311" s="368"/>
      <c r="L311" s="368"/>
      <c r="M311" s="368"/>
      <c r="N311" s="368"/>
      <c r="O311" s="368"/>
      <c r="P311" s="368"/>
      <c r="Q311" s="368"/>
      <c r="R311" s="368"/>
      <c r="S311" s="368"/>
      <c r="T311" s="368"/>
      <c r="U311" s="368"/>
      <c r="V311" s="368"/>
      <c r="W311" s="368"/>
      <c r="X311" s="368"/>
      <c r="Y311" s="368"/>
      <c r="Z311" s="368"/>
    </row>
    <row r="312" spans="1:26" ht="15.75" customHeight="1">
      <c r="A312" s="368"/>
      <c r="B312" s="368"/>
      <c r="C312" s="368"/>
      <c r="D312" s="368"/>
      <c r="E312" s="368"/>
      <c r="F312" s="368"/>
      <c r="G312" s="368"/>
      <c r="H312" s="368"/>
      <c r="I312" s="368"/>
      <c r="J312" s="368"/>
      <c r="K312" s="368"/>
      <c r="L312" s="368"/>
      <c r="M312" s="368"/>
      <c r="N312" s="368"/>
      <c r="O312" s="368"/>
      <c r="P312" s="368"/>
      <c r="Q312" s="368"/>
      <c r="R312" s="368"/>
      <c r="S312" s="368"/>
      <c r="T312" s="368"/>
      <c r="U312" s="368"/>
      <c r="V312" s="368"/>
      <c r="W312" s="368"/>
      <c r="X312" s="368"/>
      <c r="Y312" s="368"/>
      <c r="Z312" s="368"/>
    </row>
    <row r="313" spans="1:26" ht="15.75" customHeight="1">
      <c r="A313" s="368"/>
      <c r="B313" s="368"/>
      <c r="C313" s="368"/>
      <c r="D313" s="368"/>
      <c r="E313" s="368"/>
      <c r="F313" s="368"/>
      <c r="G313" s="368"/>
      <c r="H313" s="368"/>
      <c r="I313" s="368"/>
      <c r="J313" s="368"/>
      <c r="K313" s="368"/>
      <c r="L313" s="368"/>
      <c r="M313" s="368"/>
      <c r="N313" s="368"/>
      <c r="O313" s="368"/>
      <c r="P313" s="368"/>
      <c r="Q313" s="368"/>
      <c r="R313" s="368"/>
      <c r="S313" s="368"/>
      <c r="T313" s="368"/>
      <c r="U313" s="368"/>
      <c r="V313" s="368"/>
      <c r="W313" s="368"/>
      <c r="X313" s="368"/>
      <c r="Y313" s="368"/>
      <c r="Z313" s="368"/>
    </row>
    <row r="314" spans="1:26" ht="15.75" customHeight="1">
      <c r="A314" s="368"/>
      <c r="B314" s="368"/>
      <c r="C314" s="368"/>
      <c r="D314" s="368"/>
      <c r="E314" s="368"/>
      <c r="F314" s="368"/>
      <c r="G314" s="368"/>
      <c r="H314" s="368"/>
      <c r="I314" s="368"/>
      <c r="J314" s="368"/>
      <c r="K314" s="368"/>
      <c r="L314" s="368"/>
      <c r="M314" s="368"/>
      <c r="N314" s="368"/>
      <c r="O314" s="368"/>
      <c r="P314" s="368"/>
      <c r="Q314" s="368"/>
      <c r="R314" s="368"/>
      <c r="S314" s="368"/>
      <c r="T314" s="368"/>
      <c r="U314" s="368"/>
      <c r="V314" s="368"/>
      <c r="W314" s="368"/>
      <c r="X314" s="368"/>
      <c r="Y314" s="368"/>
      <c r="Z314" s="368"/>
    </row>
    <row r="315" spans="1:26" ht="15.75" customHeight="1">
      <c r="A315" s="368"/>
      <c r="B315" s="368"/>
      <c r="C315" s="368"/>
      <c r="D315" s="368"/>
      <c r="E315" s="368"/>
      <c r="F315" s="368"/>
      <c r="G315" s="368"/>
      <c r="H315" s="368"/>
      <c r="I315" s="368"/>
      <c r="J315" s="368"/>
      <c r="K315" s="368"/>
      <c r="L315" s="368"/>
      <c r="M315" s="368"/>
      <c r="N315" s="368"/>
      <c r="O315" s="368"/>
      <c r="P315" s="368"/>
      <c r="Q315" s="368"/>
      <c r="R315" s="368"/>
      <c r="S315" s="368"/>
      <c r="T315" s="368"/>
      <c r="U315" s="368"/>
      <c r="V315" s="368"/>
      <c r="W315" s="368"/>
      <c r="X315" s="368"/>
      <c r="Y315" s="368"/>
      <c r="Z315" s="368"/>
    </row>
    <row r="316" spans="1:26" ht="15.75" customHeight="1">
      <c r="A316" s="368"/>
      <c r="B316" s="368"/>
      <c r="C316" s="368"/>
      <c r="D316" s="368"/>
      <c r="E316" s="368"/>
      <c r="F316" s="368"/>
      <c r="G316" s="368"/>
      <c r="H316" s="368"/>
      <c r="I316" s="368"/>
      <c r="J316" s="368"/>
      <c r="K316" s="368"/>
      <c r="L316" s="368"/>
      <c r="M316" s="368"/>
      <c r="N316" s="368"/>
      <c r="O316" s="368"/>
      <c r="P316" s="368"/>
      <c r="Q316" s="368"/>
      <c r="R316" s="368"/>
      <c r="S316" s="368"/>
      <c r="T316" s="368"/>
      <c r="U316" s="368"/>
      <c r="V316" s="368"/>
      <c r="W316" s="368"/>
      <c r="X316" s="368"/>
      <c r="Y316" s="368"/>
      <c r="Z316" s="368"/>
    </row>
    <row r="317" spans="1:26" ht="15.75" customHeight="1">
      <c r="A317" s="368"/>
      <c r="B317" s="368"/>
      <c r="C317" s="368"/>
      <c r="D317" s="368"/>
      <c r="E317" s="368"/>
      <c r="F317" s="368"/>
      <c r="G317" s="368"/>
      <c r="H317" s="368"/>
      <c r="I317" s="368"/>
      <c r="J317" s="368"/>
      <c r="K317" s="368"/>
      <c r="L317" s="368"/>
      <c r="M317" s="368"/>
      <c r="N317" s="368"/>
      <c r="O317" s="368"/>
      <c r="P317" s="368"/>
      <c r="Q317" s="368"/>
      <c r="R317" s="368"/>
      <c r="S317" s="368"/>
      <c r="T317" s="368"/>
      <c r="U317" s="368"/>
      <c r="V317" s="368"/>
      <c r="W317" s="368"/>
      <c r="X317" s="368"/>
      <c r="Y317" s="368"/>
      <c r="Z317" s="368"/>
    </row>
    <row r="318" spans="1:26" ht="15.75" customHeight="1">
      <c r="A318" s="368"/>
      <c r="B318" s="368"/>
      <c r="C318" s="368"/>
      <c r="D318" s="368"/>
      <c r="E318" s="368"/>
      <c r="F318" s="368"/>
      <c r="G318" s="368"/>
      <c r="H318" s="368"/>
      <c r="I318" s="368"/>
      <c r="J318" s="368"/>
      <c r="K318" s="368"/>
      <c r="L318" s="368"/>
      <c r="M318" s="368"/>
      <c r="N318" s="368"/>
      <c r="O318" s="368"/>
      <c r="P318" s="368"/>
      <c r="Q318" s="368"/>
      <c r="R318" s="368"/>
      <c r="S318" s="368"/>
      <c r="T318" s="368"/>
      <c r="U318" s="368"/>
      <c r="V318" s="368"/>
      <c r="W318" s="368"/>
      <c r="X318" s="368"/>
      <c r="Y318" s="368"/>
      <c r="Z318" s="368"/>
    </row>
    <row r="319" spans="1:26" ht="15.75" customHeight="1">
      <c r="A319" s="368"/>
      <c r="B319" s="368"/>
      <c r="C319" s="368"/>
      <c r="D319" s="368"/>
      <c r="E319" s="368"/>
      <c r="F319" s="368"/>
      <c r="G319" s="368"/>
      <c r="H319" s="368"/>
      <c r="I319" s="368"/>
      <c r="J319" s="368"/>
      <c r="K319" s="368"/>
      <c r="L319" s="368"/>
      <c r="M319" s="368"/>
      <c r="N319" s="368"/>
      <c r="O319" s="368"/>
      <c r="P319" s="368"/>
      <c r="Q319" s="368"/>
      <c r="R319" s="368"/>
      <c r="S319" s="368"/>
      <c r="T319" s="368"/>
      <c r="U319" s="368"/>
      <c r="V319" s="368"/>
      <c r="W319" s="368"/>
      <c r="X319" s="368"/>
      <c r="Y319" s="368"/>
      <c r="Z319" s="368"/>
    </row>
    <row r="320" spans="1:26" ht="15.75" customHeight="1">
      <c r="A320" s="368"/>
      <c r="B320" s="368"/>
      <c r="C320" s="368"/>
      <c r="D320" s="368"/>
      <c r="E320" s="368"/>
      <c r="F320" s="368"/>
      <c r="G320" s="368"/>
      <c r="H320" s="368"/>
      <c r="I320" s="368"/>
      <c r="J320" s="368"/>
      <c r="K320" s="368"/>
      <c r="L320" s="368"/>
      <c r="M320" s="368"/>
      <c r="N320" s="368"/>
      <c r="O320" s="368"/>
      <c r="P320" s="368"/>
      <c r="Q320" s="368"/>
      <c r="R320" s="368"/>
      <c r="S320" s="368"/>
      <c r="T320" s="368"/>
      <c r="U320" s="368"/>
      <c r="V320" s="368"/>
      <c r="W320" s="368"/>
      <c r="X320" s="368"/>
      <c r="Y320" s="368"/>
      <c r="Z320" s="368"/>
    </row>
    <row r="321" spans="1:26" ht="15.75" customHeight="1">
      <c r="A321" s="368"/>
      <c r="B321" s="368"/>
      <c r="C321" s="368"/>
      <c r="D321" s="368"/>
      <c r="E321" s="368"/>
      <c r="F321" s="368"/>
      <c r="G321" s="368"/>
      <c r="H321" s="368"/>
      <c r="I321" s="368"/>
      <c r="J321" s="368"/>
      <c r="K321" s="368"/>
      <c r="L321" s="368"/>
      <c r="M321" s="368"/>
      <c r="N321" s="368"/>
      <c r="O321" s="368"/>
      <c r="P321" s="368"/>
      <c r="Q321" s="368"/>
      <c r="R321" s="368"/>
      <c r="S321" s="368"/>
      <c r="T321" s="368"/>
      <c r="U321" s="368"/>
      <c r="V321" s="368"/>
      <c r="W321" s="368"/>
      <c r="X321" s="368"/>
      <c r="Y321" s="368"/>
      <c r="Z321" s="368"/>
    </row>
    <row r="322" spans="1:26" ht="15.75" customHeight="1">
      <c r="A322" s="368"/>
      <c r="B322" s="368"/>
      <c r="C322" s="368"/>
      <c r="D322" s="368"/>
      <c r="E322" s="368"/>
      <c r="F322" s="368"/>
      <c r="G322" s="368"/>
      <c r="H322" s="368"/>
      <c r="I322" s="368"/>
      <c r="J322" s="368"/>
      <c r="K322" s="368"/>
      <c r="L322" s="368"/>
      <c r="M322" s="368"/>
      <c r="N322" s="368"/>
      <c r="O322" s="368"/>
      <c r="P322" s="368"/>
      <c r="Q322" s="368"/>
      <c r="R322" s="368"/>
      <c r="S322" s="368"/>
      <c r="T322" s="368"/>
      <c r="U322" s="368"/>
      <c r="V322" s="368"/>
      <c r="W322" s="368"/>
      <c r="X322" s="368"/>
      <c r="Y322" s="368"/>
      <c r="Z322" s="368"/>
    </row>
    <row r="323" spans="1:26" ht="15.75" customHeight="1">
      <c r="A323" s="368"/>
      <c r="B323" s="368"/>
      <c r="C323" s="368"/>
      <c r="D323" s="368"/>
      <c r="E323" s="368"/>
      <c r="F323" s="368"/>
      <c r="G323" s="368"/>
      <c r="H323" s="368"/>
      <c r="I323" s="368"/>
      <c r="J323" s="368"/>
      <c r="K323" s="368"/>
      <c r="L323" s="368"/>
      <c r="M323" s="368"/>
      <c r="N323" s="368"/>
      <c r="O323" s="368"/>
      <c r="P323" s="368"/>
      <c r="Q323" s="368"/>
      <c r="R323" s="368"/>
      <c r="S323" s="368"/>
      <c r="T323" s="368"/>
      <c r="U323" s="368"/>
      <c r="V323" s="368"/>
      <c r="W323" s="368"/>
      <c r="X323" s="368"/>
      <c r="Y323" s="368"/>
      <c r="Z323" s="368"/>
    </row>
    <row r="324" spans="1:26" ht="15.75" customHeight="1">
      <c r="A324" s="368"/>
      <c r="B324" s="368"/>
      <c r="C324" s="368"/>
      <c r="D324" s="368"/>
      <c r="E324" s="368"/>
      <c r="F324" s="368"/>
      <c r="G324" s="368"/>
      <c r="H324" s="368"/>
      <c r="I324" s="368"/>
      <c r="J324" s="368"/>
      <c r="K324" s="368"/>
      <c r="L324" s="368"/>
      <c r="M324" s="368"/>
      <c r="N324" s="368"/>
      <c r="O324" s="368"/>
      <c r="P324" s="368"/>
      <c r="Q324" s="368"/>
      <c r="R324" s="368"/>
      <c r="S324" s="368"/>
      <c r="T324" s="368"/>
      <c r="U324" s="368"/>
      <c r="V324" s="368"/>
      <c r="W324" s="368"/>
      <c r="X324" s="368"/>
      <c r="Y324" s="368"/>
      <c r="Z324" s="368"/>
    </row>
    <row r="325" spans="1:26" ht="15.75" customHeight="1">
      <c r="A325" s="368"/>
      <c r="B325" s="368"/>
      <c r="C325" s="368"/>
      <c r="D325" s="368"/>
      <c r="E325" s="368"/>
      <c r="F325" s="368"/>
      <c r="G325" s="368"/>
      <c r="H325" s="368"/>
      <c r="I325" s="368"/>
      <c r="J325" s="368"/>
      <c r="K325" s="368"/>
      <c r="L325" s="368"/>
      <c r="M325" s="368"/>
      <c r="N325" s="368"/>
      <c r="O325" s="368"/>
      <c r="P325" s="368"/>
      <c r="Q325" s="368"/>
      <c r="R325" s="368"/>
      <c r="S325" s="368"/>
      <c r="T325" s="368"/>
      <c r="U325" s="368"/>
      <c r="V325" s="368"/>
      <c r="W325" s="368"/>
      <c r="X325" s="368"/>
      <c r="Y325" s="368"/>
      <c r="Z325" s="368"/>
    </row>
    <row r="326" spans="1:26" ht="15.75" customHeight="1">
      <c r="A326" s="368"/>
      <c r="B326" s="368"/>
      <c r="C326" s="368"/>
      <c r="D326" s="368"/>
      <c r="E326" s="368"/>
      <c r="F326" s="368"/>
      <c r="G326" s="368"/>
      <c r="H326" s="368"/>
      <c r="I326" s="368"/>
      <c r="J326" s="368"/>
      <c r="K326" s="368"/>
      <c r="L326" s="368"/>
      <c r="M326" s="368"/>
      <c r="N326" s="368"/>
      <c r="O326" s="368"/>
      <c r="P326" s="368"/>
      <c r="Q326" s="368"/>
      <c r="R326" s="368"/>
      <c r="S326" s="368"/>
      <c r="T326" s="368"/>
      <c r="U326" s="368"/>
      <c r="V326" s="368"/>
      <c r="W326" s="368"/>
      <c r="X326" s="368"/>
      <c r="Y326" s="368"/>
      <c r="Z326" s="368"/>
    </row>
    <row r="327" spans="1:26" ht="15.75" customHeight="1">
      <c r="A327" s="368"/>
      <c r="B327" s="368"/>
      <c r="C327" s="368"/>
      <c r="D327" s="368"/>
      <c r="E327" s="368"/>
      <c r="F327" s="368"/>
      <c r="G327" s="368"/>
      <c r="H327" s="368"/>
      <c r="I327" s="368"/>
      <c r="J327" s="368"/>
      <c r="K327" s="368"/>
      <c r="L327" s="368"/>
      <c r="M327" s="368"/>
      <c r="N327" s="368"/>
      <c r="O327" s="368"/>
      <c r="P327" s="368"/>
      <c r="Q327" s="368"/>
      <c r="R327" s="368"/>
      <c r="S327" s="368"/>
      <c r="T327" s="368"/>
      <c r="U327" s="368"/>
      <c r="V327" s="368"/>
      <c r="W327" s="368"/>
      <c r="X327" s="368"/>
      <c r="Y327" s="368"/>
      <c r="Z327" s="368"/>
    </row>
    <row r="328" spans="1:26" ht="15.75" customHeight="1">
      <c r="A328" s="368"/>
      <c r="B328" s="368"/>
      <c r="C328" s="368"/>
      <c r="D328" s="368"/>
      <c r="E328" s="368"/>
      <c r="F328" s="368"/>
      <c r="G328" s="368"/>
      <c r="H328" s="368"/>
      <c r="I328" s="368"/>
      <c r="J328" s="368"/>
      <c r="K328" s="368"/>
      <c r="L328" s="368"/>
      <c r="M328" s="368"/>
      <c r="N328" s="368"/>
      <c r="O328" s="368"/>
      <c r="P328" s="368"/>
      <c r="Q328" s="368"/>
      <c r="R328" s="368"/>
      <c r="S328" s="368"/>
      <c r="T328" s="368"/>
      <c r="U328" s="368"/>
      <c r="V328" s="368"/>
      <c r="W328" s="368"/>
      <c r="X328" s="368"/>
      <c r="Y328" s="368"/>
      <c r="Z328" s="368"/>
    </row>
    <row r="329" spans="1:26" ht="15.75" customHeight="1">
      <c r="A329" s="368"/>
      <c r="B329" s="368"/>
      <c r="C329" s="368"/>
      <c r="D329" s="368"/>
      <c r="E329" s="368"/>
      <c r="F329" s="368"/>
      <c r="G329" s="368"/>
      <c r="H329" s="368"/>
      <c r="I329" s="368"/>
      <c r="J329" s="368"/>
      <c r="K329" s="368"/>
      <c r="L329" s="368"/>
      <c r="M329" s="368"/>
      <c r="N329" s="368"/>
      <c r="O329" s="368"/>
      <c r="P329" s="368"/>
      <c r="Q329" s="368"/>
      <c r="R329" s="368"/>
      <c r="S329" s="368"/>
      <c r="T329" s="368"/>
      <c r="U329" s="368"/>
      <c r="V329" s="368"/>
      <c r="W329" s="368"/>
      <c r="X329" s="368"/>
      <c r="Y329" s="368"/>
      <c r="Z329" s="368"/>
    </row>
    <row r="330" spans="1:26" ht="15.75" customHeight="1">
      <c r="A330" s="368"/>
      <c r="B330" s="368"/>
      <c r="C330" s="368"/>
      <c r="D330" s="368"/>
      <c r="E330" s="368"/>
      <c r="F330" s="368"/>
      <c r="G330" s="368"/>
      <c r="H330" s="368"/>
      <c r="I330" s="368"/>
      <c r="J330" s="368"/>
      <c r="K330" s="368"/>
      <c r="L330" s="368"/>
      <c r="M330" s="368"/>
      <c r="N330" s="368"/>
      <c r="O330" s="368"/>
      <c r="P330" s="368"/>
      <c r="Q330" s="368"/>
      <c r="R330" s="368"/>
      <c r="S330" s="368"/>
      <c r="T330" s="368"/>
      <c r="U330" s="368"/>
      <c r="V330" s="368"/>
      <c r="W330" s="368"/>
      <c r="X330" s="368"/>
      <c r="Y330" s="368"/>
      <c r="Z330" s="368"/>
    </row>
    <row r="331" spans="1:26" ht="15.75" customHeight="1">
      <c r="A331" s="368"/>
      <c r="B331" s="368"/>
      <c r="C331" s="368"/>
      <c r="D331" s="368"/>
      <c r="E331" s="368"/>
      <c r="F331" s="368"/>
      <c r="G331" s="368"/>
      <c r="H331" s="368"/>
      <c r="I331" s="368"/>
      <c r="J331" s="368"/>
      <c r="K331" s="368"/>
      <c r="L331" s="368"/>
      <c r="M331" s="368"/>
      <c r="N331" s="368"/>
      <c r="O331" s="368"/>
      <c r="P331" s="368"/>
      <c r="Q331" s="368"/>
      <c r="R331" s="368"/>
      <c r="S331" s="368"/>
      <c r="T331" s="368"/>
      <c r="U331" s="368"/>
      <c r="V331" s="368"/>
      <c r="W331" s="368"/>
      <c r="X331" s="368"/>
      <c r="Y331" s="368"/>
      <c r="Z331" s="368"/>
    </row>
    <row r="332" spans="1:26" ht="15.75" customHeight="1">
      <c r="A332" s="368"/>
      <c r="B332" s="368"/>
      <c r="C332" s="368"/>
      <c r="D332" s="368"/>
      <c r="E332" s="368"/>
      <c r="F332" s="368"/>
      <c r="G332" s="368"/>
      <c r="H332" s="368"/>
      <c r="I332" s="368"/>
      <c r="J332" s="368"/>
      <c r="K332" s="368"/>
      <c r="L332" s="368"/>
      <c r="M332" s="368"/>
      <c r="N332" s="368"/>
      <c r="O332" s="368"/>
      <c r="P332" s="368"/>
      <c r="Q332" s="368"/>
      <c r="R332" s="368"/>
      <c r="S332" s="368"/>
      <c r="T332" s="368"/>
      <c r="U332" s="368"/>
      <c r="V332" s="368"/>
      <c r="W332" s="368"/>
      <c r="X332" s="368"/>
      <c r="Y332" s="368"/>
      <c r="Z332" s="368"/>
    </row>
    <row r="333" spans="1:26" ht="15.75" customHeight="1">
      <c r="A333" s="368"/>
      <c r="B333" s="368"/>
      <c r="C333" s="368"/>
      <c r="D333" s="368"/>
      <c r="E333" s="368"/>
      <c r="F333" s="368"/>
      <c r="G333" s="368"/>
      <c r="H333" s="368"/>
      <c r="I333" s="368"/>
      <c r="J333" s="368"/>
      <c r="K333" s="368"/>
      <c r="L333" s="368"/>
      <c r="M333" s="368"/>
      <c r="N333" s="368"/>
      <c r="O333" s="368"/>
      <c r="P333" s="368"/>
      <c r="Q333" s="368"/>
      <c r="R333" s="368"/>
      <c r="S333" s="368"/>
      <c r="T333" s="368"/>
      <c r="U333" s="368"/>
      <c r="V333" s="368"/>
      <c r="W333" s="368"/>
      <c r="X333" s="368"/>
      <c r="Y333" s="368"/>
      <c r="Z333" s="368"/>
    </row>
    <row r="334" spans="1:26" ht="15.75" customHeight="1">
      <c r="A334" s="368"/>
      <c r="B334" s="368"/>
      <c r="C334" s="368"/>
      <c r="D334" s="368"/>
      <c r="E334" s="368"/>
      <c r="F334" s="368"/>
      <c r="G334" s="368"/>
      <c r="H334" s="368"/>
      <c r="I334" s="368"/>
      <c r="J334" s="368"/>
      <c r="K334" s="368"/>
      <c r="L334" s="368"/>
      <c r="M334" s="368"/>
      <c r="N334" s="368"/>
      <c r="O334" s="368"/>
      <c r="P334" s="368"/>
      <c r="Q334" s="368"/>
      <c r="R334" s="368"/>
      <c r="S334" s="368"/>
      <c r="T334" s="368"/>
      <c r="U334" s="368"/>
      <c r="V334" s="368"/>
      <c r="W334" s="368"/>
      <c r="X334" s="368"/>
      <c r="Y334" s="368"/>
      <c r="Z334" s="368"/>
    </row>
    <row r="335" spans="1:26" ht="15.75" customHeight="1">
      <c r="A335" s="368"/>
      <c r="B335" s="368"/>
      <c r="C335" s="368"/>
      <c r="D335" s="368"/>
      <c r="E335" s="368"/>
      <c r="F335" s="368"/>
      <c r="G335" s="368"/>
      <c r="H335" s="368"/>
      <c r="I335" s="368"/>
      <c r="J335" s="368"/>
      <c r="K335" s="368"/>
      <c r="L335" s="368"/>
      <c r="M335" s="368"/>
      <c r="N335" s="368"/>
      <c r="O335" s="368"/>
      <c r="P335" s="368"/>
      <c r="Q335" s="368"/>
      <c r="R335" s="368"/>
      <c r="S335" s="368"/>
      <c r="T335" s="368"/>
      <c r="U335" s="368"/>
      <c r="V335" s="368"/>
      <c r="W335" s="368"/>
      <c r="X335" s="368"/>
      <c r="Y335" s="368"/>
      <c r="Z335" s="368"/>
    </row>
    <row r="336" spans="1:26" ht="15.75" customHeight="1">
      <c r="A336" s="368"/>
      <c r="B336" s="368"/>
      <c r="C336" s="368"/>
      <c r="D336" s="368"/>
      <c r="E336" s="368"/>
      <c r="F336" s="368"/>
      <c r="G336" s="368"/>
      <c r="H336" s="368"/>
      <c r="I336" s="368"/>
      <c r="J336" s="368"/>
      <c r="K336" s="368"/>
      <c r="L336" s="368"/>
      <c r="M336" s="368"/>
      <c r="N336" s="368"/>
      <c r="O336" s="368"/>
      <c r="P336" s="368"/>
      <c r="Q336" s="368"/>
      <c r="R336" s="368"/>
      <c r="S336" s="368"/>
      <c r="T336" s="368"/>
      <c r="U336" s="368"/>
      <c r="V336" s="368"/>
      <c r="W336" s="368"/>
      <c r="X336" s="368"/>
      <c r="Y336" s="368"/>
      <c r="Z336" s="368"/>
    </row>
    <row r="337" spans="1:26" ht="15.75" customHeight="1">
      <c r="A337" s="368"/>
      <c r="B337" s="368"/>
      <c r="C337" s="368"/>
      <c r="D337" s="368"/>
      <c r="E337" s="368"/>
      <c r="F337" s="368"/>
      <c r="G337" s="368"/>
      <c r="H337" s="368"/>
      <c r="I337" s="368"/>
      <c r="J337" s="368"/>
      <c r="K337" s="368"/>
      <c r="L337" s="368"/>
      <c r="M337" s="368"/>
      <c r="N337" s="368"/>
      <c r="O337" s="368"/>
      <c r="P337" s="368"/>
      <c r="Q337" s="368"/>
      <c r="R337" s="368"/>
      <c r="S337" s="368"/>
      <c r="T337" s="368"/>
      <c r="U337" s="368"/>
      <c r="V337" s="368"/>
      <c r="W337" s="368"/>
      <c r="X337" s="368"/>
      <c r="Y337" s="368"/>
      <c r="Z337" s="368"/>
    </row>
    <row r="338" spans="1:26" ht="15.75" customHeight="1">
      <c r="A338" s="368"/>
      <c r="B338" s="368"/>
      <c r="C338" s="368"/>
      <c r="D338" s="368"/>
      <c r="E338" s="368"/>
      <c r="F338" s="368"/>
      <c r="G338" s="368"/>
      <c r="H338" s="368"/>
      <c r="I338" s="368"/>
      <c r="J338" s="368"/>
      <c r="K338" s="368"/>
      <c r="L338" s="368"/>
      <c r="M338" s="368"/>
      <c r="N338" s="368"/>
      <c r="O338" s="368"/>
      <c r="P338" s="368"/>
      <c r="Q338" s="368"/>
      <c r="R338" s="368"/>
      <c r="S338" s="368"/>
      <c r="T338" s="368"/>
      <c r="U338" s="368"/>
      <c r="V338" s="368"/>
      <c r="W338" s="368"/>
      <c r="X338" s="368"/>
      <c r="Y338" s="368"/>
      <c r="Z338" s="368"/>
    </row>
    <row r="339" spans="1:26" ht="15.75" customHeight="1">
      <c r="A339" s="368"/>
      <c r="B339" s="368"/>
      <c r="C339" s="368"/>
      <c r="D339" s="368"/>
      <c r="E339" s="368"/>
      <c r="F339" s="368"/>
      <c r="G339" s="368"/>
      <c r="H339" s="368"/>
      <c r="I339" s="368"/>
      <c r="J339" s="368"/>
      <c r="K339" s="368"/>
      <c r="L339" s="368"/>
      <c r="M339" s="368"/>
      <c r="N339" s="368"/>
      <c r="O339" s="368"/>
      <c r="P339" s="368"/>
      <c r="Q339" s="368"/>
      <c r="R339" s="368"/>
      <c r="S339" s="368"/>
      <c r="T339" s="368"/>
      <c r="U339" s="368"/>
      <c r="V339" s="368"/>
      <c r="W339" s="368"/>
      <c r="X339" s="368"/>
      <c r="Y339" s="368"/>
      <c r="Z339" s="368"/>
    </row>
    <row r="340" spans="1:26" ht="15.75" customHeight="1">
      <c r="A340" s="368"/>
      <c r="B340" s="368"/>
      <c r="C340" s="368"/>
      <c r="D340" s="368"/>
      <c r="E340" s="368"/>
      <c r="F340" s="368"/>
      <c r="G340" s="368"/>
      <c r="H340" s="368"/>
      <c r="I340" s="368"/>
      <c r="J340" s="368"/>
      <c r="K340" s="368"/>
      <c r="L340" s="368"/>
      <c r="M340" s="368"/>
      <c r="N340" s="368"/>
      <c r="O340" s="368"/>
      <c r="P340" s="368"/>
      <c r="Q340" s="368"/>
      <c r="R340" s="368"/>
      <c r="S340" s="368"/>
      <c r="T340" s="368"/>
      <c r="U340" s="368"/>
      <c r="V340" s="368"/>
      <c r="W340" s="368"/>
      <c r="X340" s="368"/>
      <c r="Y340" s="368"/>
      <c r="Z340" s="368"/>
    </row>
    <row r="341" spans="1:26" ht="15.75" customHeight="1">
      <c r="A341" s="368"/>
      <c r="B341" s="368"/>
      <c r="C341" s="368"/>
      <c r="D341" s="368"/>
      <c r="E341" s="368"/>
      <c r="F341" s="368"/>
      <c r="G341" s="368"/>
      <c r="H341" s="368"/>
      <c r="I341" s="368"/>
      <c r="J341" s="368"/>
      <c r="K341" s="368"/>
      <c r="L341" s="368"/>
      <c r="M341" s="368"/>
      <c r="N341" s="368"/>
      <c r="O341" s="368"/>
      <c r="P341" s="368"/>
      <c r="Q341" s="368"/>
      <c r="R341" s="368"/>
      <c r="S341" s="368"/>
      <c r="T341" s="368"/>
      <c r="U341" s="368"/>
      <c r="V341" s="368"/>
      <c r="W341" s="368"/>
      <c r="X341" s="368"/>
      <c r="Y341" s="368"/>
      <c r="Z341" s="368"/>
    </row>
    <row r="342" spans="1:26" ht="15.75" customHeight="1">
      <c r="A342" s="368"/>
      <c r="B342" s="368"/>
      <c r="C342" s="368"/>
      <c r="D342" s="368"/>
      <c r="E342" s="368"/>
      <c r="F342" s="368"/>
      <c r="G342" s="368"/>
      <c r="H342" s="368"/>
      <c r="I342" s="368"/>
      <c r="J342" s="368"/>
      <c r="K342" s="368"/>
      <c r="L342" s="368"/>
      <c r="M342" s="368"/>
      <c r="N342" s="368"/>
      <c r="O342" s="368"/>
      <c r="P342" s="368"/>
      <c r="Q342" s="368"/>
      <c r="R342" s="368"/>
      <c r="S342" s="368"/>
      <c r="T342" s="368"/>
      <c r="U342" s="368"/>
      <c r="V342" s="368"/>
      <c r="W342" s="368"/>
      <c r="X342" s="368"/>
      <c r="Y342" s="368"/>
      <c r="Z342" s="368"/>
    </row>
    <row r="343" spans="1:26" ht="15.75" customHeight="1">
      <c r="A343" s="368"/>
      <c r="B343" s="368"/>
      <c r="C343" s="368"/>
      <c r="D343" s="368"/>
      <c r="E343" s="368"/>
      <c r="F343" s="368"/>
      <c r="G343" s="368"/>
      <c r="H343" s="368"/>
      <c r="I343" s="368"/>
      <c r="J343" s="368"/>
      <c r="K343" s="368"/>
      <c r="L343" s="368"/>
      <c r="M343" s="368"/>
      <c r="N343" s="368"/>
      <c r="O343" s="368"/>
      <c r="P343" s="368"/>
      <c r="Q343" s="368"/>
      <c r="R343" s="368"/>
      <c r="S343" s="368"/>
      <c r="T343" s="368"/>
      <c r="U343" s="368"/>
      <c r="V343" s="368"/>
      <c r="W343" s="368"/>
      <c r="X343" s="368"/>
      <c r="Y343" s="368"/>
      <c r="Z343" s="368"/>
    </row>
    <row r="344" spans="1:26" ht="15.75" customHeight="1">
      <c r="A344" s="368"/>
      <c r="B344" s="368"/>
      <c r="C344" s="368"/>
      <c r="D344" s="368"/>
      <c r="E344" s="368"/>
      <c r="F344" s="368"/>
      <c r="G344" s="368"/>
      <c r="H344" s="368"/>
      <c r="I344" s="368"/>
      <c r="J344" s="368"/>
      <c r="K344" s="368"/>
      <c r="L344" s="368"/>
      <c r="M344" s="368"/>
      <c r="N344" s="368"/>
      <c r="O344" s="368"/>
      <c r="P344" s="368"/>
      <c r="Q344" s="368"/>
      <c r="R344" s="368"/>
      <c r="S344" s="368"/>
      <c r="T344" s="368"/>
      <c r="U344" s="368"/>
      <c r="V344" s="368"/>
      <c r="W344" s="368"/>
      <c r="X344" s="368"/>
      <c r="Y344" s="368"/>
      <c r="Z344" s="368"/>
    </row>
    <row r="345" spans="1:26" ht="15.75" customHeight="1">
      <c r="A345" s="368"/>
      <c r="B345" s="368"/>
      <c r="C345" s="368"/>
      <c r="D345" s="368"/>
      <c r="E345" s="368"/>
      <c r="F345" s="368"/>
      <c r="G345" s="368"/>
      <c r="H345" s="368"/>
      <c r="I345" s="368"/>
      <c r="J345" s="368"/>
      <c r="K345" s="368"/>
      <c r="L345" s="368"/>
      <c r="M345" s="368"/>
      <c r="N345" s="368"/>
      <c r="O345" s="368"/>
      <c r="P345" s="368"/>
      <c r="Q345" s="368"/>
      <c r="R345" s="368"/>
      <c r="S345" s="368"/>
      <c r="T345" s="368"/>
      <c r="U345" s="368"/>
      <c r="V345" s="368"/>
      <c r="W345" s="368"/>
      <c r="X345" s="368"/>
      <c r="Y345" s="368"/>
      <c r="Z345" s="368"/>
    </row>
    <row r="346" spans="1:26" ht="15.75" customHeight="1">
      <c r="A346" s="368"/>
      <c r="B346" s="368"/>
      <c r="C346" s="368"/>
      <c r="D346" s="368"/>
      <c r="E346" s="368"/>
      <c r="F346" s="368"/>
      <c r="G346" s="368"/>
      <c r="H346" s="368"/>
      <c r="I346" s="368"/>
      <c r="J346" s="368"/>
      <c r="K346" s="368"/>
      <c r="L346" s="368"/>
      <c r="M346" s="368"/>
      <c r="N346" s="368"/>
      <c r="O346" s="368"/>
      <c r="P346" s="368"/>
      <c r="Q346" s="368"/>
      <c r="R346" s="368"/>
      <c r="S346" s="368"/>
      <c r="T346" s="368"/>
      <c r="U346" s="368"/>
      <c r="V346" s="368"/>
      <c r="W346" s="368"/>
      <c r="X346" s="368"/>
      <c r="Y346" s="368"/>
      <c r="Z346" s="368"/>
    </row>
    <row r="347" spans="1:26" ht="15.75" customHeight="1">
      <c r="A347" s="368"/>
      <c r="B347" s="368"/>
      <c r="C347" s="368"/>
      <c r="D347" s="368"/>
      <c r="E347" s="368"/>
      <c r="F347" s="368"/>
      <c r="G347" s="368"/>
      <c r="H347" s="368"/>
      <c r="I347" s="368"/>
      <c r="J347" s="368"/>
      <c r="K347" s="368"/>
      <c r="L347" s="368"/>
      <c r="M347" s="368"/>
      <c r="N347" s="368"/>
      <c r="O347" s="368"/>
      <c r="P347" s="368"/>
      <c r="Q347" s="368"/>
      <c r="R347" s="368"/>
      <c r="S347" s="368"/>
      <c r="T347" s="368"/>
      <c r="U347" s="368"/>
      <c r="V347" s="368"/>
      <c r="W347" s="368"/>
      <c r="X347" s="368"/>
      <c r="Y347" s="368"/>
      <c r="Z347" s="368"/>
    </row>
    <row r="348" spans="1:26" ht="15.75" customHeight="1">
      <c r="A348" s="368"/>
      <c r="B348" s="368"/>
      <c r="C348" s="368"/>
      <c r="D348" s="368"/>
      <c r="E348" s="368"/>
      <c r="F348" s="368"/>
      <c r="G348" s="368"/>
      <c r="H348" s="368"/>
      <c r="I348" s="368"/>
      <c r="J348" s="368"/>
      <c r="K348" s="368"/>
      <c r="L348" s="368"/>
      <c r="M348" s="368"/>
      <c r="N348" s="368"/>
      <c r="O348" s="368"/>
      <c r="P348" s="368"/>
      <c r="Q348" s="368"/>
      <c r="R348" s="368"/>
      <c r="S348" s="368"/>
      <c r="T348" s="368"/>
      <c r="U348" s="368"/>
      <c r="V348" s="368"/>
      <c r="W348" s="368"/>
      <c r="X348" s="368"/>
      <c r="Y348" s="368"/>
      <c r="Z348" s="368"/>
    </row>
    <row r="349" spans="1:26" ht="15.75" customHeight="1">
      <c r="A349" s="368"/>
      <c r="B349" s="368"/>
      <c r="C349" s="368"/>
      <c r="D349" s="368"/>
      <c r="E349" s="368"/>
      <c r="F349" s="368"/>
      <c r="G349" s="368"/>
      <c r="H349" s="368"/>
      <c r="I349" s="368"/>
      <c r="J349" s="368"/>
      <c r="K349" s="368"/>
      <c r="L349" s="368"/>
      <c r="M349" s="368"/>
      <c r="N349" s="368"/>
      <c r="O349" s="368"/>
      <c r="P349" s="368"/>
      <c r="Q349" s="368"/>
      <c r="R349" s="368"/>
      <c r="S349" s="368"/>
      <c r="T349" s="368"/>
      <c r="U349" s="368"/>
      <c r="V349" s="368"/>
      <c r="W349" s="368"/>
      <c r="X349" s="368"/>
      <c r="Y349" s="368"/>
      <c r="Z349" s="368"/>
    </row>
    <row r="350" spans="1:26" ht="15.75" customHeight="1">
      <c r="A350" s="368"/>
      <c r="B350" s="368"/>
      <c r="C350" s="368"/>
      <c r="D350" s="368"/>
      <c r="E350" s="368"/>
      <c r="F350" s="368"/>
      <c r="G350" s="368"/>
      <c r="H350" s="368"/>
      <c r="I350" s="368"/>
      <c r="J350" s="368"/>
      <c r="K350" s="368"/>
      <c r="L350" s="368"/>
      <c r="M350" s="368"/>
      <c r="N350" s="368"/>
      <c r="O350" s="368"/>
      <c r="P350" s="368"/>
      <c r="Q350" s="368"/>
      <c r="R350" s="368"/>
      <c r="S350" s="368"/>
      <c r="T350" s="368"/>
      <c r="U350" s="368"/>
      <c r="V350" s="368"/>
      <c r="W350" s="368"/>
      <c r="X350" s="368"/>
      <c r="Y350" s="368"/>
      <c r="Z350" s="368"/>
    </row>
    <row r="351" spans="1:26" ht="15.75" customHeight="1">
      <c r="A351" s="368"/>
      <c r="B351" s="368"/>
      <c r="C351" s="368"/>
      <c r="D351" s="368"/>
      <c r="E351" s="368"/>
      <c r="F351" s="368"/>
      <c r="G351" s="368"/>
      <c r="H351" s="368"/>
      <c r="I351" s="368"/>
      <c r="J351" s="368"/>
      <c r="K351" s="368"/>
      <c r="L351" s="368"/>
      <c r="M351" s="368"/>
      <c r="N351" s="368"/>
      <c r="O351" s="368"/>
      <c r="P351" s="368"/>
      <c r="Q351" s="368"/>
      <c r="R351" s="368"/>
      <c r="S351" s="368"/>
      <c r="T351" s="368"/>
      <c r="U351" s="368"/>
      <c r="V351" s="368"/>
      <c r="W351" s="368"/>
      <c r="X351" s="368"/>
      <c r="Y351" s="368"/>
      <c r="Z351" s="368"/>
    </row>
    <row r="352" spans="1:26" ht="15.75" customHeight="1">
      <c r="A352" s="368"/>
      <c r="B352" s="368"/>
      <c r="C352" s="368"/>
      <c r="D352" s="368"/>
      <c r="E352" s="368"/>
      <c r="F352" s="368"/>
      <c r="G352" s="368"/>
      <c r="H352" s="368"/>
      <c r="I352" s="368"/>
      <c r="J352" s="368"/>
      <c r="K352" s="368"/>
      <c r="L352" s="368"/>
      <c r="M352" s="368"/>
      <c r="N352" s="368"/>
      <c r="O352" s="368"/>
      <c r="P352" s="368"/>
      <c r="Q352" s="368"/>
      <c r="R352" s="368"/>
      <c r="S352" s="368"/>
      <c r="T352" s="368"/>
      <c r="U352" s="368"/>
      <c r="V352" s="368"/>
      <c r="W352" s="368"/>
      <c r="X352" s="368"/>
      <c r="Y352" s="368"/>
      <c r="Z352" s="368"/>
    </row>
    <row r="353" spans="1:26" ht="15.75" customHeight="1">
      <c r="A353" s="368"/>
      <c r="B353" s="368"/>
      <c r="C353" s="368"/>
      <c r="D353" s="368"/>
      <c r="E353" s="368"/>
      <c r="F353" s="368"/>
      <c r="G353" s="368"/>
      <c r="H353" s="368"/>
      <c r="I353" s="368"/>
      <c r="J353" s="368"/>
      <c r="K353" s="368"/>
      <c r="L353" s="368"/>
      <c r="M353" s="368"/>
      <c r="N353" s="368"/>
      <c r="O353" s="368"/>
      <c r="P353" s="368"/>
      <c r="Q353" s="368"/>
      <c r="R353" s="368"/>
      <c r="S353" s="368"/>
      <c r="T353" s="368"/>
      <c r="U353" s="368"/>
      <c r="V353" s="368"/>
      <c r="W353" s="368"/>
      <c r="X353" s="368"/>
      <c r="Y353" s="368"/>
      <c r="Z353" s="368"/>
    </row>
    <row r="354" spans="1:26" ht="15.75" customHeight="1">
      <c r="A354" s="368"/>
      <c r="B354" s="368"/>
      <c r="C354" s="368"/>
      <c r="D354" s="368"/>
      <c r="E354" s="368"/>
      <c r="F354" s="368"/>
      <c r="G354" s="368"/>
      <c r="H354" s="368"/>
      <c r="I354" s="368"/>
      <c r="J354" s="368"/>
      <c r="K354" s="368"/>
      <c r="L354" s="368"/>
      <c r="M354" s="368"/>
      <c r="N354" s="368"/>
      <c r="O354" s="368"/>
      <c r="P354" s="368"/>
      <c r="Q354" s="368"/>
      <c r="R354" s="368"/>
      <c r="S354" s="368"/>
      <c r="T354" s="368"/>
      <c r="U354" s="368"/>
      <c r="V354" s="368"/>
      <c r="W354" s="368"/>
      <c r="X354" s="368"/>
      <c r="Y354" s="368"/>
      <c r="Z354" s="368"/>
    </row>
    <row r="355" spans="1:26" ht="15.75" customHeight="1">
      <c r="A355" s="368"/>
      <c r="B355" s="368"/>
      <c r="C355" s="368"/>
      <c r="D355" s="368"/>
      <c r="E355" s="368"/>
      <c r="F355" s="368"/>
      <c r="G355" s="368"/>
      <c r="H355" s="368"/>
      <c r="I355" s="368"/>
      <c r="J355" s="368"/>
      <c r="K355" s="368"/>
      <c r="L355" s="368"/>
      <c r="M355" s="368"/>
      <c r="N355" s="368"/>
      <c r="O355" s="368"/>
      <c r="P355" s="368"/>
      <c r="Q355" s="368"/>
      <c r="R355" s="368"/>
      <c r="S355" s="368"/>
      <c r="T355" s="368"/>
      <c r="U355" s="368"/>
      <c r="V355" s="368"/>
      <c r="W355" s="368"/>
      <c r="X355" s="368"/>
      <c r="Y355" s="368"/>
      <c r="Z355" s="368"/>
    </row>
    <row r="356" spans="1:26" ht="15.75" customHeight="1">
      <c r="A356" s="368"/>
      <c r="B356" s="368"/>
      <c r="C356" s="368"/>
      <c r="D356" s="368"/>
      <c r="E356" s="368"/>
      <c r="F356" s="368"/>
      <c r="G356" s="368"/>
      <c r="H356" s="368"/>
      <c r="I356" s="368"/>
      <c r="J356" s="368"/>
      <c r="K356" s="368"/>
      <c r="L356" s="368"/>
      <c r="M356" s="368"/>
      <c r="N356" s="368"/>
      <c r="O356" s="368"/>
      <c r="P356" s="368"/>
      <c r="Q356" s="368"/>
      <c r="R356" s="368"/>
      <c r="S356" s="368"/>
      <c r="T356" s="368"/>
      <c r="U356" s="368"/>
      <c r="V356" s="368"/>
      <c r="W356" s="368"/>
      <c r="X356" s="368"/>
      <c r="Y356" s="368"/>
      <c r="Z356" s="368"/>
    </row>
    <row r="357" spans="1:26" ht="15.75" customHeight="1">
      <c r="A357" s="368"/>
      <c r="B357" s="368"/>
      <c r="C357" s="368"/>
      <c r="D357" s="368"/>
      <c r="E357" s="368"/>
      <c r="F357" s="368"/>
      <c r="G357" s="368"/>
      <c r="H357" s="368"/>
      <c r="I357" s="368"/>
      <c r="J357" s="368"/>
      <c r="K357" s="368"/>
      <c r="L357" s="368"/>
      <c r="M357" s="368"/>
      <c r="N357" s="368"/>
      <c r="O357" s="368"/>
      <c r="P357" s="368"/>
      <c r="Q357" s="368"/>
      <c r="R357" s="368"/>
      <c r="S357" s="368"/>
      <c r="T357" s="368"/>
      <c r="U357" s="368"/>
      <c r="V357" s="368"/>
      <c r="W357" s="368"/>
      <c r="X357" s="368"/>
      <c r="Y357" s="368"/>
      <c r="Z357" s="368"/>
    </row>
    <row r="358" spans="1:26" ht="15.75" customHeight="1">
      <c r="A358" s="368"/>
      <c r="B358" s="368"/>
      <c r="C358" s="368"/>
      <c r="D358" s="368"/>
      <c r="E358" s="368"/>
      <c r="F358" s="368"/>
      <c r="G358" s="368"/>
      <c r="H358" s="368"/>
      <c r="I358" s="368"/>
      <c r="J358" s="368"/>
      <c r="K358" s="368"/>
      <c r="L358" s="368"/>
      <c r="M358" s="368"/>
      <c r="N358" s="368"/>
      <c r="O358" s="368"/>
      <c r="P358" s="368"/>
      <c r="Q358" s="368"/>
      <c r="R358" s="368"/>
      <c r="S358" s="368"/>
      <c r="T358" s="368"/>
      <c r="U358" s="368"/>
      <c r="V358" s="368"/>
      <c r="W358" s="368"/>
      <c r="X358" s="368"/>
      <c r="Y358" s="368"/>
      <c r="Z358" s="368"/>
    </row>
    <row r="359" spans="1:26" ht="15.75" customHeight="1">
      <c r="A359" s="368"/>
      <c r="B359" s="368"/>
      <c r="C359" s="368"/>
      <c r="D359" s="368"/>
      <c r="E359" s="368"/>
      <c r="F359" s="368"/>
      <c r="G359" s="368"/>
      <c r="H359" s="368"/>
      <c r="I359" s="368"/>
      <c r="J359" s="368"/>
      <c r="K359" s="368"/>
      <c r="L359" s="368"/>
      <c r="M359" s="368"/>
      <c r="N359" s="368"/>
      <c r="O359" s="368"/>
      <c r="P359" s="368"/>
      <c r="Q359" s="368"/>
      <c r="R359" s="368"/>
      <c r="S359" s="368"/>
      <c r="T359" s="368"/>
      <c r="U359" s="368"/>
      <c r="V359" s="368"/>
      <c r="W359" s="368"/>
      <c r="X359" s="368"/>
      <c r="Y359" s="368"/>
      <c r="Z359" s="368"/>
    </row>
    <row r="360" spans="1:26" ht="15.75" customHeight="1">
      <c r="A360" s="368"/>
      <c r="B360" s="368"/>
      <c r="C360" s="368"/>
      <c r="D360" s="368"/>
      <c r="E360" s="368"/>
      <c r="F360" s="368"/>
      <c r="G360" s="368"/>
      <c r="H360" s="368"/>
      <c r="I360" s="368"/>
      <c r="J360" s="368"/>
      <c r="K360" s="368"/>
      <c r="L360" s="368"/>
      <c r="M360" s="368"/>
      <c r="N360" s="368"/>
      <c r="O360" s="368"/>
      <c r="P360" s="368"/>
      <c r="Q360" s="368"/>
      <c r="R360" s="368"/>
      <c r="S360" s="368"/>
      <c r="T360" s="368"/>
      <c r="U360" s="368"/>
      <c r="V360" s="368"/>
      <c r="W360" s="368"/>
      <c r="X360" s="368"/>
      <c r="Y360" s="368"/>
      <c r="Z360" s="368"/>
    </row>
    <row r="361" spans="1:26" ht="15.75" customHeight="1">
      <c r="A361" s="368"/>
      <c r="B361" s="368"/>
      <c r="C361" s="368"/>
      <c r="D361" s="368"/>
      <c r="E361" s="368"/>
      <c r="F361" s="368"/>
      <c r="G361" s="368"/>
      <c r="H361" s="368"/>
      <c r="I361" s="368"/>
      <c r="J361" s="368"/>
      <c r="K361" s="368"/>
      <c r="L361" s="368"/>
      <c r="M361" s="368"/>
      <c r="N361" s="368"/>
      <c r="O361" s="368"/>
      <c r="P361" s="368"/>
      <c r="Q361" s="368"/>
      <c r="R361" s="368"/>
      <c r="S361" s="368"/>
      <c r="T361" s="368"/>
      <c r="U361" s="368"/>
      <c r="V361" s="368"/>
      <c r="W361" s="368"/>
      <c r="X361" s="368"/>
      <c r="Y361" s="368"/>
      <c r="Z361" s="368"/>
    </row>
    <row r="362" spans="1:26" ht="15.75" customHeight="1">
      <c r="A362" s="368"/>
      <c r="B362" s="368"/>
      <c r="C362" s="368"/>
      <c r="D362" s="368"/>
      <c r="E362" s="368"/>
      <c r="F362" s="368"/>
      <c r="G362" s="368"/>
      <c r="H362" s="368"/>
      <c r="I362" s="368"/>
      <c r="J362" s="368"/>
      <c r="K362" s="368"/>
      <c r="L362" s="368"/>
      <c r="M362" s="368"/>
      <c r="N362" s="368"/>
      <c r="O362" s="368"/>
      <c r="P362" s="368"/>
      <c r="Q362" s="368"/>
      <c r="R362" s="368"/>
      <c r="S362" s="368"/>
      <c r="T362" s="368"/>
      <c r="U362" s="368"/>
      <c r="V362" s="368"/>
      <c r="W362" s="368"/>
      <c r="X362" s="368"/>
      <c r="Y362" s="368"/>
      <c r="Z362" s="368"/>
    </row>
    <row r="363" spans="1:26" ht="15.75" customHeight="1">
      <c r="A363" s="368"/>
      <c r="B363" s="368"/>
      <c r="C363" s="368"/>
      <c r="D363" s="368"/>
      <c r="E363" s="368"/>
      <c r="F363" s="368"/>
      <c r="G363" s="368"/>
      <c r="H363" s="368"/>
      <c r="I363" s="368"/>
      <c r="J363" s="368"/>
      <c r="K363" s="368"/>
      <c r="L363" s="368"/>
      <c r="M363" s="368"/>
      <c r="N363" s="368"/>
      <c r="O363" s="368"/>
      <c r="P363" s="368"/>
      <c r="Q363" s="368"/>
      <c r="R363" s="368"/>
      <c r="S363" s="368"/>
      <c r="T363" s="368"/>
      <c r="U363" s="368"/>
      <c r="V363" s="368"/>
      <c r="W363" s="368"/>
      <c r="X363" s="368"/>
      <c r="Y363" s="368"/>
      <c r="Z363" s="368"/>
    </row>
    <row r="364" spans="1:26" ht="15.75" customHeight="1">
      <c r="A364" s="368"/>
      <c r="B364" s="368"/>
      <c r="C364" s="368"/>
      <c r="D364" s="368"/>
      <c r="E364" s="368"/>
      <c r="F364" s="368"/>
      <c r="G364" s="368"/>
      <c r="H364" s="368"/>
      <c r="I364" s="368"/>
      <c r="J364" s="368"/>
      <c r="K364" s="368"/>
      <c r="L364" s="368"/>
      <c r="M364" s="368"/>
      <c r="N364" s="368"/>
      <c r="O364" s="368"/>
      <c r="P364" s="368"/>
      <c r="Q364" s="368"/>
      <c r="R364" s="368"/>
      <c r="S364" s="368"/>
      <c r="T364" s="368"/>
      <c r="U364" s="368"/>
      <c r="V364" s="368"/>
      <c r="W364" s="368"/>
      <c r="X364" s="368"/>
      <c r="Y364" s="368"/>
      <c r="Z364" s="368"/>
    </row>
    <row r="365" spans="1:26" ht="15.75" customHeight="1">
      <c r="A365" s="368"/>
      <c r="B365" s="368"/>
      <c r="C365" s="368"/>
      <c r="D365" s="368"/>
      <c r="E365" s="368"/>
      <c r="F365" s="368"/>
      <c r="G365" s="368"/>
      <c r="H365" s="368"/>
      <c r="I365" s="368"/>
      <c r="J365" s="368"/>
      <c r="K365" s="368"/>
      <c r="L365" s="368"/>
      <c r="M365" s="368"/>
      <c r="N365" s="368"/>
      <c r="O365" s="368"/>
      <c r="P365" s="368"/>
      <c r="Q365" s="368"/>
      <c r="R365" s="368"/>
      <c r="S365" s="368"/>
      <c r="T365" s="368"/>
      <c r="U365" s="368"/>
      <c r="V365" s="368"/>
      <c r="W365" s="368"/>
      <c r="X365" s="368"/>
      <c r="Y365" s="368"/>
      <c r="Z365" s="368"/>
    </row>
    <row r="366" spans="1:26" ht="15.75" customHeight="1">
      <c r="A366" s="368"/>
      <c r="B366" s="368"/>
      <c r="C366" s="368"/>
      <c r="D366" s="368"/>
      <c r="E366" s="368"/>
      <c r="F366" s="368"/>
      <c r="G366" s="368"/>
      <c r="H366" s="368"/>
      <c r="I366" s="368"/>
      <c r="J366" s="368"/>
      <c r="K366" s="368"/>
      <c r="L366" s="368"/>
      <c r="M366" s="368"/>
      <c r="N366" s="368"/>
      <c r="O366" s="368"/>
      <c r="P366" s="368"/>
      <c r="Q366" s="368"/>
      <c r="R366" s="368"/>
      <c r="S366" s="368"/>
      <c r="T366" s="368"/>
      <c r="U366" s="368"/>
      <c r="V366" s="368"/>
      <c r="W366" s="368"/>
      <c r="X366" s="368"/>
      <c r="Y366" s="368"/>
      <c r="Z366" s="368"/>
    </row>
    <row r="367" spans="1:26" ht="15.75" customHeight="1">
      <c r="A367" s="368"/>
      <c r="B367" s="368"/>
      <c r="C367" s="368"/>
      <c r="D367" s="368"/>
      <c r="E367" s="368"/>
      <c r="F367" s="368"/>
      <c r="G367" s="368"/>
      <c r="H367" s="368"/>
      <c r="I367" s="368"/>
      <c r="J367" s="368"/>
      <c r="K367" s="368"/>
      <c r="L367" s="368"/>
      <c r="M367" s="368"/>
      <c r="N367" s="368"/>
      <c r="O367" s="368"/>
      <c r="P367" s="368"/>
      <c r="Q367" s="368"/>
      <c r="R367" s="368"/>
      <c r="S367" s="368"/>
      <c r="T367" s="368"/>
      <c r="U367" s="368"/>
      <c r="V367" s="368"/>
      <c r="W367" s="368"/>
      <c r="X367" s="368"/>
      <c r="Y367" s="368"/>
      <c r="Z367" s="368"/>
    </row>
    <row r="368" spans="1:26" ht="15.75" customHeight="1">
      <c r="A368" s="368"/>
      <c r="B368" s="368"/>
      <c r="C368" s="368"/>
      <c r="D368" s="368"/>
      <c r="E368" s="368"/>
      <c r="F368" s="368"/>
      <c r="G368" s="368"/>
      <c r="H368" s="368"/>
      <c r="I368" s="368"/>
      <c r="J368" s="368"/>
      <c r="K368" s="368"/>
      <c r="L368" s="368"/>
      <c r="M368" s="368"/>
      <c r="N368" s="368"/>
      <c r="O368" s="368"/>
      <c r="P368" s="368"/>
      <c r="Q368" s="368"/>
      <c r="R368" s="368"/>
      <c r="S368" s="368"/>
      <c r="T368" s="368"/>
      <c r="U368" s="368"/>
      <c r="V368" s="368"/>
      <c r="W368" s="368"/>
      <c r="X368" s="368"/>
      <c r="Y368" s="368"/>
      <c r="Z368" s="368"/>
    </row>
    <row r="369" spans="1:26" ht="15.75" customHeight="1">
      <c r="A369" s="368"/>
      <c r="B369" s="368"/>
      <c r="C369" s="368"/>
      <c r="D369" s="368"/>
      <c r="E369" s="368"/>
      <c r="F369" s="368"/>
      <c r="G369" s="368"/>
      <c r="H369" s="368"/>
      <c r="I369" s="368"/>
      <c r="J369" s="368"/>
      <c r="K369" s="368"/>
      <c r="L369" s="368"/>
      <c r="M369" s="368"/>
      <c r="N369" s="368"/>
      <c r="O369" s="368"/>
      <c r="P369" s="368"/>
      <c r="Q369" s="368"/>
      <c r="R369" s="368"/>
      <c r="S369" s="368"/>
      <c r="T369" s="368"/>
      <c r="U369" s="368"/>
      <c r="V369" s="368"/>
      <c r="W369" s="368"/>
      <c r="X369" s="368"/>
      <c r="Y369" s="368"/>
      <c r="Z369" s="368"/>
    </row>
    <row r="370" spans="1:26" ht="15.75" customHeight="1">
      <c r="A370" s="368"/>
      <c r="B370" s="368"/>
      <c r="C370" s="368"/>
      <c r="D370" s="368"/>
      <c r="E370" s="368"/>
      <c r="F370" s="368"/>
      <c r="G370" s="368"/>
      <c r="H370" s="368"/>
      <c r="I370" s="368"/>
      <c r="J370" s="368"/>
      <c r="K370" s="368"/>
      <c r="L370" s="368"/>
      <c r="M370" s="368"/>
      <c r="N370" s="368"/>
      <c r="O370" s="368"/>
      <c r="P370" s="368"/>
      <c r="Q370" s="368"/>
      <c r="R370" s="368"/>
      <c r="S370" s="368"/>
      <c r="T370" s="368"/>
      <c r="U370" s="368"/>
      <c r="V370" s="368"/>
      <c r="W370" s="368"/>
      <c r="X370" s="368"/>
      <c r="Y370" s="368"/>
      <c r="Z370" s="368"/>
    </row>
    <row r="371" spans="1:26" ht="15.75" customHeight="1">
      <c r="A371" s="368"/>
      <c r="B371" s="368"/>
      <c r="C371" s="368"/>
      <c r="D371" s="368"/>
      <c r="E371" s="368"/>
      <c r="F371" s="368"/>
      <c r="G371" s="368"/>
      <c r="H371" s="368"/>
      <c r="I371" s="368"/>
      <c r="J371" s="368"/>
      <c r="K371" s="368"/>
      <c r="L371" s="368"/>
      <c r="M371" s="368"/>
      <c r="N371" s="368"/>
      <c r="O371" s="368"/>
      <c r="P371" s="368"/>
      <c r="Q371" s="368"/>
      <c r="R371" s="368"/>
      <c r="S371" s="368"/>
      <c r="T371" s="368"/>
      <c r="U371" s="368"/>
      <c r="V371" s="368"/>
      <c r="W371" s="368"/>
      <c r="X371" s="368"/>
      <c r="Y371" s="368"/>
      <c r="Z371" s="368"/>
    </row>
    <row r="372" spans="1:26" ht="15.75" customHeight="1">
      <c r="A372" s="368"/>
      <c r="B372" s="368"/>
      <c r="C372" s="368"/>
      <c r="D372" s="368"/>
      <c r="E372" s="368"/>
      <c r="F372" s="368"/>
      <c r="G372" s="368"/>
      <c r="H372" s="368"/>
      <c r="I372" s="368"/>
      <c r="J372" s="368"/>
      <c r="K372" s="368"/>
      <c r="L372" s="368"/>
      <c r="M372" s="368"/>
      <c r="N372" s="368"/>
      <c r="O372" s="368"/>
      <c r="P372" s="368"/>
      <c r="Q372" s="368"/>
      <c r="R372" s="368"/>
      <c r="S372" s="368"/>
      <c r="T372" s="368"/>
      <c r="U372" s="368"/>
      <c r="V372" s="368"/>
      <c r="W372" s="368"/>
      <c r="X372" s="368"/>
      <c r="Y372" s="368"/>
      <c r="Z372" s="368"/>
    </row>
    <row r="373" spans="1:26" ht="15.75" customHeight="1">
      <c r="A373" s="368"/>
      <c r="B373" s="368"/>
      <c r="C373" s="368"/>
      <c r="D373" s="368"/>
      <c r="E373" s="368"/>
      <c r="F373" s="368"/>
      <c r="G373" s="368"/>
      <c r="H373" s="368"/>
      <c r="I373" s="368"/>
      <c r="J373" s="368"/>
      <c r="K373" s="368"/>
      <c r="L373" s="368"/>
      <c r="M373" s="368"/>
      <c r="N373" s="368"/>
      <c r="O373" s="368"/>
      <c r="P373" s="368"/>
      <c r="Q373" s="368"/>
      <c r="R373" s="368"/>
      <c r="S373" s="368"/>
      <c r="T373" s="368"/>
      <c r="U373" s="368"/>
      <c r="V373" s="368"/>
      <c r="W373" s="368"/>
      <c r="X373" s="368"/>
      <c r="Y373" s="368"/>
      <c r="Z373" s="368"/>
    </row>
    <row r="374" spans="1:26" ht="15.75" customHeight="1">
      <c r="A374" s="368"/>
      <c r="B374" s="368"/>
      <c r="C374" s="368"/>
      <c r="D374" s="368"/>
      <c r="E374" s="368"/>
      <c r="F374" s="368"/>
      <c r="G374" s="368"/>
      <c r="H374" s="368"/>
      <c r="I374" s="368"/>
      <c r="J374" s="368"/>
      <c r="K374" s="368"/>
      <c r="L374" s="368"/>
      <c r="M374" s="368"/>
      <c r="N374" s="368"/>
      <c r="O374" s="368"/>
      <c r="P374" s="368"/>
      <c r="Q374" s="368"/>
      <c r="R374" s="368"/>
      <c r="S374" s="368"/>
      <c r="T374" s="368"/>
      <c r="U374" s="368"/>
      <c r="V374" s="368"/>
      <c r="W374" s="368"/>
      <c r="X374" s="368"/>
      <c r="Y374" s="368"/>
      <c r="Z374" s="368"/>
    </row>
    <row r="375" spans="1:26" ht="15.75" customHeight="1">
      <c r="A375" s="368"/>
      <c r="B375" s="368"/>
      <c r="C375" s="368"/>
      <c r="D375" s="368"/>
      <c r="E375" s="368"/>
      <c r="F375" s="368"/>
      <c r="G375" s="368"/>
      <c r="H375" s="368"/>
      <c r="I375" s="368"/>
      <c r="J375" s="368"/>
      <c r="K375" s="368"/>
      <c r="L375" s="368"/>
      <c r="M375" s="368"/>
      <c r="N375" s="368"/>
      <c r="O375" s="368"/>
      <c r="P375" s="368"/>
      <c r="Q375" s="368"/>
      <c r="R375" s="368"/>
      <c r="S375" s="368"/>
      <c r="T375" s="368"/>
      <c r="U375" s="368"/>
      <c r="V375" s="368"/>
      <c r="W375" s="368"/>
      <c r="X375" s="368"/>
      <c r="Y375" s="368"/>
      <c r="Z375" s="368"/>
    </row>
    <row r="376" spans="1:26" ht="15.75" customHeight="1">
      <c r="A376" s="368"/>
      <c r="B376" s="368"/>
      <c r="C376" s="368"/>
      <c r="D376" s="368"/>
      <c r="E376" s="368"/>
      <c r="F376" s="368"/>
      <c r="G376" s="368"/>
      <c r="H376" s="368"/>
      <c r="I376" s="368"/>
      <c r="J376" s="368"/>
      <c r="K376" s="368"/>
      <c r="L376" s="368"/>
      <c r="M376" s="368"/>
      <c r="N376" s="368"/>
      <c r="O376" s="368"/>
      <c r="P376" s="368"/>
      <c r="Q376" s="368"/>
      <c r="R376" s="368"/>
      <c r="S376" s="368"/>
      <c r="T376" s="368"/>
      <c r="U376" s="368"/>
      <c r="V376" s="368"/>
      <c r="W376" s="368"/>
      <c r="X376" s="368"/>
      <c r="Y376" s="368"/>
      <c r="Z376" s="368"/>
    </row>
    <row r="377" spans="1:26" ht="15.75" customHeight="1">
      <c r="A377" s="368"/>
      <c r="B377" s="368"/>
      <c r="C377" s="368"/>
      <c r="D377" s="368"/>
      <c r="E377" s="368"/>
      <c r="F377" s="368"/>
      <c r="G377" s="368"/>
      <c r="H377" s="368"/>
      <c r="I377" s="368"/>
      <c r="J377" s="368"/>
      <c r="K377" s="368"/>
      <c r="L377" s="368"/>
      <c r="M377" s="368"/>
      <c r="N377" s="368"/>
      <c r="O377" s="368"/>
      <c r="P377" s="368"/>
      <c r="Q377" s="368"/>
      <c r="R377" s="368"/>
      <c r="S377" s="368"/>
      <c r="T377" s="368"/>
      <c r="U377" s="368"/>
      <c r="V377" s="368"/>
      <c r="W377" s="368"/>
      <c r="X377" s="368"/>
      <c r="Y377" s="368"/>
      <c r="Z377" s="368"/>
    </row>
    <row r="378" spans="1:26" ht="15.75" customHeight="1">
      <c r="A378" s="368"/>
      <c r="B378" s="368"/>
      <c r="C378" s="368"/>
      <c r="D378" s="368"/>
      <c r="E378" s="368"/>
      <c r="F378" s="368"/>
      <c r="G378" s="368"/>
      <c r="H378" s="368"/>
      <c r="I378" s="368"/>
      <c r="J378" s="368"/>
      <c r="K378" s="368"/>
      <c r="L378" s="368"/>
      <c r="M378" s="368"/>
      <c r="N378" s="368"/>
      <c r="O378" s="368"/>
      <c r="P378" s="368"/>
      <c r="Q378" s="368"/>
      <c r="R378" s="368"/>
      <c r="S378" s="368"/>
      <c r="T378" s="368"/>
      <c r="U378" s="368"/>
      <c r="V378" s="368"/>
      <c r="W378" s="368"/>
      <c r="X378" s="368"/>
      <c r="Y378" s="368"/>
      <c r="Z378" s="368"/>
    </row>
    <row r="379" spans="1:26" ht="15.75" customHeight="1">
      <c r="A379" s="368"/>
      <c r="B379" s="368"/>
      <c r="C379" s="368"/>
      <c r="D379" s="368"/>
      <c r="E379" s="368"/>
      <c r="F379" s="368"/>
      <c r="G379" s="368"/>
      <c r="H379" s="368"/>
      <c r="I379" s="368"/>
      <c r="J379" s="368"/>
      <c r="K379" s="368"/>
      <c r="L379" s="368"/>
      <c r="M379" s="368"/>
      <c r="N379" s="368"/>
      <c r="O379" s="368"/>
      <c r="P379" s="368"/>
      <c r="Q379" s="368"/>
      <c r="R379" s="368"/>
      <c r="S379" s="368"/>
      <c r="T379" s="368"/>
      <c r="U379" s="368"/>
      <c r="V379" s="368"/>
      <c r="W379" s="368"/>
      <c r="X379" s="368"/>
      <c r="Y379" s="368"/>
      <c r="Z379" s="368"/>
    </row>
    <row r="380" spans="1:26" ht="15.75" customHeight="1">
      <c r="A380" s="368"/>
      <c r="B380" s="368"/>
      <c r="C380" s="368"/>
      <c r="D380" s="368"/>
      <c r="E380" s="368"/>
      <c r="F380" s="368"/>
      <c r="G380" s="368"/>
      <c r="H380" s="368"/>
      <c r="I380" s="368"/>
      <c r="J380" s="368"/>
      <c r="K380" s="368"/>
      <c r="L380" s="368"/>
      <c r="M380" s="368"/>
      <c r="N380" s="368"/>
      <c r="O380" s="368"/>
      <c r="P380" s="368"/>
      <c r="Q380" s="368"/>
      <c r="R380" s="368"/>
      <c r="S380" s="368"/>
      <c r="T380" s="368"/>
      <c r="U380" s="368"/>
      <c r="V380" s="368"/>
      <c r="W380" s="368"/>
      <c r="X380" s="368"/>
      <c r="Y380" s="368"/>
      <c r="Z380" s="368"/>
    </row>
    <row r="381" spans="1:26" ht="15.75" customHeight="1">
      <c r="A381" s="368"/>
      <c r="B381" s="368"/>
      <c r="C381" s="368"/>
      <c r="D381" s="368"/>
      <c r="E381" s="368"/>
      <c r="F381" s="368"/>
      <c r="G381" s="368"/>
      <c r="H381" s="368"/>
      <c r="I381" s="368"/>
      <c r="J381" s="368"/>
      <c r="K381" s="368"/>
      <c r="L381" s="368"/>
      <c r="M381" s="368"/>
      <c r="N381" s="368"/>
      <c r="O381" s="368"/>
      <c r="P381" s="368"/>
      <c r="Q381" s="368"/>
      <c r="R381" s="368"/>
      <c r="S381" s="368"/>
      <c r="T381" s="368"/>
      <c r="U381" s="368"/>
      <c r="V381" s="368"/>
      <c r="W381" s="368"/>
      <c r="X381" s="368"/>
      <c r="Y381" s="368"/>
      <c r="Z381" s="368"/>
    </row>
    <row r="382" spans="1:26" ht="15.75" customHeight="1">
      <c r="A382" s="368"/>
      <c r="B382" s="368"/>
      <c r="C382" s="368"/>
      <c r="D382" s="368"/>
      <c r="E382" s="368"/>
      <c r="F382" s="368"/>
      <c r="G382" s="368"/>
      <c r="H382" s="368"/>
      <c r="I382" s="368"/>
      <c r="J382" s="368"/>
      <c r="K382" s="368"/>
      <c r="L382" s="368"/>
      <c r="M382" s="368"/>
      <c r="N382" s="368"/>
      <c r="O382" s="368"/>
      <c r="P382" s="368"/>
      <c r="Q382" s="368"/>
      <c r="R382" s="368"/>
      <c r="S382" s="368"/>
      <c r="T382" s="368"/>
      <c r="U382" s="368"/>
      <c r="V382" s="368"/>
      <c r="W382" s="368"/>
      <c r="X382" s="368"/>
      <c r="Y382" s="368"/>
      <c r="Z382" s="368"/>
    </row>
    <row r="383" spans="1:26" ht="15.75" customHeight="1">
      <c r="A383" s="368"/>
      <c r="B383" s="368"/>
      <c r="C383" s="368"/>
      <c r="D383" s="368"/>
      <c r="E383" s="368"/>
      <c r="F383" s="368"/>
      <c r="G383" s="368"/>
      <c r="H383" s="368"/>
      <c r="I383" s="368"/>
      <c r="J383" s="368"/>
      <c r="K383" s="368"/>
      <c r="L383" s="368"/>
      <c r="M383" s="368"/>
      <c r="N383" s="368"/>
      <c r="O383" s="368"/>
      <c r="P383" s="368"/>
      <c r="Q383" s="368"/>
      <c r="R383" s="368"/>
      <c r="S383" s="368"/>
      <c r="T383" s="368"/>
      <c r="U383" s="368"/>
      <c r="V383" s="368"/>
      <c r="W383" s="368"/>
      <c r="X383" s="368"/>
      <c r="Y383" s="368"/>
      <c r="Z383" s="368"/>
    </row>
    <row r="384" spans="1:26" ht="15.75" customHeight="1">
      <c r="A384" s="368"/>
      <c r="B384" s="368"/>
      <c r="C384" s="368"/>
      <c r="D384" s="368"/>
      <c r="E384" s="368"/>
      <c r="F384" s="368"/>
      <c r="G384" s="368"/>
      <c r="H384" s="368"/>
      <c r="I384" s="368"/>
      <c r="J384" s="368"/>
      <c r="K384" s="368"/>
      <c r="L384" s="368"/>
      <c r="M384" s="368"/>
      <c r="N384" s="368"/>
      <c r="O384" s="368"/>
      <c r="P384" s="368"/>
      <c r="Q384" s="368"/>
      <c r="R384" s="368"/>
      <c r="S384" s="368"/>
      <c r="T384" s="368"/>
      <c r="U384" s="368"/>
      <c r="V384" s="368"/>
      <c r="W384" s="368"/>
      <c r="X384" s="368"/>
      <c r="Y384" s="368"/>
      <c r="Z384" s="368"/>
    </row>
    <row r="385" spans="1:26" ht="15.75" customHeight="1">
      <c r="A385" s="368"/>
      <c r="B385" s="368"/>
      <c r="C385" s="368"/>
      <c r="D385" s="368"/>
      <c r="E385" s="368"/>
      <c r="F385" s="368"/>
      <c r="G385" s="368"/>
      <c r="H385" s="368"/>
      <c r="I385" s="368"/>
      <c r="J385" s="368"/>
      <c r="K385" s="368"/>
      <c r="L385" s="368"/>
      <c r="M385" s="368"/>
      <c r="N385" s="368"/>
      <c r="O385" s="368"/>
      <c r="P385" s="368"/>
      <c r="Q385" s="368"/>
      <c r="R385" s="368"/>
      <c r="S385" s="368"/>
      <c r="T385" s="368"/>
      <c r="U385" s="368"/>
      <c r="V385" s="368"/>
      <c r="W385" s="368"/>
      <c r="X385" s="368"/>
      <c r="Y385" s="368"/>
      <c r="Z385" s="368"/>
    </row>
    <row r="386" spans="1:26" ht="15.75" customHeight="1">
      <c r="A386" s="368"/>
      <c r="B386" s="368"/>
      <c r="C386" s="368"/>
      <c r="D386" s="368"/>
      <c r="E386" s="368"/>
      <c r="F386" s="368"/>
      <c r="G386" s="368"/>
      <c r="H386" s="368"/>
      <c r="I386" s="368"/>
      <c r="J386" s="368"/>
      <c r="K386" s="368"/>
      <c r="L386" s="368"/>
      <c r="M386" s="368"/>
      <c r="N386" s="368"/>
      <c r="O386" s="368"/>
      <c r="P386" s="368"/>
      <c r="Q386" s="368"/>
      <c r="R386" s="368"/>
      <c r="S386" s="368"/>
      <c r="T386" s="368"/>
      <c r="U386" s="368"/>
      <c r="V386" s="368"/>
      <c r="W386" s="368"/>
      <c r="X386" s="368"/>
      <c r="Y386" s="368"/>
      <c r="Z386" s="368"/>
    </row>
    <row r="387" spans="1:26" ht="15.75" customHeight="1">
      <c r="A387" s="368"/>
      <c r="B387" s="368"/>
      <c r="C387" s="368"/>
      <c r="D387" s="368"/>
      <c r="E387" s="368"/>
      <c r="F387" s="368"/>
      <c r="G387" s="368"/>
      <c r="H387" s="368"/>
      <c r="I387" s="368"/>
      <c r="J387" s="368"/>
      <c r="K387" s="368"/>
      <c r="L387" s="368"/>
      <c r="M387" s="368"/>
      <c r="N387" s="368"/>
      <c r="O387" s="368"/>
      <c r="P387" s="368"/>
      <c r="Q387" s="368"/>
      <c r="R387" s="368"/>
      <c r="S387" s="368"/>
      <c r="T387" s="368"/>
      <c r="U387" s="368"/>
      <c r="V387" s="368"/>
      <c r="W387" s="368"/>
      <c r="X387" s="368"/>
      <c r="Y387" s="368"/>
      <c r="Z387" s="368"/>
    </row>
    <row r="388" spans="1:26" ht="15.75" customHeight="1">
      <c r="A388" s="368"/>
      <c r="B388" s="368"/>
      <c r="C388" s="368"/>
      <c r="D388" s="368"/>
      <c r="E388" s="368"/>
      <c r="F388" s="368"/>
      <c r="G388" s="368"/>
      <c r="H388" s="368"/>
      <c r="I388" s="368"/>
      <c r="J388" s="368"/>
      <c r="K388" s="368"/>
      <c r="L388" s="368"/>
      <c r="M388" s="368"/>
      <c r="N388" s="368"/>
      <c r="O388" s="368"/>
      <c r="P388" s="368"/>
      <c r="Q388" s="368"/>
      <c r="R388" s="368"/>
      <c r="S388" s="368"/>
      <c r="T388" s="368"/>
      <c r="U388" s="368"/>
      <c r="V388" s="368"/>
      <c r="W388" s="368"/>
      <c r="X388" s="368"/>
      <c r="Y388" s="368"/>
      <c r="Z388" s="368"/>
    </row>
    <row r="389" spans="1:26" ht="15.75" customHeight="1">
      <c r="A389" s="368"/>
      <c r="B389" s="368"/>
      <c r="C389" s="368"/>
      <c r="D389" s="368"/>
      <c r="E389" s="368"/>
      <c r="F389" s="368"/>
      <c r="G389" s="368"/>
      <c r="H389" s="368"/>
      <c r="I389" s="368"/>
      <c r="J389" s="368"/>
      <c r="K389" s="368"/>
      <c r="L389" s="368"/>
      <c r="M389" s="368"/>
      <c r="N389" s="368"/>
      <c r="O389" s="368"/>
      <c r="P389" s="368"/>
      <c r="Q389" s="368"/>
      <c r="R389" s="368"/>
      <c r="S389" s="368"/>
      <c r="T389" s="368"/>
      <c r="U389" s="368"/>
      <c r="V389" s="368"/>
      <c r="W389" s="368"/>
      <c r="X389" s="368"/>
      <c r="Y389" s="368"/>
      <c r="Z389" s="368"/>
    </row>
    <row r="390" spans="1:26" ht="15.75" customHeight="1">
      <c r="A390" s="368"/>
      <c r="B390" s="368"/>
      <c r="C390" s="368"/>
      <c r="D390" s="368"/>
      <c r="E390" s="368"/>
      <c r="F390" s="368"/>
      <c r="G390" s="368"/>
      <c r="H390" s="368"/>
      <c r="I390" s="368"/>
      <c r="J390" s="368"/>
      <c r="K390" s="368"/>
      <c r="L390" s="368"/>
      <c r="M390" s="368"/>
      <c r="N390" s="368"/>
      <c r="O390" s="368"/>
      <c r="P390" s="368"/>
      <c r="Q390" s="368"/>
      <c r="R390" s="368"/>
      <c r="S390" s="368"/>
      <c r="T390" s="368"/>
      <c r="U390" s="368"/>
      <c r="V390" s="368"/>
      <c r="W390" s="368"/>
      <c r="X390" s="368"/>
      <c r="Y390" s="368"/>
      <c r="Z390" s="368"/>
    </row>
    <row r="391" spans="1:26" ht="15.75" customHeight="1">
      <c r="A391" s="368"/>
      <c r="B391" s="368"/>
      <c r="C391" s="368"/>
      <c r="D391" s="368"/>
      <c r="E391" s="368"/>
      <c r="F391" s="368"/>
      <c r="G391" s="368"/>
      <c r="H391" s="368"/>
      <c r="I391" s="368"/>
      <c r="J391" s="368"/>
      <c r="K391" s="368"/>
      <c r="L391" s="368"/>
      <c r="M391" s="368"/>
      <c r="N391" s="368"/>
      <c r="O391" s="368"/>
      <c r="P391" s="368"/>
      <c r="Q391" s="368"/>
      <c r="R391" s="368"/>
      <c r="S391" s="368"/>
      <c r="T391" s="368"/>
      <c r="U391" s="368"/>
      <c r="V391" s="368"/>
      <c r="W391" s="368"/>
      <c r="X391" s="368"/>
      <c r="Y391" s="368"/>
      <c r="Z391" s="368"/>
    </row>
    <row r="392" spans="1:26" ht="15.75" customHeight="1">
      <c r="A392" s="368"/>
      <c r="B392" s="368"/>
      <c r="C392" s="368"/>
      <c r="D392" s="368"/>
      <c r="E392" s="368"/>
      <c r="F392" s="368"/>
      <c r="G392" s="368"/>
      <c r="H392" s="368"/>
      <c r="I392" s="368"/>
      <c r="J392" s="368"/>
      <c r="K392" s="368"/>
      <c r="L392" s="368"/>
      <c r="M392" s="368"/>
      <c r="N392" s="368"/>
      <c r="O392" s="368"/>
      <c r="P392" s="368"/>
      <c r="Q392" s="368"/>
      <c r="R392" s="368"/>
      <c r="S392" s="368"/>
      <c r="T392" s="368"/>
      <c r="U392" s="368"/>
      <c r="V392" s="368"/>
      <c r="W392" s="368"/>
      <c r="X392" s="368"/>
      <c r="Y392" s="368"/>
      <c r="Z392" s="368"/>
    </row>
    <row r="393" spans="1:26" ht="15.75" customHeight="1">
      <c r="A393" s="368"/>
      <c r="B393" s="368"/>
      <c r="C393" s="368"/>
      <c r="D393" s="368"/>
      <c r="E393" s="368"/>
      <c r="F393" s="368"/>
      <c r="G393" s="368"/>
      <c r="H393" s="368"/>
      <c r="I393" s="368"/>
      <c r="J393" s="368"/>
      <c r="K393" s="368"/>
      <c r="L393" s="368"/>
      <c r="M393" s="368"/>
      <c r="N393" s="368"/>
      <c r="O393" s="368"/>
      <c r="P393" s="368"/>
      <c r="Q393" s="368"/>
      <c r="R393" s="368"/>
      <c r="S393" s="368"/>
      <c r="T393" s="368"/>
      <c r="U393" s="368"/>
      <c r="V393" s="368"/>
      <c r="W393" s="368"/>
      <c r="X393" s="368"/>
      <c r="Y393" s="368"/>
      <c r="Z393" s="368"/>
    </row>
    <row r="394" spans="1:26" ht="15.75" customHeight="1">
      <c r="A394" s="368"/>
      <c r="B394" s="368"/>
      <c r="C394" s="368"/>
      <c r="D394" s="368"/>
      <c r="E394" s="368"/>
      <c r="F394" s="368"/>
      <c r="G394" s="368"/>
      <c r="H394" s="368"/>
      <c r="I394" s="368"/>
      <c r="J394" s="368"/>
      <c r="K394" s="368"/>
      <c r="L394" s="368"/>
      <c r="M394" s="368"/>
      <c r="N394" s="368"/>
      <c r="O394" s="368"/>
      <c r="P394" s="368"/>
      <c r="Q394" s="368"/>
      <c r="R394" s="368"/>
      <c r="S394" s="368"/>
      <c r="T394" s="368"/>
      <c r="U394" s="368"/>
      <c r="V394" s="368"/>
      <c r="W394" s="368"/>
      <c r="X394" s="368"/>
      <c r="Y394" s="368"/>
      <c r="Z394" s="368"/>
    </row>
    <row r="395" spans="1:26" ht="15.75" customHeight="1">
      <c r="A395" s="368"/>
      <c r="B395" s="368"/>
      <c r="C395" s="368"/>
      <c r="D395" s="368"/>
      <c r="E395" s="368"/>
      <c r="F395" s="368"/>
      <c r="G395" s="368"/>
      <c r="H395" s="368"/>
      <c r="I395" s="368"/>
      <c r="J395" s="368"/>
      <c r="K395" s="368"/>
      <c r="L395" s="368"/>
      <c r="M395" s="368"/>
      <c r="N395" s="368"/>
      <c r="O395" s="368"/>
      <c r="P395" s="368"/>
      <c r="Q395" s="368"/>
      <c r="R395" s="368"/>
      <c r="S395" s="368"/>
      <c r="T395" s="368"/>
      <c r="U395" s="368"/>
      <c r="V395" s="368"/>
      <c r="W395" s="368"/>
      <c r="X395" s="368"/>
      <c r="Y395" s="368"/>
      <c r="Z395" s="368"/>
    </row>
    <row r="396" spans="1:26" ht="15.75" customHeight="1">
      <c r="A396" s="368"/>
      <c r="B396" s="368"/>
      <c r="C396" s="368"/>
      <c r="D396" s="368"/>
      <c r="E396" s="368"/>
      <c r="F396" s="368"/>
      <c r="G396" s="368"/>
      <c r="H396" s="368"/>
      <c r="I396" s="368"/>
      <c r="J396" s="368"/>
      <c r="K396" s="368"/>
      <c r="L396" s="368"/>
      <c r="M396" s="368"/>
      <c r="N396" s="368"/>
      <c r="O396" s="368"/>
      <c r="P396" s="368"/>
      <c r="Q396" s="368"/>
      <c r="R396" s="368"/>
      <c r="S396" s="368"/>
      <c r="T396" s="368"/>
      <c r="U396" s="368"/>
      <c r="V396" s="368"/>
      <c r="W396" s="368"/>
      <c r="X396" s="368"/>
      <c r="Y396" s="368"/>
      <c r="Z396" s="368"/>
    </row>
    <row r="397" spans="1:26" ht="15.75" customHeight="1">
      <c r="A397" s="368"/>
      <c r="B397" s="368"/>
      <c r="C397" s="368"/>
      <c r="D397" s="368"/>
      <c r="E397" s="368"/>
      <c r="F397" s="368"/>
      <c r="G397" s="368"/>
      <c r="H397" s="368"/>
      <c r="I397" s="368"/>
      <c r="J397" s="368"/>
      <c r="K397" s="368"/>
      <c r="L397" s="368"/>
      <c r="M397" s="368"/>
      <c r="N397" s="368"/>
      <c r="O397" s="368"/>
      <c r="P397" s="368"/>
      <c r="Q397" s="368"/>
      <c r="R397" s="368"/>
      <c r="S397" s="368"/>
      <c r="T397" s="368"/>
      <c r="U397" s="368"/>
      <c r="V397" s="368"/>
      <c r="W397" s="368"/>
      <c r="X397" s="368"/>
      <c r="Y397" s="368"/>
      <c r="Z397" s="368"/>
    </row>
    <row r="398" spans="1:26" ht="15.75" customHeight="1">
      <c r="A398" s="368"/>
      <c r="B398" s="368"/>
      <c r="C398" s="368"/>
      <c r="D398" s="368"/>
      <c r="E398" s="368"/>
      <c r="F398" s="368"/>
      <c r="G398" s="368"/>
      <c r="H398" s="368"/>
      <c r="I398" s="368"/>
      <c r="J398" s="368"/>
      <c r="K398" s="368"/>
      <c r="L398" s="368"/>
      <c r="M398" s="368"/>
      <c r="N398" s="368"/>
      <c r="O398" s="368"/>
      <c r="P398" s="368"/>
      <c r="Q398" s="368"/>
      <c r="R398" s="368"/>
      <c r="S398" s="368"/>
      <c r="T398" s="368"/>
      <c r="U398" s="368"/>
      <c r="V398" s="368"/>
      <c r="W398" s="368"/>
      <c r="X398" s="368"/>
      <c r="Y398" s="368"/>
      <c r="Z398" s="368"/>
    </row>
    <row r="399" spans="1:26" ht="15.75" customHeight="1">
      <c r="A399" s="368"/>
      <c r="B399" s="368"/>
      <c r="C399" s="368"/>
      <c r="D399" s="368"/>
      <c r="E399" s="368"/>
      <c r="F399" s="368"/>
      <c r="G399" s="368"/>
      <c r="H399" s="368"/>
      <c r="I399" s="368"/>
      <c r="J399" s="368"/>
      <c r="K399" s="368"/>
      <c r="L399" s="368"/>
      <c r="M399" s="368"/>
      <c r="N399" s="368"/>
      <c r="O399" s="368"/>
      <c r="P399" s="368"/>
      <c r="Q399" s="368"/>
      <c r="R399" s="368"/>
      <c r="S399" s="368"/>
      <c r="T399" s="368"/>
      <c r="U399" s="368"/>
      <c r="V399" s="368"/>
      <c r="W399" s="368"/>
      <c r="X399" s="368"/>
      <c r="Y399" s="368"/>
      <c r="Z399" s="368"/>
    </row>
    <row r="400" spans="1:26" ht="15.75" customHeight="1">
      <c r="A400" s="368"/>
      <c r="B400" s="368"/>
      <c r="C400" s="368"/>
      <c r="D400" s="368"/>
      <c r="E400" s="368"/>
      <c r="F400" s="368"/>
      <c r="G400" s="368"/>
      <c r="H400" s="368"/>
      <c r="I400" s="368"/>
      <c r="J400" s="368"/>
      <c r="K400" s="368"/>
      <c r="L400" s="368"/>
      <c r="M400" s="368"/>
      <c r="N400" s="368"/>
      <c r="O400" s="368"/>
      <c r="P400" s="368"/>
      <c r="Q400" s="368"/>
      <c r="R400" s="368"/>
      <c r="S400" s="368"/>
      <c r="T400" s="368"/>
      <c r="U400" s="368"/>
      <c r="V400" s="368"/>
      <c r="W400" s="368"/>
      <c r="X400" s="368"/>
      <c r="Y400" s="368"/>
      <c r="Z400" s="368"/>
    </row>
    <row r="401" spans="1:26" ht="15.75" customHeight="1">
      <c r="A401" s="368"/>
      <c r="B401" s="368"/>
      <c r="C401" s="368"/>
      <c r="D401" s="368"/>
      <c r="E401" s="368"/>
      <c r="F401" s="368"/>
      <c r="G401" s="368"/>
      <c r="H401" s="368"/>
      <c r="I401" s="368"/>
      <c r="J401" s="368"/>
      <c r="K401" s="368"/>
      <c r="L401" s="368"/>
      <c r="M401" s="368"/>
      <c r="N401" s="368"/>
      <c r="O401" s="368"/>
      <c r="P401" s="368"/>
      <c r="Q401" s="368"/>
      <c r="R401" s="368"/>
      <c r="S401" s="368"/>
      <c r="T401" s="368"/>
      <c r="U401" s="368"/>
      <c r="V401" s="368"/>
      <c r="W401" s="368"/>
      <c r="X401" s="368"/>
      <c r="Y401" s="368"/>
      <c r="Z401" s="368"/>
    </row>
    <row r="402" spans="1:26" ht="15.75" customHeight="1">
      <c r="A402" s="368"/>
      <c r="B402" s="368"/>
      <c r="C402" s="368"/>
      <c r="D402" s="368"/>
      <c r="E402" s="368"/>
      <c r="F402" s="368"/>
      <c r="G402" s="368"/>
      <c r="H402" s="368"/>
      <c r="I402" s="368"/>
      <c r="J402" s="368"/>
      <c r="K402" s="368"/>
      <c r="L402" s="368"/>
      <c r="M402" s="368"/>
      <c r="N402" s="368"/>
      <c r="O402" s="368"/>
      <c r="P402" s="368"/>
      <c r="Q402" s="368"/>
      <c r="R402" s="368"/>
      <c r="S402" s="368"/>
      <c r="T402" s="368"/>
      <c r="U402" s="368"/>
      <c r="V402" s="368"/>
      <c r="W402" s="368"/>
      <c r="X402" s="368"/>
      <c r="Y402" s="368"/>
      <c r="Z402" s="368"/>
    </row>
    <row r="403" spans="1:26" ht="15.75" customHeight="1">
      <c r="A403" s="368"/>
      <c r="B403" s="368"/>
      <c r="C403" s="368"/>
      <c r="D403" s="368"/>
      <c r="E403" s="368"/>
      <c r="F403" s="368"/>
      <c r="G403" s="368"/>
      <c r="H403" s="368"/>
      <c r="I403" s="368"/>
      <c r="J403" s="368"/>
      <c r="K403" s="368"/>
      <c r="L403" s="368"/>
      <c r="M403" s="368"/>
      <c r="N403" s="368"/>
      <c r="O403" s="368"/>
      <c r="P403" s="368"/>
      <c r="Q403" s="368"/>
      <c r="R403" s="368"/>
      <c r="S403" s="368"/>
      <c r="T403" s="368"/>
      <c r="U403" s="368"/>
      <c r="V403" s="368"/>
      <c r="W403" s="368"/>
      <c r="X403" s="368"/>
      <c r="Y403" s="368"/>
      <c r="Z403" s="368"/>
    </row>
    <row r="404" spans="1:26" ht="15.75" customHeight="1">
      <c r="A404" s="368"/>
      <c r="B404" s="368"/>
      <c r="C404" s="368"/>
      <c r="D404" s="368"/>
      <c r="E404" s="368"/>
      <c r="F404" s="368"/>
      <c r="G404" s="368"/>
      <c r="H404" s="368"/>
      <c r="I404" s="368"/>
      <c r="J404" s="368"/>
      <c r="K404" s="368"/>
      <c r="L404" s="368"/>
      <c r="M404" s="368"/>
      <c r="N404" s="368"/>
      <c r="O404" s="368"/>
      <c r="P404" s="368"/>
      <c r="Q404" s="368"/>
      <c r="R404" s="368"/>
      <c r="S404" s="368"/>
      <c r="T404" s="368"/>
      <c r="U404" s="368"/>
      <c r="V404" s="368"/>
      <c r="W404" s="368"/>
      <c r="X404" s="368"/>
      <c r="Y404" s="368"/>
      <c r="Z404" s="368"/>
    </row>
    <row r="405" spans="1:26" ht="15.75" customHeight="1">
      <c r="A405" s="368"/>
      <c r="B405" s="368"/>
      <c r="C405" s="368"/>
      <c r="D405" s="368"/>
      <c r="E405" s="368"/>
      <c r="F405" s="368"/>
      <c r="G405" s="368"/>
      <c r="H405" s="368"/>
      <c r="I405" s="368"/>
      <c r="J405" s="368"/>
      <c r="K405" s="368"/>
      <c r="L405" s="368"/>
      <c r="M405" s="368"/>
      <c r="N405" s="368"/>
      <c r="O405" s="368"/>
      <c r="P405" s="368"/>
      <c r="Q405" s="368"/>
      <c r="R405" s="368"/>
      <c r="S405" s="368"/>
      <c r="T405" s="368"/>
      <c r="U405" s="368"/>
      <c r="V405" s="368"/>
      <c r="W405" s="368"/>
      <c r="X405" s="368"/>
      <c r="Y405" s="368"/>
      <c r="Z405" s="368"/>
    </row>
    <row r="406" spans="1:26" ht="15.75" customHeight="1">
      <c r="A406" s="368"/>
      <c r="B406" s="368"/>
      <c r="C406" s="368"/>
      <c r="D406" s="368"/>
      <c r="E406" s="368"/>
      <c r="F406" s="368"/>
      <c r="G406" s="368"/>
      <c r="H406" s="368"/>
      <c r="I406" s="368"/>
      <c r="J406" s="368"/>
      <c r="K406" s="368"/>
      <c r="L406" s="368"/>
      <c r="M406" s="368"/>
      <c r="N406" s="368"/>
      <c r="O406" s="368"/>
      <c r="P406" s="368"/>
      <c r="Q406" s="368"/>
      <c r="R406" s="368"/>
      <c r="S406" s="368"/>
      <c r="T406" s="368"/>
      <c r="U406" s="368"/>
      <c r="V406" s="368"/>
      <c r="W406" s="368"/>
      <c r="X406" s="368"/>
      <c r="Y406" s="368"/>
      <c r="Z406" s="368"/>
    </row>
    <row r="407" spans="1:26" ht="15.75" customHeight="1">
      <c r="A407" s="368"/>
      <c r="B407" s="368"/>
      <c r="C407" s="368"/>
      <c r="D407" s="368"/>
      <c r="E407" s="368"/>
      <c r="F407" s="368"/>
      <c r="G407" s="368"/>
      <c r="H407" s="368"/>
      <c r="I407" s="368"/>
      <c r="J407" s="368"/>
      <c r="K407" s="368"/>
      <c r="L407" s="368"/>
      <c r="M407" s="368"/>
      <c r="N407" s="368"/>
      <c r="O407" s="368"/>
      <c r="P407" s="368"/>
      <c r="Q407" s="368"/>
      <c r="R407" s="368"/>
      <c r="S407" s="368"/>
      <c r="T407" s="368"/>
      <c r="U407" s="368"/>
      <c r="V407" s="368"/>
      <c r="W407" s="368"/>
      <c r="X407" s="368"/>
      <c r="Y407" s="368"/>
      <c r="Z407" s="368"/>
    </row>
    <row r="408" spans="1:26" ht="15.75" customHeight="1">
      <c r="A408" s="368"/>
      <c r="B408" s="368"/>
      <c r="C408" s="368"/>
      <c r="D408" s="368"/>
      <c r="E408" s="368"/>
      <c r="F408" s="368"/>
      <c r="G408" s="368"/>
      <c r="H408" s="368"/>
      <c r="I408" s="368"/>
      <c r="J408" s="368"/>
      <c r="K408" s="368"/>
      <c r="L408" s="368"/>
      <c r="M408" s="368"/>
      <c r="N408" s="368"/>
      <c r="O408" s="368"/>
      <c r="P408" s="368"/>
      <c r="Q408" s="368"/>
      <c r="R408" s="368"/>
      <c r="S408" s="368"/>
      <c r="T408" s="368"/>
      <c r="U408" s="368"/>
      <c r="V408" s="368"/>
      <c r="W408" s="368"/>
      <c r="X408" s="368"/>
      <c r="Y408" s="368"/>
      <c r="Z408" s="368"/>
    </row>
    <row r="409" spans="1:26" ht="15.75" customHeight="1">
      <c r="A409" s="368"/>
      <c r="B409" s="368"/>
      <c r="C409" s="368"/>
      <c r="D409" s="368"/>
      <c r="E409" s="368"/>
      <c r="F409" s="368"/>
      <c r="G409" s="368"/>
      <c r="H409" s="368"/>
      <c r="I409" s="368"/>
      <c r="J409" s="368"/>
      <c r="K409" s="368"/>
      <c r="L409" s="368"/>
      <c r="M409" s="368"/>
      <c r="N409" s="368"/>
      <c r="O409" s="368"/>
      <c r="P409" s="368"/>
      <c r="Q409" s="368"/>
      <c r="R409" s="368"/>
      <c r="S409" s="368"/>
      <c r="T409" s="368"/>
      <c r="U409" s="368"/>
      <c r="V409" s="368"/>
      <c r="W409" s="368"/>
      <c r="X409" s="368"/>
      <c r="Y409" s="368"/>
      <c r="Z409" s="368"/>
    </row>
    <row r="410" spans="1:26" ht="15.75" customHeight="1">
      <c r="A410" s="368"/>
      <c r="B410" s="368"/>
      <c r="C410" s="368"/>
      <c r="D410" s="368"/>
      <c r="E410" s="368"/>
      <c r="F410" s="368"/>
      <c r="G410" s="368"/>
      <c r="H410" s="368"/>
      <c r="I410" s="368"/>
      <c r="J410" s="368"/>
      <c r="K410" s="368"/>
      <c r="L410" s="368"/>
      <c r="M410" s="368"/>
      <c r="N410" s="368"/>
      <c r="O410" s="368"/>
      <c r="P410" s="368"/>
      <c r="Q410" s="368"/>
      <c r="R410" s="368"/>
      <c r="S410" s="368"/>
      <c r="T410" s="368"/>
      <c r="U410" s="368"/>
      <c r="V410" s="368"/>
      <c r="W410" s="368"/>
      <c r="X410" s="368"/>
      <c r="Y410" s="368"/>
      <c r="Z410" s="368"/>
    </row>
    <row r="411" spans="1:26" ht="15.75" customHeight="1">
      <c r="A411" s="368"/>
      <c r="B411" s="368"/>
      <c r="C411" s="368"/>
      <c r="D411" s="368"/>
      <c r="E411" s="368"/>
      <c r="F411" s="368"/>
      <c r="G411" s="368"/>
      <c r="H411" s="368"/>
      <c r="I411" s="368"/>
      <c r="J411" s="368"/>
      <c r="K411" s="368"/>
      <c r="L411" s="368"/>
      <c r="M411" s="368"/>
      <c r="N411" s="368"/>
      <c r="O411" s="368"/>
      <c r="P411" s="368"/>
      <c r="Q411" s="368"/>
      <c r="R411" s="368"/>
      <c r="S411" s="368"/>
      <c r="T411" s="368"/>
      <c r="U411" s="368"/>
      <c r="V411" s="368"/>
      <c r="W411" s="368"/>
      <c r="X411" s="368"/>
      <c r="Y411" s="368"/>
      <c r="Z411" s="368"/>
    </row>
    <row r="412" spans="1:26" ht="15.75" customHeight="1">
      <c r="A412" s="368"/>
      <c r="B412" s="368"/>
      <c r="C412" s="368"/>
      <c r="D412" s="368"/>
      <c r="E412" s="368"/>
      <c r="F412" s="368"/>
      <c r="G412" s="368"/>
      <c r="H412" s="368"/>
      <c r="I412" s="368"/>
      <c r="J412" s="368"/>
      <c r="K412" s="368"/>
      <c r="L412" s="368"/>
      <c r="M412" s="368"/>
      <c r="N412" s="368"/>
      <c r="O412" s="368"/>
      <c r="P412" s="368"/>
      <c r="Q412" s="368"/>
      <c r="R412" s="368"/>
      <c r="S412" s="368"/>
      <c r="T412" s="368"/>
      <c r="U412" s="368"/>
      <c r="V412" s="368"/>
      <c r="W412" s="368"/>
      <c r="X412" s="368"/>
      <c r="Y412" s="368"/>
      <c r="Z412" s="368"/>
    </row>
    <row r="413" spans="1:26" ht="15.75" customHeight="1">
      <c r="A413" s="368"/>
      <c r="B413" s="368"/>
      <c r="C413" s="368"/>
      <c r="D413" s="368"/>
      <c r="E413" s="368"/>
      <c r="F413" s="368"/>
      <c r="G413" s="368"/>
      <c r="H413" s="368"/>
      <c r="I413" s="368"/>
      <c r="J413" s="368"/>
      <c r="K413" s="368"/>
      <c r="L413" s="368"/>
      <c r="M413" s="368"/>
      <c r="N413" s="368"/>
      <c r="O413" s="368"/>
      <c r="P413" s="368"/>
      <c r="Q413" s="368"/>
      <c r="R413" s="368"/>
      <c r="S413" s="368"/>
      <c r="T413" s="368"/>
      <c r="U413" s="368"/>
      <c r="V413" s="368"/>
      <c r="W413" s="368"/>
      <c r="X413" s="368"/>
      <c r="Y413" s="368"/>
      <c r="Z413" s="368"/>
    </row>
    <row r="414" spans="1:26" ht="15.75" customHeight="1">
      <c r="A414" s="368"/>
      <c r="B414" s="368"/>
      <c r="C414" s="368"/>
      <c r="D414" s="368"/>
      <c r="E414" s="368"/>
      <c r="F414" s="368"/>
      <c r="G414" s="368"/>
      <c r="H414" s="368"/>
      <c r="I414" s="368"/>
      <c r="J414" s="368"/>
      <c r="K414" s="368"/>
      <c r="L414" s="368"/>
      <c r="M414" s="368"/>
      <c r="N414" s="368"/>
      <c r="O414" s="368"/>
      <c r="P414" s="368"/>
      <c r="Q414" s="368"/>
      <c r="R414" s="368"/>
      <c r="S414" s="368"/>
      <c r="T414" s="368"/>
      <c r="U414" s="368"/>
      <c r="V414" s="368"/>
      <c r="W414" s="368"/>
      <c r="X414" s="368"/>
      <c r="Y414" s="368"/>
      <c r="Z414" s="368"/>
    </row>
    <row r="415" spans="1:26" ht="15.75" customHeight="1">
      <c r="A415" s="368"/>
      <c r="B415" s="368"/>
      <c r="C415" s="368"/>
      <c r="D415" s="368"/>
      <c r="E415" s="368"/>
      <c r="F415" s="368"/>
      <c r="G415" s="368"/>
      <c r="H415" s="368"/>
      <c r="I415" s="368"/>
      <c r="J415" s="368"/>
      <c r="K415" s="368"/>
      <c r="L415" s="368"/>
      <c r="M415" s="368"/>
      <c r="N415" s="368"/>
      <c r="O415" s="368"/>
      <c r="P415" s="368"/>
      <c r="Q415" s="368"/>
      <c r="R415" s="368"/>
      <c r="S415" s="368"/>
      <c r="T415" s="368"/>
      <c r="U415" s="368"/>
      <c r="V415" s="368"/>
      <c r="W415" s="368"/>
      <c r="X415" s="368"/>
      <c r="Y415" s="368"/>
      <c r="Z415" s="368"/>
    </row>
    <row r="416" spans="1:26" ht="15.75" customHeight="1">
      <c r="A416" s="368"/>
      <c r="B416" s="368"/>
      <c r="C416" s="368"/>
      <c r="D416" s="368"/>
      <c r="E416" s="368"/>
      <c r="F416" s="368"/>
      <c r="G416" s="368"/>
      <c r="H416" s="368"/>
      <c r="I416" s="368"/>
      <c r="J416" s="368"/>
      <c r="K416" s="368"/>
      <c r="L416" s="368"/>
      <c r="M416" s="368"/>
      <c r="N416" s="368"/>
      <c r="O416" s="368"/>
      <c r="P416" s="368"/>
      <c r="Q416" s="368"/>
      <c r="R416" s="368"/>
      <c r="S416" s="368"/>
      <c r="T416" s="368"/>
      <c r="U416" s="368"/>
      <c r="V416" s="368"/>
      <c r="W416" s="368"/>
      <c r="X416" s="368"/>
      <c r="Y416" s="368"/>
      <c r="Z416" s="368"/>
    </row>
    <row r="417" spans="1:26" ht="15.75" customHeight="1">
      <c r="A417" s="368"/>
      <c r="B417" s="368"/>
      <c r="C417" s="368"/>
      <c r="D417" s="368"/>
      <c r="E417" s="368"/>
      <c r="F417" s="368"/>
      <c r="G417" s="368"/>
      <c r="H417" s="368"/>
      <c r="I417" s="368"/>
      <c r="J417" s="368"/>
      <c r="K417" s="368"/>
      <c r="L417" s="368"/>
      <c r="M417" s="368"/>
      <c r="N417" s="368"/>
      <c r="O417" s="368"/>
      <c r="P417" s="368"/>
      <c r="Q417" s="368"/>
      <c r="R417" s="368"/>
      <c r="S417" s="368"/>
      <c r="T417" s="368"/>
      <c r="U417" s="368"/>
      <c r="V417" s="368"/>
      <c r="W417" s="368"/>
      <c r="X417" s="368"/>
      <c r="Y417" s="368"/>
      <c r="Z417" s="368"/>
    </row>
    <row r="418" spans="1:26" ht="15.75" customHeight="1">
      <c r="A418" s="368"/>
      <c r="B418" s="368"/>
      <c r="C418" s="368"/>
      <c r="D418" s="368"/>
      <c r="E418" s="368"/>
      <c r="F418" s="368"/>
      <c r="G418" s="368"/>
      <c r="H418" s="368"/>
      <c r="I418" s="368"/>
      <c r="J418" s="368"/>
      <c r="K418" s="368"/>
      <c r="L418" s="368"/>
      <c r="M418" s="368"/>
      <c r="N418" s="368"/>
      <c r="O418" s="368"/>
      <c r="P418" s="368"/>
      <c r="Q418" s="368"/>
      <c r="R418" s="368"/>
      <c r="S418" s="368"/>
      <c r="T418" s="368"/>
      <c r="U418" s="368"/>
      <c r="V418" s="368"/>
      <c r="W418" s="368"/>
      <c r="X418" s="368"/>
      <c r="Y418" s="368"/>
      <c r="Z418" s="368"/>
    </row>
    <row r="419" spans="1:26" ht="15.75" customHeight="1">
      <c r="A419" s="368"/>
      <c r="B419" s="368"/>
      <c r="C419" s="368"/>
      <c r="D419" s="368"/>
      <c r="E419" s="368"/>
      <c r="F419" s="368"/>
      <c r="G419" s="368"/>
      <c r="H419" s="368"/>
      <c r="I419" s="368"/>
      <c r="J419" s="368"/>
      <c r="K419" s="368"/>
      <c r="L419" s="368"/>
      <c r="M419" s="368"/>
      <c r="N419" s="368"/>
      <c r="O419" s="368"/>
      <c r="P419" s="368"/>
      <c r="Q419" s="368"/>
      <c r="R419" s="368"/>
      <c r="S419" s="368"/>
      <c r="T419" s="368"/>
      <c r="U419" s="368"/>
      <c r="V419" s="368"/>
      <c r="W419" s="368"/>
      <c r="X419" s="368"/>
      <c r="Y419" s="368"/>
      <c r="Z419" s="368"/>
    </row>
    <row r="420" spans="1:26" ht="15.75" customHeight="1">
      <c r="A420" s="368"/>
      <c r="B420" s="368"/>
      <c r="C420" s="368"/>
      <c r="D420" s="368"/>
      <c r="E420" s="368"/>
      <c r="F420" s="368"/>
      <c r="G420" s="368"/>
      <c r="H420" s="368"/>
      <c r="I420" s="368"/>
      <c r="J420" s="368"/>
      <c r="K420" s="368"/>
      <c r="L420" s="368"/>
      <c r="M420" s="368"/>
      <c r="N420" s="368"/>
      <c r="O420" s="368"/>
      <c r="P420" s="368"/>
      <c r="Q420" s="368"/>
      <c r="R420" s="368"/>
      <c r="S420" s="368"/>
      <c r="T420" s="368"/>
      <c r="U420" s="368"/>
      <c r="V420" s="368"/>
      <c r="W420" s="368"/>
      <c r="X420" s="368"/>
      <c r="Y420" s="368"/>
      <c r="Z420" s="368"/>
    </row>
    <row r="421" spans="1:26" ht="15.75" customHeight="1">
      <c r="A421" s="368"/>
      <c r="B421" s="368"/>
      <c r="C421" s="368"/>
      <c r="D421" s="368"/>
      <c r="E421" s="368"/>
      <c r="F421" s="368"/>
      <c r="G421" s="368"/>
      <c r="H421" s="368"/>
      <c r="I421" s="368"/>
      <c r="J421" s="368"/>
      <c r="K421" s="368"/>
      <c r="L421" s="368"/>
      <c r="M421" s="368"/>
      <c r="N421" s="368"/>
      <c r="O421" s="368"/>
      <c r="P421" s="368"/>
      <c r="Q421" s="368"/>
      <c r="R421" s="368"/>
      <c r="S421" s="368"/>
      <c r="T421" s="368"/>
      <c r="U421" s="368"/>
      <c r="V421" s="368"/>
      <c r="W421" s="368"/>
      <c r="X421" s="368"/>
      <c r="Y421" s="368"/>
      <c r="Z421" s="368"/>
    </row>
    <row r="422" spans="1:26" ht="15.75" customHeight="1">
      <c r="A422" s="368"/>
      <c r="B422" s="368"/>
      <c r="C422" s="368"/>
      <c r="D422" s="368"/>
      <c r="E422" s="368"/>
      <c r="F422" s="368"/>
      <c r="G422" s="368"/>
      <c r="H422" s="368"/>
      <c r="I422" s="368"/>
      <c r="J422" s="368"/>
      <c r="K422" s="368"/>
      <c r="L422" s="368"/>
      <c r="M422" s="368"/>
      <c r="N422" s="368"/>
      <c r="O422" s="368"/>
      <c r="P422" s="368"/>
      <c r="Q422" s="368"/>
      <c r="R422" s="368"/>
      <c r="S422" s="368"/>
      <c r="T422" s="368"/>
      <c r="U422" s="368"/>
      <c r="V422" s="368"/>
      <c r="W422" s="368"/>
      <c r="X422" s="368"/>
      <c r="Y422" s="368"/>
      <c r="Z422" s="368"/>
    </row>
    <row r="423" spans="1:26" ht="15.75" customHeight="1">
      <c r="A423" s="368"/>
      <c r="B423" s="368"/>
      <c r="C423" s="368"/>
      <c r="D423" s="368"/>
      <c r="E423" s="368"/>
      <c r="F423" s="368"/>
      <c r="G423" s="368"/>
      <c r="H423" s="368"/>
      <c r="I423" s="368"/>
      <c r="J423" s="368"/>
      <c r="K423" s="368"/>
      <c r="L423" s="368"/>
      <c r="M423" s="368"/>
      <c r="N423" s="368"/>
      <c r="O423" s="368"/>
      <c r="P423" s="368"/>
      <c r="Q423" s="368"/>
      <c r="R423" s="368"/>
      <c r="S423" s="368"/>
      <c r="T423" s="368"/>
      <c r="U423" s="368"/>
      <c r="V423" s="368"/>
      <c r="W423" s="368"/>
      <c r="X423" s="368"/>
      <c r="Y423" s="368"/>
      <c r="Z423" s="368"/>
    </row>
    <row r="424" spans="1:26" ht="15.75" customHeight="1">
      <c r="A424" s="368"/>
      <c r="B424" s="368"/>
      <c r="C424" s="368"/>
      <c r="D424" s="368"/>
      <c r="E424" s="368"/>
      <c r="F424" s="368"/>
      <c r="G424" s="368"/>
      <c r="H424" s="368"/>
      <c r="I424" s="368"/>
      <c r="J424" s="368"/>
      <c r="K424" s="368"/>
      <c r="L424" s="368"/>
      <c r="M424" s="368"/>
      <c r="N424" s="368"/>
      <c r="O424" s="368"/>
      <c r="P424" s="368"/>
      <c r="Q424" s="368"/>
      <c r="R424" s="368"/>
      <c r="S424" s="368"/>
      <c r="T424" s="368"/>
      <c r="U424" s="368"/>
      <c r="V424" s="368"/>
      <c r="W424" s="368"/>
      <c r="X424" s="368"/>
      <c r="Y424" s="368"/>
      <c r="Z424" s="368"/>
    </row>
    <row r="425" spans="1:26" ht="15.75" customHeight="1">
      <c r="A425" s="368"/>
      <c r="B425" s="368"/>
      <c r="C425" s="368"/>
      <c r="D425" s="368"/>
      <c r="E425" s="368"/>
      <c r="F425" s="368"/>
      <c r="G425" s="368"/>
      <c r="H425" s="368"/>
      <c r="I425" s="368"/>
      <c r="J425" s="368"/>
      <c r="K425" s="368"/>
      <c r="L425" s="368"/>
      <c r="M425" s="368"/>
      <c r="N425" s="368"/>
      <c r="O425" s="368"/>
      <c r="P425" s="368"/>
      <c r="Q425" s="368"/>
      <c r="R425" s="368"/>
      <c r="S425" s="368"/>
      <c r="T425" s="368"/>
      <c r="U425" s="368"/>
      <c r="V425" s="368"/>
      <c r="W425" s="368"/>
      <c r="X425" s="368"/>
      <c r="Y425" s="368"/>
      <c r="Z425" s="368"/>
    </row>
    <row r="426" spans="1:26" ht="15.75" customHeight="1">
      <c r="A426" s="368"/>
      <c r="B426" s="368"/>
      <c r="C426" s="368"/>
      <c r="D426" s="368"/>
      <c r="E426" s="368"/>
      <c r="F426" s="368"/>
      <c r="G426" s="368"/>
      <c r="H426" s="368"/>
      <c r="I426" s="368"/>
      <c r="J426" s="368"/>
      <c r="K426" s="368"/>
      <c r="L426" s="368"/>
      <c r="M426" s="368"/>
      <c r="N426" s="368"/>
      <c r="O426" s="368"/>
      <c r="P426" s="368"/>
      <c r="Q426" s="368"/>
      <c r="R426" s="368"/>
      <c r="S426" s="368"/>
      <c r="T426" s="368"/>
      <c r="U426" s="368"/>
      <c r="V426" s="368"/>
      <c r="W426" s="368"/>
      <c r="X426" s="368"/>
      <c r="Y426" s="368"/>
      <c r="Z426" s="368"/>
    </row>
    <row r="427" spans="1:26" ht="15.75" customHeight="1">
      <c r="A427" s="368"/>
      <c r="B427" s="368"/>
      <c r="C427" s="368"/>
      <c r="D427" s="368"/>
      <c r="E427" s="368"/>
      <c r="F427" s="368"/>
      <c r="G427" s="368"/>
      <c r="H427" s="368"/>
      <c r="I427" s="368"/>
      <c r="J427" s="368"/>
      <c r="K427" s="368"/>
      <c r="L427" s="368"/>
      <c r="M427" s="368"/>
      <c r="N427" s="368"/>
      <c r="O427" s="368"/>
      <c r="P427" s="368"/>
      <c r="Q427" s="368"/>
      <c r="R427" s="368"/>
      <c r="S427" s="368"/>
      <c r="T427" s="368"/>
      <c r="U427" s="368"/>
      <c r="V427" s="368"/>
      <c r="W427" s="368"/>
      <c r="X427" s="368"/>
      <c r="Y427" s="368"/>
      <c r="Z427" s="368"/>
    </row>
    <row r="428" spans="1:26" ht="15.75" customHeight="1">
      <c r="A428" s="368"/>
      <c r="B428" s="368"/>
      <c r="C428" s="368"/>
      <c r="D428" s="368"/>
      <c r="E428" s="368"/>
      <c r="F428" s="368"/>
      <c r="G428" s="368"/>
      <c r="H428" s="368"/>
      <c r="I428" s="368"/>
      <c r="J428" s="368"/>
      <c r="K428" s="368"/>
      <c r="L428" s="368"/>
      <c r="M428" s="368"/>
      <c r="N428" s="368"/>
      <c r="O428" s="368"/>
      <c r="P428" s="368"/>
      <c r="Q428" s="368"/>
      <c r="R428" s="368"/>
      <c r="S428" s="368"/>
      <c r="T428" s="368"/>
      <c r="U428" s="368"/>
      <c r="V428" s="368"/>
      <c r="W428" s="368"/>
      <c r="X428" s="368"/>
      <c r="Y428" s="368"/>
      <c r="Z428" s="368"/>
    </row>
    <row r="429" spans="1:26" ht="15.75" customHeight="1">
      <c r="A429" s="368"/>
      <c r="B429" s="368"/>
      <c r="C429" s="368"/>
      <c r="D429" s="368"/>
      <c r="E429" s="368"/>
      <c r="F429" s="368"/>
      <c r="G429" s="368"/>
      <c r="H429" s="368"/>
      <c r="I429" s="368"/>
      <c r="J429" s="368"/>
      <c r="K429" s="368"/>
      <c r="L429" s="368"/>
      <c r="M429" s="368"/>
      <c r="N429" s="368"/>
      <c r="O429" s="368"/>
      <c r="P429" s="368"/>
      <c r="Q429" s="368"/>
      <c r="R429" s="368"/>
      <c r="S429" s="368"/>
      <c r="T429" s="368"/>
      <c r="U429" s="368"/>
      <c r="V429" s="368"/>
      <c r="W429" s="368"/>
      <c r="X429" s="368"/>
      <c r="Y429" s="368"/>
      <c r="Z429" s="368"/>
    </row>
    <row r="430" spans="1:26" ht="15.75" customHeight="1">
      <c r="A430" s="368"/>
      <c r="B430" s="368"/>
      <c r="C430" s="368"/>
      <c r="D430" s="368"/>
      <c r="E430" s="368"/>
      <c r="F430" s="368"/>
      <c r="G430" s="368"/>
      <c r="H430" s="368"/>
      <c r="I430" s="368"/>
      <c r="J430" s="368"/>
      <c r="K430" s="368"/>
      <c r="L430" s="368"/>
      <c r="M430" s="368"/>
      <c r="N430" s="368"/>
      <c r="O430" s="368"/>
      <c r="P430" s="368"/>
      <c r="Q430" s="368"/>
      <c r="R430" s="368"/>
      <c r="S430" s="368"/>
      <c r="T430" s="368"/>
      <c r="U430" s="368"/>
      <c r="V430" s="368"/>
      <c r="W430" s="368"/>
      <c r="X430" s="368"/>
      <c r="Y430" s="368"/>
      <c r="Z430" s="368"/>
    </row>
    <row r="431" spans="1:26" ht="15.75" customHeight="1">
      <c r="A431" s="368"/>
      <c r="B431" s="368"/>
      <c r="C431" s="368"/>
      <c r="D431" s="368"/>
      <c r="E431" s="368"/>
      <c r="F431" s="368"/>
      <c r="G431" s="368"/>
      <c r="H431" s="368"/>
      <c r="I431" s="368"/>
      <c r="J431" s="368"/>
      <c r="K431" s="368"/>
      <c r="L431" s="368"/>
      <c r="M431" s="368"/>
      <c r="N431" s="368"/>
      <c r="O431" s="368"/>
      <c r="P431" s="368"/>
      <c r="Q431" s="368"/>
      <c r="R431" s="368"/>
      <c r="S431" s="368"/>
      <c r="T431" s="368"/>
      <c r="U431" s="368"/>
      <c r="V431" s="368"/>
      <c r="W431" s="368"/>
      <c r="X431" s="368"/>
      <c r="Y431" s="368"/>
      <c r="Z431" s="368"/>
    </row>
    <row r="432" spans="1:26" ht="15.75" customHeight="1">
      <c r="A432" s="368"/>
      <c r="B432" s="368"/>
      <c r="C432" s="368"/>
      <c r="D432" s="368"/>
      <c r="E432" s="368"/>
      <c r="F432" s="368"/>
      <c r="G432" s="368"/>
      <c r="H432" s="368"/>
      <c r="I432" s="368"/>
      <c r="J432" s="368"/>
      <c r="K432" s="368"/>
      <c r="L432" s="368"/>
      <c r="M432" s="368"/>
      <c r="N432" s="368"/>
      <c r="O432" s="368"/>
      <c r="P432" s="368"/>
      <c r="Q432" s="368"/>
      <c r="R432" s="368"/>
      <c r="S432" s="368"/>
      <c r="T432" s="368"/>
      <c r="U432" s="368"/>
      <c r="V432" s="368"/>
      <c r="W432" s="368"/>
      <c r="X432" s="368"/>
      <c r="Y432" s="368"/>
      <c r="Z432" s="368"/>
    </row>
    <row r="433" spans="1:26" ht="15.75" customHeight="1">
      <c r="A433" s="368"/>
      <c r="B433" s="368"/>
      <c r="C433" s="368"/>
      <c r="D433" s="368"/>
      <c r="E433" s="368"/>
      <c r="F433" s="368"/>
      <c r="G433" s="368"/>
      <c r="H433" s="368"/>
      <c r="I433" s="368"/>
      <c r="J433" s="368"/>
      <c r="K433" s="368"/>
      <c r="L433" s="368"/>
      <c r="M433" s="368"/>
      <c r="N433" s="368"/>
      <c r="O433" s="368"/>
      <c r="P433" s="368"/>
      <c r="Q433" s="368"/>
      <c r="R433" s="368"/>
      <c r="S433" s="368"/>
      <c r="T433" s="368"/>
      <c r="U433" s="368"/>
      <c r="V433" s="368"/>
      <c r="W433" s="368"/>
      <c r="X433" s="368"/>
      <c r="Y433" s="368"/>
      <c r="Z433" s="368"/>
    </row>
    <row r="434" spans="1:26" ht="15.75" customHeight="1">
      <c r="A434" s="368"/>
      <c r="B434" s="368"/>
      <c r="C434" s="368"/>
      <c r="D434" s="368"/>
      <c r="E434" s="368"/>
      <c r="F434" s="368"/>
      <c r="G434" s="368"/>
      <c r="H434" s="368"/>
      <c r="I434" s="368"/>
      <c r="J434" s="368"/>
      <c r="K434" s="368"/>
      <c r="L434" s="368"/>
      <c r="M434" s="368"/>
      <c r="N434" s="368"/>
      <c r="O434" s="368"/>
      <c r="P434" s="368"/>
      <c r="Q434" s="368"/>
      <c r="R434" s="368"/>
      <c r="S434" s="368"/>
      <c r="T434" s="368"/>
      <c r="U434" s="368"/>
      <c r="V434" s="368"/>
      <c r="W434" s="368"/>
      <c r="X434" s="368"/>
      <c r="Y434" s="368"/>
      <c r="Z434" s="368"/>
    </row>
    <row r="435" spans="1:26" ht="15.75" customHeight="1">
      <c r="A435" s="368"/>
      <c r="B435" s="368"/>
      <c r="C435" s="368"/>
      <c r="D435" s="368"/>
      <c r="E435" s="368"/>
      <c r="F435" s="368"/>
      <c r="G435" s="368"/>
      <c r="H435" s="368"/>
      <c r="I435" s="368"/>
      <c r="J435" s="368"/>
      <c r="K435" s="368"/>
      <c r="L435" s="368"/>
      <c r="M435" s="368"/>
      <c r="N435" s="368"/>
      <c r="O435" s="368"/>
      <c r="P435" s="368"/>
      <c r="Q435" s="368"/>
      <c r="R435" s="368"/>
      <c r="S435" s="368"/>
      <c r="T435" s="368"/>
      <c r="U435" s="368"/>
      <c r="V435" s="368"/>
      <c r="W435" s="368"/>
      <c r="X435" s="368"/>
      <c r="Y435" s="368"/>
      <c r="Z435" s="368"/>
    </row>
    <row r="436" spans="1:26" ht="15.75" customHeight="1">
      <c r="A436" s="368"/>
      <c r="B436" s="368"/>
      <c r="C436" s="368"/>
      <c r="D436" s="368"/>
      <c r="E436" s="368"/>
      <c r="F436" s="368"/>
      <c r="G436" s="368"/>
      <c r="H436" s="368"/>
      <c r="I436" s="368"/>
      <c r="J436" s="368"/>
      <c r="K436" s="368"/>
      <c r="L436" s="368"/>
      <c r="M436" s="368"/>
      <c r="N436" s="368"/>
      <c r="O436" s="368"/>
      <c r="P436" s="368"/>
      <c r="Q436" s="368"/>
      <c r="R436" s="368"/>
      <c r="S436" s="368"/>
      <c r="T436" s="368"/>
      <c r="U436" s="368"/>
      <c r="V436" s="368"/>
      <c r="W436" s="368"/>
      <c r="X436" s="368"/>
      <c r="Y436" s="368"/>
      <c r="Z436" s="368"/>
    </row>
    <row r="437" spans="1:26" ht="15.75" customHeight="1">
      <c r="A437" s="368"/>
      <c r="B437" s="368"/>
      <c r="C437" s="368"/>
      <c r="D437" s="368"/>
      <c r="E437" s="368"/>
      <c r="F437" s="368"/>
      <c r="G437" s="368"/>
      <c r="H437" s="368"/>
      <c r="I437" s="368"/>
      <c r="J437" s="368"/>
      <c r="K437" s="368"/>
      <c r="L437" s="368"/>
      <c r="M437" s="368"/>
      <c r="N437" s="368"/>
      <c r="O437" s="368"/>
      <c r="P437" s="368"/>
      <c r="Q437" s="368"/>
      <c r="R437" s="368"/>
      <c r="S437" s="368"/>
      <c r="T437" s="368"/>
      <c r="U437" s="368"/>
      <c r="V437" s="368"/>
      <c r="W437" s="368"/>
      <c r="X437" s="368"/>
      <c r="Y437" s="368"/>
      <c r="Z437" s="368"/>
    </row>
    <row r="438" spans="1:26" ht="15.75" customHeight="1">
      <c r="A438" s="368"/>
      <c r="B438" s="368"/>
      <c r="C438" s="368"/>
      <c r="D438" s="368"/>
      <c r="E438" s="368"/>
      <c r="F438" s="368"/>
      <c r="G438" s="368"/>
      <c r="H438" s="368"/>
      <c r="I438" s="368"/>
      <c r="J438" s="368"/>
      <c r="K438" s="368"/>
      <c r="L438" s="368"/>
      <c r="M438" s="368"/>
      <c r="N438" s="368"/>
      <c r="O438" s="368"/>
      <c r="P438" s="368"/>
      <c r="Q438" s="368"/>
      <c r="R438" s="368"/>
      <c r="S438" s="368"/>
      <c r="T438" s="368"/>
      <c r="U438" s="368"/>
      <c r="V438" s="368"/>
      <c r="W438" s="368"/>
      <c r="X438" s="368"/>
      <c r="Y438" s="368"/>
      <c r="Z438" s="368"/>
    </row>
    <row r="439" spans="1:26" ht="15.75" customHeight="1">
      <c r="A439" s="368"/>
      <c r="B439" s="368"/>
      <c r="C439" s="368"/>
      <c r="D439" s="368"/>
      <c r="E439" s="368"/>
      <c r="F439" s="368"/>
      <c r="G439" s="368"/>
      <c r="H439" s="368"/>
      <c r="I439" s="368"/>
      <c r="J439" s="368"/>
      <c r="K439" s="368"/>
      <c r="L439" s="368"/>
      <c r="M439" s="368"/>
      <c r="N439" s="368"/>
      <c r="O439" s="368"/>
      <c r="P439" s="368"/>
      <c r="Q439" s="368"/>
      <c r="R439" s="368"/>
      <c r="S439" s="368"/>
      <c r="T439" s="368"/>
      <c r="U439" s="368"/>
      <c r="V439" s="368"/>
      <c r="W439" s="368"/>
      <c r="X439" s="368"/>
      <c r="Y439" s="368"/>
      <c r="Z439" s="368"/>
    </row>
    <row r="440" spans="1:26" ht="15.75" customHeight="1">
      <c r="A440" s="368"/>
      <c r="B440" s="368"/>
      <c r="C440" s="368"/>
      <c r="D440" s="368"/>
      <c r="E440" s="368"/>
      <c r="F440" s="368"/>
      <c r="G440" s="368"/>
      <c r="H440" s="368"/>
      <c r="I440" s="368"/>
      <c r="J440" s="368"/>
      <c r="K440" s="368"/>
      <c r="L440" s="368"/>
      <c r="M440" s="368"/>
      <c r="N440" s="368"/>
      <c r="O440" s="368"/>
      <c r="P440" s="368"/>
      <c r="Q440" s="368"/>
      <c r="R440" s="368"/>
      <c r="S440" s="368"/>
      <c r="T440" s="368"/>
      <c r="U440" s="368"/>
      <c r="V440" s="368"/>
      <c r="W440" s="368"/>
      <c r="X440" s="368"/>
      <c r="Y440" s="368"/>
      <c r="Z440" s="368"/>
    </row>
    <row r="441" spans="1:26" ht="15.75" customHeight="1">
      <c r="A441" s="368"/>
      <c r="B441" s="368"/>
      <c r="C441" s="368"/>
      <c r="D441" s="368"/>
      <c r="E441" s="368"/>
      <c r="F441" s="368"/>
      <c r="G441" s="368"/>
      <c r="H441" s="368"/>
      <c r="I441" s="368"/>
      <c r="J441" s="368"/>
      <c r="K441" s="368"/>
      <c r="L441" s="368"/>
      <c r="M441" s="368"/>
      <c r="N441" s="368"/>
      <c r="O441" s="368"/>
      <c r="P441" s="368"/>
      <c r="Q441" s="368"/>
      <c r="R441" s="368"/>
      <c r="S441" s="368"/>
      <c r="T441" s="368"/>
      <c r="U441" s="368"/>
      <c r="V441" s="368"/>
      <c r="W441" s="368"/>
      <c r="X441" s="368"/>
      <c r="Y441" s="368"/>
      <c r="Z441" s="368"/>
    </row>
    <row r="442" spans="1:26" ht="15.75" customHeight="1">
      <c r="A442" s="368"/>
      <c r="B442" s="368"/>
      <c r="C442" s="368"/>
      <c r="D442" s="368"/>
      <c r="E442" s="368"/>
      <c r="F442" s="368"/>
      <c r="G442" s="368"/>
      <c r="H442" s="368"/>
      <c r="I442" s="368"/>
      <c r="J442" s="368"/>
      <c r="K442" s="368"/>
      <c r="L442" s="368"/>
      <c r="M442" s="368"/>
      <c r="N442" s="368"/>
      <c r="O442" s="368"/>
      <c r="P442" s="368"/>
      <c r="Q442" s="368"/>
      <c r="R442" s="368"/>
      <c r="S442" s="368"/>
      <c r="T442" s="368"/>
      <c r="U442" s="368"/>
      <c r="V442" s="368"/>
      <c r="W442" s="368"/>
      <c r="X442" s="368"/>
      <c r="Y442" s="368"/>
      <c r="Z442" s="368"/>
    </row>
    <row r="443" spans="1:26" ht="15.75" customHeight="1">
      <c r="A443" s="368"/>
      <c r="B443" s="368"/>
      <c r="C443" s="368"/>
      <c r="D443" s="368"/>
      <c r="E443" s="368"/>
      <c r="F443" s="368"/>
      <c r="G443" s="368"/>
      <c r="H443" s="368"/>
      <c r="I443" s="368"/>
      <c r="J443" s="368"/>
      <c r="K443" s="368"/>
      <c r="L443" s="368"/>
      <c r="M443" s="368"/>
      <c r="N443" s="368"/>
      <c r="O443" s="368"/>
      <c r="P443" s="368"/>
      <c r="Q443" s="368"/>
      <c r="R443" s="368"/>
      <c r="S443" s="368"/>
      <c r="T443" s="368"/>
      <c r="U443" s="368"/>
      <c r="V443" s="368"/>
      <c r="W443" s="368"/>
      <c r="X443" s="368"/>
      <c r="Y443" s="368"/>
      <c r="Z443" s="368"/>
    </row>
    <row r="444" spans="1:26" ht="15.75" customHeight="1">
      <c r="A444" s="368"/>
      <c r="B444" s="368"/>
      <c r="C444" s="368"/>
      <c r="D444" s="368"/>
      <c r="E444" s="368"/>
      <c r="F444" s="368"/>
      <c r="G444" s="368"/>
      <c r="H444" s="368"/>
      <c r="I444" s="368"/>
      <c r="J444" s="368"/>
      <c r="K444" s="368"/>
      <c r="L444" s="368"/>
      <c r="M444" s="368"/>
      <c r="N444" s="368"/>
      <c r="O444" s="368"/>
      <c r="P444" s="368"/>
      <c r="Q444" s="368"/>
      <c r="R444" s="368"/>
      <c r="S444" s="368"/>
      <c r="T444" s="368"/>
      <c r="U444" s="368"/>
      <c r="V444" s="368"/>
      <c r="W444" s="368"/>
      <c r="X444" s="368"/>
      <c r="Y444" s="368"/>
      <c r="Z444" s="368"/>
    </row>
    <row r="445" spans="1:26" ht="15.75" customHeight="1">
      <c r="A445" s="368"/>
      <c r="B445" s="368"/>
      <c r="C445" s="368"/>
      <c r="D445" s="368"/>
      <c r="E445" s="368"/>
      <c r="F445" s="368"/>
      <c r="G445" s="368"/>
      <c r="H445" s="368"/>
      <c r="I445" s="368"/>
      <c r="J445" s="368"/>
      <c r="K445" s="368"/>
      <c r="L445" s="368"/>
      <c r="M445" s="368"/>
      <c r="N445" s="368"/>
      <c r="O445" s="368"/>
      <c r="P445" s="368"/>
      <c r="Q445" s="368"/>
      <c r="R445" s="368"/>
      <c r="S445" s="368"/>
      <c r="T445" s="368"/>
      <c r="U445" s="368"/>
      <c r="V445" s="368"/>
      <c r="W445" s="368"/>
      <c r="X445" s="368"/>
      <c r="Y445" s="368"/>
      <c r="Z445" s="368"/>
    </row>
    <row r="446" spans="1:26" ht="15.75" customHeight="1">
      <c r="A446" s="368"/>
      <c r="B446" s="368"/>
      <c r="C446" s="368"/>
      <c r="D446" s="368"/>
      <c r="E446" s="368"/>
      <c r="F446" s="368"/>
      <c r="G446" s="368"/>
      <c r="H446" s="368"/>
      <c r="I446" s="368"/>
      <c r="J446" s="368"/>
      <c r="K446" s="368"/>
      <c r="L446" s="368"/>
      <c r="M446" s="368"/>
      <c r="N446" s="368"/>
      <c r="O446" s="368"/>
      <c r="P446" s="368"/>
      <c r="Q446" s="368"/>
      <c r="R446" s="368"/>
      <c r="S446" s="368"/>
      <c r="T446" s="368"/>
      <c r="U446" s="368"/>
      <c r="V446" s="368"/>
      <c r="W446" s="368"/>
      <c r="X446" s="368"/>
      <c r="Y446" s="368"/>
      <c r="Z446" s="368"/>
    </row>
    <row r="447" spans="1:26" ht="15.75" customHeight="1">
      <c r="A447" s="368"/>
      <c r="B447" s="368"/>
      <c r="C447" s="368"/>
      <c r="D447" s="368"/>
      <c r="E447" s="368"/>
      <c r="F447" s="368"/>
      <c r="G447" s="368"/>
      <c r="H447" s="368"/>
      <c r="I447" s="368"/>
      <c r="J447" s="368"/>
      <c r="K447" s="368"/>
      <c r="L447" s="368"/>
      <c r="M447" s="368"/>
      <c r="N447" s="368"/>
      <c r="O447" s="368"/>
      <c r="P447" s="368"/>
      <c r="Q447" s="368"/>
      <c r="R447" s="368"/>
      <c r="S447" s="368"/>
      <c r="T447" s="368"/>
      <c r="U447" s="368"/>
      <c r="V447" s="368"/>
      <c r="W447" s="368"/>
      <c r="X447" s="368"/>
      <c r="Y447" s="368"/>
      <c r="Z447" s="368"/>
    </row>
    <row r="448" spans="1:26" ht="15.75" customHeight="1">
      <c r="A448" s="368"/>
      <c r="B448" s="368"/>
      <c r="C448" s="368"/>
      <c r="D448" s="368"/>
      <c r="E448" s="368"/>
      <c r="F448" s="368"/>
      <c r="G448" s="368"/>
      <c r="H448" s="368"/>
      <c r="I448" s="368"/>
      <c r="J448" s="368"/>
      <c r="K448" s="368"/>
      <c r="L448" s="368"/>
      <c r="M448" s="368"/>
      <c r="N448" s="368"/>
      <c r="O448" s="368"/>
      <c r="P448" s="368"/>
      <c r="Q448" s="368"/>
      <c r="R448" s="368"/>
      <c r="S448" s="368"/>
      <c r="T448" s="368"/>
      <c r="U448" s="368"/>
      <c r="V448" s="368"/>
      <c r="W448" s="368"/>
      <c r="X448" s="368"/>
      <c r="Y448" s="368"/>
      <c r="Z448" s="368"/>
    </row>
    <row r="449" spans="1:26" ht="15.75" customHeight="1">
      <c r="A449" s="368"/>
      <c r="B449" s="368"/>
      <c r="C449" s="368"/>
      <c r="D449" s="368"/>
      <c r="E449" s="368"/>
      <c r="F449" s="368"/>
      <c r="G449" s="368"/>
      <c r="H449" s="368"/>
      <c r="I449" s="368"/>
      <c r="J449" s="368"/>
      <c r="K449" s="368"/>
      <c r="L449" s="368"/>
      <c r="M449" s="368"/>
      <c r="N449" s="368"/>
      <c r="O449" s="368"/>
      <c r="P449" s="368"/>
      <c r="Q449" s="368"/>
      <c r="R449" s="368"/>
      <c r="S449" s="368"/>
      <c r="T449" s="368"/>
      <c r="U449" s="368"/>
      <c r="V449" s="368"/>
      <c r="W449" s="368"/>
      <c r="X449" s="368"/>
      <c r="Y449" s="368"/>
      <c r="Z449" s="368"/>
    </row>
    <row r="450" spans="1:26" ht="15.75" customHeight="1">
      <c r="A450" s="368"/>
      <c r="B450" s="368"/>
      <c r="C450" s="368"/>
      <c r="D450" s="368"/>
      <c r="E450" s="368"/>
      <c r="F450" s="368"/>
      <c r="G450" s="368"/>
      <c r="H450" s="368"/>
      <c r="I450" s="368"/>
      <c r="J450" s="368"/>
      <c r="K450" s="368"/>
      <c r="L450" s="368"/>
      <c r="M450" s="368"/>
      <c r="N450" s="368"/>
      <c r="O450" s="368"/>
      <c r="P450" s="368"/>
      <c r="Q450" s="368"/>
      <c r="R450" s="368"/>
      <c r="S450" s="368"/>
      <c r="T450" s="368"/>
      <c r="U450" s="368"/>
      <c r="V450" s="368"/>
      <c r="W450" s="368"/>
      <c r="X450" s="368"/>
      <c r="Y450" s="368"/>
      <c r="Z450" s="368"/>
    </row>
    <row r="451" spans="1:26" ht="15.75" customHeight="1">
      <c r="A451" s="368"/>
      <c r="B451" s="368"/>
      <c r="C451" s="368"/>
      <c r="D451" s="368"/>
      <c r="E451" s="368"/>
      <c r="F451" s="368"/>
      <c r="G451" s="368"/>
      <c r="H451" s="368"/>
      <c r="I451" s="368"/>
      <c r="J451" s="368"/>
      <c r="K451" s="368"/>
      <c r="L451" s="368"/>
      <c r="M451" s="368"/>
      <c r="N451" s="368"/>
      <c r="O451" s="368"/>
      <c r="P451" s="368"/>
      <c r="Q451" s="368"/>
      <c r="R451" s="368"/>
      <c r="S451" s="368"/>
      <c r="T451" s="368"/>
      <c r="U451" s="368"/>
      <c r="V451" s="368"/>
      <c r="W451" s="368"/>
      <c r="X451" s="368"/>
      <c r="Y451" s="368"/>
      <c r="Z451" s="368"/>
    </row>
    <row r="452" spans="1:26" ht="15.75" customHeight="1">
      <c r="A452" s="368"/>
      <c r="B452" s="368"/>
      <c r="C452" s="368"/>
      <c r="D452" s="368"/>
      <c r="E452" s="368"/>
      <c r="F452" s="368"/>
      <c r="G452" s="368"/>
      <c r="H452" s="368"/>
      <c r="I452" s="368"/>
      <c r="J452" s="368"/>
      <c r="K452" s="368"/>
      <c r="L452" s="368"/>
      <c r="M452" s="368"/>
      <c r="N452" s="368"/>
      <c r="O452" s="368"/>
      <c r="P452" s="368"/>
      <c r="Q452" s="368"/>
      <c r="R452" s="368"/>
      <c r="S452" s="368"/>
      <c r="T452" s="368"/>
      <c r="U452" s="368"/>
      <c r="V452" s="368"/>
      <c r="W452" s="368"/>
      <c r="X452" s="368"/>
      <c r="Y452" s="368"/>
      <c r="Z452" s="368"/>
    </row>
    <row r="453" spans="1:26" ht="15.75" customHeight="1">
      <c r="A453" s="368"/>
      <c r="B453" s="368"/>
      <c r="C453" s="368"/>
      <c r="D453" s="368"/>
      <c r="E453" s="368"/>
      <c r="F453" s="368"/>
      <c r="G453" s="368"/>
      <c r="H453" s="368"/>
      <c r="I453" s="368"/>
      <c r="J453" s="368"/>
      <c r="K453" s="368"/>
      <c r="L453" s="368"/>
      <c r="M453" s="368"/>
      <c r="N453" s="368"/>
      <c r="O453" s="368"/>
      <c r="P453" s="368"/>
      <c r="Q453" s="368"/>
      <c r="R453" s="368"/>
      <c r="S453" s="368"/>
      <c r="T453" s="368"/>
      <c r="U453" s="368"/>
      <c r="V453" s="368"/>
      <c r="W453" s="368"/>
      <c r="X453" s="368"/>
      <c r="Y453" s="368"/>
      <c r="Z453" s="368"/>
    </row>
    <row r="454" spans="1:26" ht="15.75" customHeight="1">
      <c r="A454" s="368"/>
      <c r="B454" s="368"/>
      <c r="C454" s="368"/>
      <c r="D454" s="368"/>
      <c r="E454" s="368"/>
      <c r="F454" s="368"/>
      <c r="G454" s="368"/>
      <c r="H454" s="368"/>
      <c r="I454" s="368"/>
      <c r="J454" s="368"/>
      <c r="K454" s="368"/>
      <c r="L454" s="368"/>
      <c r="M454" s="368"/>
      <c r="N454" s="368"/>
      <c r="O454" s="368"/>
      <c r="P454" s="368"/>
      <c r="Q454" s="368"/>
      <c r="R454" s="368"/>
      <c r="S454" s="368"/>
      <c r="T454" s="368"/>
      <c r="U454" s="368"/>
      <c r="V454" s="368"/>
      <c r="W454" s="368"/>
      <c r="X454" s="368"/>
      <c r="Y454" s="368"/>
      <c r="Z454" s="368"/>
    </row>
    <row r="455" spans="1:26" ht="15.75" customHeight="1">
      <c r="A455" s="368"/>
      <c r="B455" s="368"/>
      <c r="C455" s="368"/>
      <c r="D455" s="368"/>
      <c r="E455" s="368"/>
      <c r="F455" s="368"/>
      <c r="G455" s="368"/>
      <c r="H455" s="368"/>
      <c r="I455" s="368"/>
      <c r="J455" s="368"/>
      <c r="K455" s="368"/>
      <c r="L455" s="368"/>
      <c r="M455" s="368"/>
      <c r="N455" s="368"/>
      <c r="O455" s="368"/>
      <c r="P455" s="368"/>
      <c r="Q455" s="368"/>
      <c r="R455" s="368"/>
      <c r="S455" s="368"/>
      <c r="T455" s="368"/>
      <c r="U455" s="368"/>
      <c r="V455" s="368"/>
      <c r="W455" s="368"/>
      <c r="X455" s="368"/>
      <c r="Y455" s="368"/>
      <c r="Z455" s="368"/>
    </row>
    <row r="456" spans="1:26" ht="15.75" customHeight="1">
      <c r="A456" s="368"/>
      <c r="B456" s="368"/>
      <c r="C456" s="368"/>
      <c r="D456" s="368"/>
      <c r="E456" s="368"/>
      <c r="F456" s="368"/>
      <c r="G456" s="368"/>
      <c r="H456" s="368"/>
      <c r="I456" s="368"/>
      <c r="J456" s="368"/>
      <c r="K456" s="368"/>
      <c r="L456" s="368"/>
      <c r="M456" s="368"/>
      <c r="N456" s="368"/>
      <c r="O456" s="368"/>
      <c r="P456" s="368"/>
      <c r="Q456" s="368"/>
      <c r="R456" s="368"/>
      <c r="S456" s="368"/>
      <c r="T456" s="368"/>
      <c r="U456" s="368"/>
      <c r="V456" s="368"/>
      <c r="W456" s="368"/>
      <c r="X456" s="368"/>
      <c r="Y456" s="368"/>
      <c r="Z456" s="368"/>
    </row>
    <row r="457" spans="1:26" ht="15.75" customHeight="1">
      <c r="A457" s="368"/>
      <c r="B457" s="368"/>
      <c r="C457" s="368"/>
      <c r="D457" s="368"/>
      <c r="E457" s="368"/>
      <c r="F457" s="368"/>
      <c r="G457" s="368"/>
      <c r="H457" s="368"/>
      <c r="I457" s="368"/>
      <c r="J457" s="368"/>
      <c r="K457" s="368"/>
      <c r="L457" s="368"/>
      <c r="M457" s="368"/>
      <c r="N457" s="368"/>
      <c r="O457" s="368"/>
      <c r="P457" s="368"/>
      <c r="Q457" s="368"/>
      <c r="R457" s="368"/>
      <c r="S457" s="368"/>
      <c r="T457" s="368"/>
      <c r="U457" s="368"/>
      <c r="V457" s="368"/>
      <c r="W457" s="368"/>
      <c r="X457" s="368"/>
      <c r="Y457" s="368"/>
      <c r="Z457" s="368"/>
    </row>
    <row r="458" spans="1:26" ht="15.75" customHeight="1">
      <c r="A458" s="368"/>
      <c r="B458" s="368"/>
      <c r="C458" s="368"/>
      <c r="D458" s="368"/>
      <c r="E458" s="368"/>
      <c r="F458" s="368"/>
      <c r="G458" s="368"/>
      <c r="H458" s="368"/>
      <c r="I458" s="368"/>
      <c r="J458" s="368"/>
      <c r="K458" s="368"/>
      <c r="L458" s="368"/>
      <c r="M458" s="368"/>
      <c r="N458" s="368"/>
      <c r="O458" s="368"/>
      <c r="P458" s="368"/>
      <c r="Q458" s="368"/>
      <c r="R458" s="368"/>
      <c r="S458" s="368"/>
      <c r="T458" s="368"/>
      <c r="U458" s="368"/>
      <c r="V458" s="368"/>
      <c r="W458" s="368"/>
      <c r="X458" s="368"/>
      <c r="Y458" s="368"/>
      <c r="Z458" s="368"/>
    </row>
    <row r="459" spans="1:26" ht="15.75" customHeight="1">
      <c r="A459" s="368"/>
      <c r="B459" s="368"/>
      <c r="C459" s="368"/>
      <c r="D459" s="368"/>
      <c r="E459" s="368"/>
      <c r="F459" s="368"/>
      <c r="G459" s="368"/>
      <c r="H459" s="368"/>
      <c r="I459" s="368"/>
      <c r="J459" s="368"/>
      <c r="K459" s="368"/>
      <c r="L459" s="368"/>
      <c r="M459" s="368"/>
      <c r="N459" s="368"/>
      <c r="O459" s="368"/>
      <c r="P459" s="368"/>
      <c r="Q459" s="368"/>
      <c r="R459" s="368"/>
      <c r="S459" s="368"/>
      <c r="T459" s="368"/>
      <c r="U459" s="368"/>
      <c r="V459" s="368"/>
      <c r="W459" s="368"/>
      <c r="X459" s="368"/>
      <c r="Y459" s="368"/>
      <c r="Z459" s="368"/>
    </row>
    <row r="460" spans="1:26" ht="15.75" customHeight="1">
      <c r="A460" s="368"/>
      <c r="B460" s="368"/>
      <c r="C460" s="368"/>
      <c r="D460" s="368"/>
      <c r="E460" s="368"/>
      <c r="F460" s="368"/>
      <c r="G460" s="368"/>
      <c r="H460" s="368"/>
      <c r="I460" s="368"/>
      <c r="J460" s="368"/>
      <c r="K460" s="368"/>
      <c r="L460" s="368"/>
      <c r="M460" s="368"/>
      <c r="N460" s="368"/>
      <c r="O460" s="368"/>
      <c r="P460" s="368"/>
      <c r="Q460" s="368"/>
      <c r="R460" s="368"/>
      <c r="S460" s="368"/>
      <c r="T460" s="368"/>
      <c r="U460" s="368"/>
      <c r="V460" s="368"/>
      <c r="W460" s="368"/>
      <c r="X460" s="368"/>
      <c r="Y460" s="368"/>
      <c r="Z460" s="368"/>
    </row>
    <row r="461" spans="1:26" ht="15.75" customHeight="1">
      <c r="A461" s="368"/>
      <c r="B461" s="368"/>
      <c r="C461" s="368"/>
      <c r="D461" s="368"/>
      <c r="E461" s="368"/>
      <c r="F461" s="368"/>
      <c r="G461" s="368"/>
      <c r="H461" s="368"/>
      <c r="I461" s="368"/>
      <c r="J461" s="368"/>
      <c r="K461" s="368"/>
      <c r="L461" s="368"/>
      <c r="M461" s="368"/>
      <c r="N461" s="368"/>
      <c r="O461" s="368"/>
      <c r="P461" s="368"/>
      <c r="Q461" s="368"/>
      <c r="R461" s="368"/>
      <c r="S461" s="368"/>
      <c r="T461" s="368"/>
      <c r="U461" s="368"/>
      <c r="V461" s="368"/>
      <c r="W461" s="368"/>
      <c r="X461" s="368"/>
      <c r="Y461" s="368"/>
      <c r="Z461" s="368"/>
    </row>
    <row r="462" spans="1:26" ht="15.75" customHeight="1">
      <c r="A462" s="368"/>
      <c r="B462" s="368"/>
      <c r="C462" s="368"/>
      <c r="D462" s="368"/>
      <c r="E462" s="368"/>
      <c r="F462" s="368"/>
      <c r="G462" s="368"/>
      <c r="H462" s="368"/>
      <c r="I462" s="368"/>
      <c r="J462" s="368"/>
      <c r="K462" s="368"/>
      <c r="L462" s="368"/>
      <c r="M462" s="368"/>
      <c r="N462" s="368"/>
      <c r="O462" s="368"/>
      <c r="P462" s="368"/>
      <c r="Q462" s="368"/>
      <c r="R462" s="368"/>
      <c r="S462" s="368"/>
      <c r="T462" s="368"/>
      <c r="U462" s="368"/>
      <c r="V462" s="368"/>
      <c r="W462" s="368"/>
      <c r="X462" s="368"/>
      <c r="Y462" s="368"/>
      <c r="Z462" s="368"/>
    </row>
    <row r="463" spans="1:26" ht="15.75" customHeight="1">
      <c r="A463" s="368"/>
      <c r="B463" s="368"/>
      <c r="C463" s="368"/>
      <c r="D463" s="368"/>
      <c r="E463" s="368"/>
      <c r="F463" s="368"/>
      <c r="G463" s="368"/>
      <c r="H463" s="368"/>
      <c r="I463" s="368"/>
      <c r="J463" s="368"/>
      <c r="K463" s="368"/>
      <c r="L463" s="368"/>
      <c r="M463" s="368"/>
      <c r="N463" s="368"/>
      <c r="O463" s="368"/>
      <c r="P463" s="368"/>
      <c r="Q463" s="368"/>
      <c r="R463" s="368"/>
      <c r="S463" s="368"/>
      <c r="T463" s="368"/>
      <c r="U463" s="368"/>
      <c r="V463" s="368"/>
      <c r="W463" s="368"/>
      <c r="X463" s="368"/>
      <c r="Y463" s="368"/>
      <c r="Z463" s="368"/>
    </row>
    <row r="464" spans="1:26" ht="15.75" customHeight="1">
      <c r="A464" s="368"/>
      <c r="B464" s="368"/>
      <c r="C464" s="368"/>
      <c r="D464" s="368"/>
      <c r="E464" s="368"/>
      <c r="F464" s="368"/>
      <c r="G464" s="368"/>
      <c r="H464" s="368"/>
      <c r="I464" s="368"/>
      <c r="J464" s="368"/>
      <c r="K464" s="368"/>
      <c r="L464" s="368"/>
      <c r="M464" s="368"/>
      <c r="N464" s="368"/>
      <c r="O464" s="368"/>
      <c r="P464" s="368"/>
      <c r="Q464" s="368"/>
      <c r="R464" s="368"/>
      <c r="S464" s="368"/>
      <c r="T464" s="368"/>
      <c r="U464" s="368"/>
      <c r="V464" s="368"/>
      <c r="W464" s="368"/>
      <c r="X464" s="368"/>
      <c r="Y464" s="368"/>
      <c r="Z464" s="368"/>
    </row>
    <row r="465" spans="1:26" ht="15.75" customHeight="1">
      <c r="A465" s="368"/>
      <c r="B465" s="368"/>
      <c r="C465" s="368"/>
      <c r="D465" s="368"/>
      <c r="E465" s="368"/>
      <c r="F465" s="368"/>
      <c r="G465" s="368"/>
      <c r="H465" s="368"/>
      <c r="I465" s="368"/>
      <c r="J465" s="368"/>
      <c r="K465" s="368"/>
      <c r="L465" s="368"/>
      <c r="M465" s="368"/>
      <c r="N465" s="368"/>
      <c r="O465" s="368"/>
      <c r="P465" s="368"/>
      <c r="Q465" s="368"/>
      <c r="R465" s="368"/>
      <c r="S465" s="368"/>
      <c r="T465" s="368"/>
      <c r="U465" s="368"/>
      <c r="V465" s="368"/>
      <c r="W465" s="368"/>
      <c r="X465" s="368"/>
      <c r="Y465" s="368"/>
      <c r="Z465" s="368"/>
    </row>
    <row r="466" spans="1:26" ht="15.75" customHeight="1">
      <c r="A466" s="368"/>
      <c r="B466" s="368"/>
      <c r="C466" s="368"/>
      <c r="D466" s="368"/>
      <c r="E466" s="368"/>
      <c r="F466" s="368"/>
      <c r="G466" s="368"/>
      <c r="H466" s="368"/>
      <c r="I466" s="368"/>
      <c r="J466" s="368"/>
      <c r="K466" s="368"/>
      <c r="L466" s="368"/>
      <c r="M466" s="368"/>
      <c r="N466" s="368"/>
      <c r="O466" s="368"/>
      <c r="P466" s="368"/>
      <c r="Q466" s="368"/>
      <c r="R466" s="368"/>
      <c r="S466" s="368"/>
      <c r="T466" s="368"/>
      <c r="U466" s="368"/>
      <c r="V466" s="368"/>
      <c r="W466" s="368"/>
      <c r="X466" s="368"/>
      <c r="Y466" s="368"/>
      <c r="Z466" s="368"/>
    </row>
    <row r="467" spans="1:26" ht="15.75" customHeight="1">
      <c r="A467" s="368"/>
      <c r="B467" s="368"/>
      <c r="C467" s="368"/>
      <c r="D467" s="368"/>
      <c r="E467" s="368"/>
      <c r="F467" s="368"/>
      <c r="G467" s="368"/>
      <c r="H467" s="368"/>
      <c r="I467" s="368"/>
      <c r="J467" s="368"/>
      <c r="K467" s="368"/>
      <c r="L467" s="368"/>
      <c r="M467" s="368"/>
      <c r="N467" s="368"/>
      <c r="O467" s="368"/>
      <c r="P467" s="368"/>
      <c r="Q467" s="368"/>
      <c r="R467" s="368"/>
      <c r="S467" s="368"/>
      <c r="T467" s="368"/>
      <c r="U467" s="368"/>
      <c r="V467" s="368"/>
      <c r="W467" s="368"/>
      <c r="X467" s="368"/>
      <c r="Y467" s="368"/>
      <c r="Z467" s="368"/>
    </row>
    <row r="468" spans="1:26" ht="15.75" customHeight="1">
      <c r="A468" s="368"/>
      <c r="B468" s="368"/>
      <c r="C468" s="368"/>
      <c r="D468" s="368"/>
      <c r="E468" s="368"/>
      <c r="F468" s="368"/>
      <c r="G468" s="368"/>
      <c r="H468" s="368"/>
      <c r="I468" s="368"/>
      <c r="J468" s="368"/>
      <c r="K468" s="368"/>
      <c r="L468" s="368"/>
      <c r="M468" s="368"/>
      <c r="N468" s="368"/>
      <c r="O468" s="368"/>
      <c r="P468" s="368"/>
      <c r="Q468" s="368"/>
      <c r="R468" s="368"/>
      <c r="S468" s="368"/>
      <c r="T468" s="368"/>
      <c r="U468" s="368"/>
      <c r="V468" s="368"/>
      <c r="W468" s="368"/>
      <c r="X468" s="368"/>
      <c r="Y468" s="368"/>
      <c r="Z468" s="368"/>
    </row>
    <row r="469" spans="1:26" ht="15.75" customHeight="1">
      <c r="A469" s="368"/>
      <c r="B469" s="368"/>
      <c r="C469" s="368"/>
      <c r="D469" s="368"/>
      <c r="E469" s="368"/>
      <c r="F469" s="368"/>
      <c r="G469" s="368"/>
      <c r="H469" s="368"/>
      <c r="I469" s="368"/>
      <c r="J469" s="368"/>
      <c r="K469" s="368"/>
      <c r="L469" s="368"/>
      <c r="M469" s="368"/>
      <c r="N469" s="368"/>
      <c r="O469" s="368"/>
      <c r="P469" s="368"/>
      <c r="Q469" s="368"/>
      <c r="R469" s="368"/>
      <c r="S469" s="368"/>
      <c r="T469" s="368"/>
      <c r="U469" s="368"/>
      <c r="V469" s="368"/>
      <c r="W469" s="368"/>
      <c r="X469" s="368"/>
      <c r="Y469" s="368"/>
      <c r="Z469" s="368"/>
    </row>
    <row r="470" spans="1:26" ht="15.75" customHeight="1">
      <c r="A470" s="368"/>
      <c r="B470" s="368"/>
      <c r="C470" s="368"/>
      <c r="D470" s="368"/>
      <c r="E470" s="368"/>
      <c r="F470" s="368"/>
      <c r="G470" s="368"/>
      <c r="H470" s="368"/>
      <c r="I470" s="368"/>
      <c r="J470" s="368"/>
      <c r="K470" s="368"/>
      <c r="L470" s="368"/>
      <c r="M470" s="368"/>
      <c r="N470" s="368"/>
      <c r="O470" s="368"/>
      <c r="P470" s="368"/>
      <c r="Q470" s="368"/>
      <c r="R470" s="368"/>
      <c r="S470" s="368"/>
      <c r="T470" s="368"/>
      <c r="U470" s="368"/>
      <c r="V470" s="368"/>
      <c r="W470" s="368"/>
      <c r="X470" s="368"/>
      <c r="Y470" s="368"/>
      <c r="Z470" s="368"/>
    </row>
    <row r="471" spans="1:26" ht="15.75" customHeight="1">
      <c r="A471" s="368"/>
      <c r="B471" s="368"/>
      <c r="C471" s="368"/>
      <c r="D471" s="368"/>
      <c r="E471" s="368"/>
      <c r="F471" s="368"/>
      <c r="G471" s="368"/>
      <c r="H471" s="368"/>
      <c r="I471" s="368"/>
      <c r="J471" s="368"/>
      <c r="K471" s="368"/>
      <c r="L471" s="368"/>
      <c r="M471" s="368"/>
      <c r="N471" s="368"/>
      <c r="O471" s="368"/>
      <c r="P471" s="368"/>
      <c r="Q471" s="368"/>
      <c r="R471" s="368"/>
      <c r="S471" s="368"/>
      <c r="T471" s="368"/>
      <c r="U471" s="368"/>
      <c r="V471" s="368"/>
      <c r="W471" s="368"/>
      <c r="X471" s="368"/>
      <c r="Y471" s="368"/>
      <c r="Z471" s="368"/>
    </row>
    <row r="472" spans="1:26" ht="15.75" customHeight="1">
      <c r="A472" s="368"/>
      <c r="B472" s="368"/>
      <c r="C472" s="368"/>
      <c r="D472" s="368"/>
      <c r="E472" s="368"/>
      <c r="F472" s="368"/>
      <c r="G472" s="368"/>
      <c r="H472" s="368"/>
      <c r="I472" s="368"/>
      <c r="J472" s="368"/>
      <c r="K472" s="368"/>
      <c r="L472" s="368"/>
      <c r="M472" s="368"/>
      <c r="N472" s="368"/>
      <c r="O472" s="368"/>
      <c r="P472" s="368"/>
      <c r="Q472" s="368"/>
      <c r="R472" s="368"/>
      <c r="S472" s="368"/>
      <c r="T472" s="368"/>
      <c r="U472" s="368"/>
      <c r="V472" s="368"/>
      <c r="W472" s="368"/>
      <c r="X472" s="368"/>
      <c r="Y472" s="368"/>
      <c r="Z472" s="368"/>
    </row>
    <row r="473" spans="1:26" ht="15.75" customHeight="1">
      <c r="A473" s="368"/>
      <c r="B473" s="368"/>
      <c r="C473" s="368"/>
      <c r="D473" s="368"/>
      <c r="E473" s="368"/>
      <c r="F473" s="368"/>
      <c r="G473" s="368"/>
      <c r="H473" s="368"/>
      <c r="I473" s="368"/>
      <c r="J473" s="368"/>
      <c r="K473" s="368"/>
      <c r="L473" s="368"/>
      <c r="M473" s="368"/>
      <c r="N473" s="368"/>
      <c r="O473" s="368"/>
      <c r="P473" s="368"/>
      <c r="Q473" s="368"/>
      <c r="R473" s="368"/>
      <c r="S473" s="368"/>
      <c r="T473" s="368"/>
      <c r="U473" s="368"/>
      <c r="V473" s="368"/>
      <c r="W473" s="368"/>
      <c r="X473" s="368"/>
      <c r="Y473" s="368"/>
      <c r="Z473" s="368"/>
    </row>
    <row r="474" spans="1:26" ht="15.75" customHeight="1">
      <c r="A474" s="368"/>
      <c r="B474" s="368"/>
      <c r="C474" s="368"/>
      <c r="D474" s="368"/>
      <c r="E474" s="368"/>
      <c r="F474" s="368"/>
      <c r="G474" s="368"/>
      <c r="H474" s="368"/>
      <c r="I474" s="368"/>
      <c r="J474" s="368"/>
      <c r="K474" s="368"/>
      <c r="L474" s="368"/>
      <c r="M474" s="368"/>
      <c r="N474" s="368"/>
      <c r="O474" s="368"/>
      <c r="P474" s="368"/>
      <c r="Q474" s="368"/>
      <c r="R474" s="368"/>
      <c r="S474" s="368"/>
      <c r="T474" s="368"/>
      <c r="U474" s="368"/>
      <c r="V474" s="368"/>
      <c r="W474" s="368"/>
      <c r="X474" s="368"/>
      <c r="Y474" s="368"/>
      <c r="Z474" s="368"/>
    </row>
    <row r="475" spans="1:26" ht="15.75" customHeight="1">
      <c r="A475" s="368"/>
      <c r="B475" s="368"/>
      <c r="C475" s="368"/>
      <c r="D475" s="368"/>
      <c r="E475" s="368"/>
      <c r="F475" s="368"/>
      <c r="G475" s="368"/>
      <c r="H475" s="368"/>
      <c r="I475" s="368"/>
      <c r="J475" s="368"/>
      <c r="K475" s="368"/>
      <c r="L475" s="368"/>
      <c r="M475" s="368"/>
      <c r="N475" s="368"/>
      <c r="O475" s="368"/>
      <c r="P475" s="368"/>
      <c r="Q475" s="368"/>
      <c r="R475" s="368"/>
      <c r="S475" s="368"/>
      <c r="T475" s="368"/>
      <c r="U475" s="368"/>
      <c r="V475" s="368"/>
      <c r="W475" s="368"/>
      <c r="X475" s="368"/>
      <c r="Y475" s="368"/>
      <c r="Z475" s="368"/>
    </row>
    <row r="476" spans="1:26" ht="15.75" customHeight="1">
      <c r="A476" s="368"/>
      <c r="B476" s="368"/>
      <c r="C476" s="368"/>
      <c r="D476" s="368"/>
      <c r="E476" s="368"/>
      <c r="F476" s="368"/>
      <c r="G476" s="368"/>
      <c r="H476" s="368"/>
      <c r="I476" s="368"/>
      <c r="J476" s="368"/>
      <c r="K476" s="368"/>
      <c r="L476" s="368"/>
      <c r="M476" s="368"/>
      <c r="N476" s="368"/>
      <c r="O476" s="368"/>
      <c r="P476" s="368"/>
      <c r="Q476" s="368"/>
      <c r="R476" s="368"/>
      <c r="S476" s="368"/>
      <c r="T476" s="368"/>
      <c r="U476" s="368"/>
      <c r="V476" s="368"/>
      <c r="W476" s="368"/>
      <c r="X476" s="368"/>
      <c r="Y476" s="368"/>
      <c r="Z476" s="368"/>
    </row>
    <row r="477" spans="1:26" ht="15.75" customHeight="1">
      <c r="A477" s="368"/>
      <c r="B477" s="368"/>
      <c r="C477" s="368"/>
      <c r="D477" s="368"/>
      <c r="E477" s="368"/>
      <c r="F477" s="368"/>
      <c r="G477" s="368"/>
      <c r="H477" s="368"/>
      <c r="I477" s="368"/>
      <c r="J477" s="368"/>
      <c r="K477" s="368"/>
      <c r="L477" s="368"/>
      <c r="M477" s="368"/>
      <c r="N477" s="368"/>
      <c r="O477" s="368"/>
      <c r="P477" s="368"/>
      <c r="Q477" s="368"/>
      <c r="R477" s="368"/>
      <c r="S477" s="368"/>
      <c r="T477" s="368"/>
      <c r="U477" s="368"/>
      <c r="V477" s="368"/>
      <c r="W477" s="368"/>
      <c r="X477" s="368"/>
      <c r="Y477" s="368"/>
      <c r="Z477" s="368"/>
    </row>
    <row r="478" spans="1:26" ht="15.75" customHeight="1">
      <c r="A478" s="368"/>
      <c r="B478" s="368"/>
      <c r="C478" s="368"/>
      <c r="D478" s="368"/>
      <c r="E478" s="368"/>
      <c r="F478" s="368"/>
      <c r="G478" s="368"/>
      <c r="H478" s="368"/>
      <c r="I478" s="368"/>
      <c r="J478" s="368"/>
      <c r="K478" s="368"/>
      <c r="L478" s="368"/>
      <c r="M478" s="368"/>
      <c r="N478" s="368"/>
      <c r="O478" s="368"/>
      <c r="P478" s="368"/>
      <c r="Q478" s="368"/>
      <c r="R478" s="368"/>
      <c r="S478" s="368"/>
      <c r="T478" s="368"/>
      <c r="U478" s="368"/>
      <c r="V478" s="368"/>
      <c r="W478" s="368"/>
      <c r="X478" s="368"/>
      <c r="Y478" s="368"/>
      <c r="Z478" s="368"/>
    </row>
    <row r="479" spans="1:26" ht="15.75" customHeight="1">
      <c r="A479" s="368"/>
      <c r="B479" s="368"/>
      <c r="C479" s="368"/>
      <c r="D479" s="368"/>
      <c r="E479" s="368"/>
      <c r="F479" s="368"/>
      <c r="G479" s="368"/>
      <c r="H479" s="368"/>
      <c r="I479" s="368"/>
      <c r="J479" s="368"/>
      <c r="K479" s="368"/>
      <c r="L479" s="368"/>
      <c r="M479" s="368"/>
      <c r="N479" s="368"/>
      <c r="O479" s="368"/>
      <c r="P479" s="368"/>
      <c r="Q479" s="368"/>
      <c r="R479" s="368"/>
      <c r="S479" s="368"/>
      <c r="T479" s="368"/>
      <c r="U479" s="368"/>
      <c r="V479" s="368"/>
      <c r="W479" s="368"/>
      <c r="X479" s="368"/>
      <c r="Y479" s="368"/>
      <c r="Z479" s="368"/>
    </row>
    <row r="480" spans="1:26" ht="15.75" customHeight="1">
      <c r="A480" s="368"/>
      <c r="B480" s="368"/>
      <c r="C480" s="368"/>
      <c r="D480" s="368"/>
      <c r="E480" s="368"/>
      <c r="F480" s="368"/>
      <c r="G480" s="368"/>
      <c r="H480" s="368"/>
      <c r="I480" s="368"/>
      <c r="J480" s="368"/>
      <c r="K480" s="368"/>
      <c r="L480" s="368"/>
      <c r="M480" s="368"/>
      <c r="N480" s="368"/>
      <c r="O480" s="368"/>
      <c r="P480" s="368"/>
      <c r="Q480" s="368"/>
      <c r="R480" s="368"/>
      <c r="S480" s="368"/>
      <c r="T480" s="368"/>
      <c r="U480" s="368"/>
      <c r="V480" s="368"/>
      <c r="W480" s="368"/>
      <c r="X480" s="368"/>
      <c r="Y480" s="368"/>
      <c r="Z480" s="368"/>
    </row>
    <row r="481" spans="1:26" ht="15.75" customHeight="1">
      <c r="A481" s="368"/>
      <c r="B481" s="368"/>
      <c r="C481" s="368"/>
      <c r="D481" s="368"/>
      <c r="E481" s="368"/>
      <c r="F481" s="368"/>
      <c r="G481" s="368"/>
      <c r="H481" s="368"/>
      <c r="I481" s="368"/>
      <c r="J481" s="368"/>
      <c r="K481" s="368"/>
      <c r="L481" s="368"/>
      <c r="M481" s="368"/>
      <c r="N481" s="368"/>
      <c r="O481" s="368"/>
      <c r="P481" s="368"/>
      <c r="Q481" s="368"/>
      <c r="R481" s="368"/>
      <c r="S481" s="368"/>
      <c r="T481" s="368"/>
      <c r="U481" s="368"/>
      <c r="V481" s="368"/>
      <c r="W481" s="368"/>
      <c r="X481" s="368"/>
      <c r="Y481" s="368"/>
      <c r="Z481" s="368"/>
    </row>
    <row r="482" spans="1:26" ht="15.75" customHeight="1">
      <c r="A482" s="368"/>
      <c r="B482" s="368"/>
      <c r="C482" s="368"/>
      <c r="D482" s="368"/>
      <c r="E482" s="368"/>
      <c r="F482" s="368"/>
      <c r="G482" s="368"/>
      <c r="H482" s="368"/>
      <c r="I482" s="368"/>
      <c r="J482" s="368"/>
      <c r="K482" s="368"/>
      <c r="L482" s="368"/>
      <c r="M482" s="368"/>
      <c r="N482" s="368"/>
      <c r="O482" s="368"/>
      <c r="P482" s="368"/>
      <c r="Q482" s="368"/>
      <c r="R482" s="368"/>
      <c r="S482" s="368"/>
      <c r="T482" s="368"/>
      <c r="U482" s="368"/>
      <c r="V482" s="368"/>
      <c r="W482" s="368"/>
      <c r="X482" s="368"/>
      <c r="Y482" s="368"/>
      <c r="Z482" s="368"/>
    </row>
    <row r="483" spans="1:26" ht="15.75" customHeight="1">
      <c r="A483" s="368"/>
      <c r="B483" s="368"/>
      <c r="C483" s="368"/>
      <c r="D483" s="368"/>
      <c r="E483" s="368"/>
      <c r="F483" s="368"/>
      <c r="G483" s="368"/>
      <c r="H483" s="368"/>
      <c r="I483" s="368"/>
      <c r="J483" s="368"/>
      <c r="K483" s="368"/>
      <c r="L483" s="368"/>
      <c r="M483" s="368"/>
      <c r="N483" s="368"/>
      <c r="O483" s="368"/>
      <c r="P483" s="368"/>
      <c r="Q483" s="368"/>
      <c r="R483" s="368"/>
      <c r="S483" s="368"/>
      <c r="T483" s="368"/>
      <c r="U483" s="368"/>
      <c r="V483" s="368"/>
      <c r="W483" s="368"/>
      <c r="X483" s="368"/>
      <c r="Y483" s="368"/>
      <c r="Z483" s="368"/>
    </row>
    <row r="484" spans="1:26" ht="15.75" customHeight="1">
      <c r="A484" s="368"/>
      <c r="B484" s="368"/>
      <c r="C484" s="368"/>
      <c r="D484" s="368"/>
      <c r="E484" s="368"/>
      <c r="F484" s="368"/>
      <c r="G484" s="368"/>
      <c r="H484" s="368"/>
      <c r="I484" s="368"/>
      <c r="J484" s="368"/>
      <c r="K484" s="368"/>
      <c r="L484" s="368"/>
      <c r="M484" s="368"/>
      <c r="N484" s="368"/>
      <c r="O484" s="368"/>
      <c r="P484" s="368"/>
      <c r="Q484" s="368"/>
      <c r="R484" s="368"/>
      <c r="S484" s="368"/>
      <c r="T484" s="368"/>
      <c r="U484" s="368"/>
      <c r="V484" s="368"/>
      <c r="W484" s="368"/>
      <c r="X484" s="368"/>
      <c r="Y484" s="368"/>
      <c r="Z484" s="368"/>
    </row>
    <row r="485" spans="1:26" ht="15.75" customHeight="1">
      <c r="A485" s="368"/>
      <c r="B485" s="368"/>
      <c r="C485" s="368"/>
      <c r="D485" s="368"/>
      <c r="E485" s="368"/>
      <c r="F485" s="368"/>
      <c r="G485" s="368"/>
      <c r="H485" s="368"/>
      <c r="I485" s="368"/>
      <c r="J485" s="368"/>
      <c r="K485" s="368"/>
      <c r="L485" s="368"/>
      <c r="M485" s="368"/>
      <c r="N485" s="368"/>
      <c r="O485" s="368"/>
      <c r="P485" s="368"/>
      <c r="Q485" s="368"/>
      <c r="R485" s="368"/>
      <c r="S485" s="368"/>
      <c r="T485" s="368"/>
      <c r="U485" s="368"/>
      <c r="V485" s="368"/>
      <c r="W485" s="368"/>
      <c r="X485" s="368"/>
      <c r="Y485" s="368"/>
      <c r="Z485" s="368"/>
    </row>
    <row r="486" spans="1:26" ht="15.75" customHeight="1">
      <c r="A486" s="368"/>
      <c r="B486" s="368"/>
      <c r="C486" s="368"/>
      <c r="D486" s="368"/>
      <c r="E486" s="368"/>
      <c r="F486" s="368"/>
      <c r="G486" s="368"/>
      <c r="H486" s="368"/>
      <c r="I486" s="368"/>
      <c r="J486" s="368"/>
      <c r="K486" s="368"/>
      <c r="L486" s="368"/>
      <c r="M486" s="368"/>
      <c r="N486" s="368"/>
      <c r="O486" s="368"/>
      <c r="P486" s="368"/>
      <c r="Q486" s="368"/>
      <c r="R486" s="368"/>
      <c r="S486" s="368"/>
      <c r="T486" s="368"/>
      <c r="U486" s="368"/>
      <c r="V486" s="368"/>
      <c r="W486" s="368"/>
      <c r="X486" s="368"/>
      <c r="Y486" s="368"/>
      <c r="Z486" s="368"/>
    </row>
    <row r="487" spans="1:26" ht="15.75" customHeight="1">
      <c r="A487" s="368"/>
      <c r="B487" s="368"/>
      <c r="C487" s="368"/>
      <c r="D487" s="368"/>
      <c r="E487" s="368"/>
      <c r="F487" s="368"/>
      <c r="G487" s="368"/>
      <c r="H487" s="368"/>
      <c r="I487" s="368"/>
      <c r="J487" s="368"/>
      <c r="K487" s="368"/>
      <c r="L487" s="368"/>
      <c r="M487" s="368"/>
      <c r="N487" s="368"/>
      <c r="O487" s="368"/>
      <c r="P487" s="368"/>
      <c r="Q487" s="368"/>
      <c r="R487" s="368"/>
      <c r="S487" s="368"/>
      <c r="T487" s="368"/>
      <c r="U487" s="368"/>
      <c r="V487" s="368"/>
      <c r="W487" s="368"/>
      <c r="X487" s="368"/>
      <c r="Y487" s="368"/>
      <c r="Z487" s="368"/>
    </row>
    <row r="488" spans="1:26" ht="15.75" customHeight="1">
      <c r="A488" s="368"/>
      <c r="B488" s="368"/>
      <c r="C488" s="368"/>
      <c r="D488" s="368"/>
      <c r="E488" s="368"/>
      <c r="F488" s="368"/>
      <c r="G488" s="368"/>
      <c r="H488" s="368"/>
      <c r="I488" s="368"/>
      <c r="J488" s="368"/>
      <c r="K488" s="368"/>
      <c r="L488" s="368"/>
      <c r="M488" s="368"/>
      <c r="N488" s="368"/>
      <c r="O488" s="368"/>
      <c r="P488" s="368"/>
      <c r="Q488" s="368"/>
      <c r="R488" s="368"/>
      <c r="S488" s="368"/>
      <c r="T488" s="368"/>
      <c r="U488" s="368"/>
      <c r="V488" s="368"/>
      <c r="W488" s="368"/>
      <c r="X488" s="368"/>
      <c r="Y488" s="368"/>
      <c r="Z488" s="368"/>
    </row>
    <row r="489" spans="1:26" ht="15.75" customHeight="1">
      <c r="A489" s="368"/>
      <c r="B489" s="368"/>
      <c r="C489" s="368"/>
      <c r="D489" s="368"/>
      <c r="E489" s="368"/>
      <c r="F489" s="368"/>
      <c r="G489" s="368"/>
      <c r="H489" s="368"/>
      <c r="I489" s="368"/>
      <c r="J489" s="368"/>
      <c r="K489" s="368"/>
      <c r="L489" s="368"/>
      <c r="M489" s="368"/>
      <c r="N489" s="368"/>
      <c r="O489" s="368"/>
      <c r="P489" s="368"/>
      <c r="Q489" s="368"/>
      <c r="R489" s="368"/>
      <c r="S489" s="368"/>
      <c r="T489" s="368"/>
      <c r="U489" s="368"/>
      <c r="V489" s="368"/>
      <c r="W489" s="368"/>
      <c r="X489" s="368"/>
      <c r="Y489" s="368"/>
      <c r="Z489" s="368"/>
    </row>
    <row r="490" spans="1:26" ht="15.75" customHeight="1">
      <c r="A490" s="368"/>
      <c r="B490" s="368"/>
      <c r="C490" s="368"/>
      <c r="D490" s="368"/>
      <c r="E490" s="368"/>
      <c r="F490" s="368"/>
      <c r="G490" s="368"/>
      <c r="H490" s="368"/>
      <c r="I490" s="368"/>
      <c r="J490" s="368"/>
      <c r="K490" s="368"/>
      <c r="L490" s="368"/>
      <c r="M490" s="368"/>
      <c r="N490" s="368"/>
      <c r="O490" s="368"/>
      <c r="P490" s="368"/>
      <c r="Q490" s="368"/>
      <c r="R490" s="368"/>
      <c r="S490" s="368"/>
      <c r="T490" s="368"/>
      <c r="U490" s="368"/>
      <c r="V490" s="368"/>
      <c r="W490" s="368"/>
      <c r="X490" s="368"/>
      <c r="Y490" s="368"/>
      <c r="Z490" s="368"/>
    </row>
    <row r="491" spans="1:26" ht="15.75" customHeight="1">
      <c r="A491" s="368"/>
      <c r="B491" s="368"/>
      <c r="C491" s="368"/>
      <c r="D491" s="368"/>
      <c r="E491" s="368"/>
      <c r="F491" s="368"/>
      <c r="G491" s="368"/>
      <c r="H491" s="368"/>
      <c r="I491" s="368"/>
      <c r="J491" s="368"/>
      <c r="K491" s="368"/>
      <c r="L491" s="368"/>
      <c r="M491" s="368"/>
      <c r="N491" s="368"/>
      <c r="O491" s="368"/>
      <c r="P491" s="368"/>
      <c r="Q491" s="368"/>
      <c r="R491" s="368"/>
      <c r="S491" s="368"/>
      <c r="T491" s="368"/>
      <c r="U491" s="368"/>
      <c r="V491" s="368"/>
      <c r="W491" s="368"/>
      <c r="X491" s="368"/>
      <c r="Y491" s="368"/>
      <c r="Z491" s="368"/>
    </row>
    <row r="492" spans="1:26" ht="15.75" customHeight="1">
      <c r="A492" s="368"/>
      <c r="B492" s="368"/>
      <c r="C492" s="368"/>
      <c r="D492" s="368"/>
      <c r="E492" s="368"/>
      <c r="F492" s="368"/>
      <c r="G492" s="368"/>
      <c r="H492" s="368"/>
      <c r="I492" s="368"/>
      <c r="J492" s="368"/>
      <c r="K492" s="368"/>
      <c r="L492" s="368"/>
      <c r="M492" s="368"/>
      <c r="N492" s="368"/>
      <c r="O492" s="368"/>
      <c r="P492" s="368"/>
      <c r="Q492" s="368"/>
      <c r="R492" s="368"/>
      <c r="S492" s="368"/>
      <c r="T492" s="368"/>
      <c r="U492" s="368"/>
      <c r="V492" s="368"/>
      <c r="W492" s="368"/>
      <c r="X492" s="368"/>
      <c r="Y492" s="368"/>
      <c r="Z492" s="368"/>
    </row>
    <row r="493" spans="1:26" ht="15.75" customHeight="1">
      <c r="A493" s="368"/>
      <c r="B493" s="368"/>
      <c r="C493" s="368"/>
      <c r="D493" s="368"/>
      <c r="E493" s="368"/>
      <c r="F493" s="368"/>
      <c r="G493" s="368"/>
      <c r="H493" s="368"/>
      <c r="I493" s="368"/>
      <c r="J493" s="368"/>
      <c r="K493" s="368"/>
      <c r="L493" s="368"/>
      <c r="M493" s="368"/>
      <c r="N493" s="368"/>
      <c r="O493" s="368"/>
      <c r="P493" s="368"/>
      <c r="Q493" s="368"/>
      <c r="R493" s="368"/>
      <c r="S493" s="368"/>
      <c r="T493" s="368"/>
      <c r="U493" s="368"/>
      <c r="V493" s="368"/>
      <c r="W493" s="368"/>
      <c r="X493" s="368"/>
      <c r="Y493" s="368"/>
      <c r="Z493" s="368"/>
    </row>
    <row r="494" spans="1:26" ht="15.75" customHeight="1">
      <c r="A494" s="368"/>
      <c r="B494" s="368"/>
      <c r="C494" s="368"/>
      <c r="D494" s="368"/>
      <c r="E494" s="368"/>
      <c r="F494" s="368"/>
      <c r="G494" s="368"/>
      <c r="H494" s="368"/>
      <c r="I494" s="368"/>
      <c r="J494" s="368"/>
      <c r="K494" s="368"/>
      <c r="L494" s="368"/>
      <c r="M494" s="368"/>
      <c r="N494" s="368"/>
      <c r="O494" s="368"/>
      <c r="P494" s="368"/>
      <c r="Q494" s="368"/>
      <c r="R494" s="368"/>
      <c r="S494" s="368"/>
      <c r="T494" s="368"/>
      <c r="U494" s="368"/>
      <c r="V494" s="368"/>
      <c r="W494" s="368"/>
      <c r="X494" s="368"/>
      <c r="Y494" s="368"/>
      <c r="Z494" s="368"/>
    </row>
    <row r="495" spans="1:26" ht="15.75" customHeight="1">
      <c r="A495" s="368"/>
      <c r="B495" s="368"/>
      <c r="C495" s="368"/>
      <c r="D495" s="368"/>
      <c r="E495" s="368"/>
      <c r="F495" s="368"/>
      <c r="G495" s="368"/>
      <c r="H495" s="368"/>
      <c r="I495" s="368"/>
      <c r="J495" s="368"/>
      <c r="K495" s="368"/>
      <c r="L495" s="368"/>
      <c r="M495" s="368"/>
      <c r="N495" s="368"/>
      <c r="O495" s="368"/>
      <c r="P495" s="368"/>
      <c r="Q495" s="368"/>
      <c r="R495" s="368"/>
      <c r="S495" s="368"/>
      <c r="T495" s="368"/>
      <c r="U495" s="368"/>
      <c r="V495" s="368"/>
      <c r="W495" s="368"/>
      <c r="X495" s="368"/>
      <c r="Y495" s="368"/>
      <c r="Z495" s="368"/>
    </row>
    <row r="496" spans="1:26" ht="15.75" customHeight="1">
      <c r="A496" s="368"/>
      <c r="B496" s="368"/>
      <c r="C496" s="368"/>
      <c r="D496" s="368"/>
      <c r="E496" s="368"/>
      <c r="F496" s="368"/>
      <c r="G496" s="368"/>
      <c r="H496" s="368"/>
      <c r="I496" s="368"/>
      <c r="J496" s="368"/>
      <c r="K496" s="368"/>
      <c r="L496" s="368"/>
      <c r="M496" s="368"/>
      <c r="N496" s="368"/>
      <c r="O496" s="368"/>
      <c r="P496" s="368"/>
      <c r="Q496" s="368"/>
      <c r="R496" s="368"/>
      <c r="S496" s="368"/>
      <c r="T496" s="368"/>
      <c r="U496" s="368"/>
      <c r="V496" s="368"/>
      <c r="W496" s="368"/>
      <c r="X496" s="368"/>
      <c r="Y496" s="368"/>
      <c r="Z496" s="368"/>
    </row>
    <row r="497" spans="1:26" ht="15.75" customHeight="1">
      <c r="A497" s="368"/>
      <c r="B497" s="368"/>
      <c r="C497" s="368"/>
      <c r="D497" s="368"/>
      <c r="E497" s="368"/>
      <c r="F497" s="368"/>
      <c r="G497" s="368"/>
      <c r="H497" s="368"/>
      <c r="I497" s="368"/>
      <c r="J497" s="368"/>
      <c r="K497" s="368"/>
      <c r="L497" s="368"/>
      <c r="M497" s="368"/>
      <c r="N497" s="368"/>
      <c r="O497" s="368"/>
      <c r="P497" s="368"/>
      <c r="Q497" s="368"/>
      <c r="R497" s="368"/>
      <c r="S497" s="368"/>
      <c r="T497" s="368"/>
      <c r="U497" s="368"/>
      <c r="V497" s="368"/>
      <c r="W497" s="368"/>
      <c r="X497" s="368"/>
      <c r="Y497" s="368"/>
      <c r="Z497" s="368"/>
    </row>
    <row r="498" spans="1:26" ht="15.75" customHeight="1">
      <c r="A498" s="368"/>
      <c r="B498" s="368"/>
      <c r="C498" s="368"/>
      <c r="D498" s="368"/>
      <c r="E498" s="368"/>
      <c r="F498" s="368"/>
      <c r="G498" s="368"/>
      <c r="H498" s="368"/>
      <c r="I498" s="368"/>
      <c r="J498" s="368"/>
      <c r="K498" s="368"/>
      <c r="L498" s="368"/>
      <c r="M498" s="368"/>
      <c r="N498" s="368"/>
      <c r="O498" s="368"/>
      <c r="P498" s="368"/>
      <c r="Q498" s="368"/>
      <c r="R498" s="368"/>
      <c r="S498" s="368"/>
      <c r="T498" s="368"/>
      <c r="U498" s="368"/>
      <c r="V498" s="368"/>
      <c r="W498" s="368"/>
      <c r="X498" s="368"/>
      <c r="Y498" s="368"/>
      <c r="Z498" s="368"/>
    </row>
    <row r="499" spans="1:26" ht="15.75" customHeight="1">
      <c r="A499" s="368"/>
      <c r="B499" s="368"/>
      <c r="C499" s="368"/>
      <c r="D499" s="368"/>
      <c r="E499" s="368"/>
      <c r="F499" s="368"/>
      <c r="G499" s="368"/>
      <c r="H499" s="368"/>
      <c r="I499" s="368"/>
      <c r="J499" s="368"/>
      <c r="K499" s="368"/>
      <c r="L499" s="368"/>
      <c r="M499" s="368"/>
      <c r="N499" s="368"/>
      <c r="O499" s="368"/>
      <c r="P499" s="368"/>
      <c r="Q499" s="368"/>
      <c r="R499" s="368"/>
      <c r="S499" s="368"/>
      <c r="T499" s="368"/>
      <c r="U499" s="368"/>
      <c r="V499" s="368"/>
      <c r="W499" s="368"/>
      <c r="X499" s="368"/>
      <c r="Y499" s="368"/>
      <c r="Z499" s="368"/>
    </row>
    <row r="500" spans="1:26" ht="15.75" customHeight="1">
      <c r="A500" s="368"/>
      <c r="B500" s="368"/>
      <c r="C500" s="368"/>
      <c r="D500" s="368"/>
      <c r="E500" s="368"/>
      <c r="F500" s="368"/>
      <c r="G500" s="368"/>
      <c r="H500" s="368"/>
      <c r="I500" s="368"/>
      <c r="J500" s="368"/>
      <c r="K500" s="368"/>
      <c r="L500" s="368"/>
      <c r="M500" s="368"/>
      <c r="N500" s="368"/>
      <c r="O500" s="368"/>
      <c r="P500" s="368"/>
      <c r="Q500" s="368"/>
      <c r="R500" s="368"/>
      <c r="S500" s="368"/>
      <c r="T500" s="368"/>
      <c r="U500" s="368"/>
      <c r="V500" s="368"/>
      <c r="W500" s="368"/>
      <c r="X500" s="368"/>
      <c r="Y500" s="368"/>
      <c r="Z500" s="368"/>
    </row>
    <row r="501" spans="1:26" ht="15.75" customHeight="1">
      <c r="A501" s="368"/>
      <c r="B501" s="368"/>
      <c r="C501" s="368"/>
      <c r="D501" s="368"/>
      <c r="E501" s="368"/>
      <c r="F501" s="368"/>
      <c r="G501" s="368"/>
      <c r="H501" s="368"/>
      <c r="I501" s="368"/>
      <c r="J501" s="368"/>
      <c r="K501" s="368"/>
      <c r="L501" s="368"/>
      <c r="M501" s="368"/>
      <c r="N501" s="368"/>
      <c r="O501" s="368"/>
      <c r="P501" s="368"/>
      <c r="Q501" s="368"/>
      <c r="R501" s="368"/>
      <c r="S501" s="368"/>
      <c r="T501" s="368"/>
      <c r="U501" s="368"/>
      <c r="V501" s="368"/>
      <c r="W501" s="368"/>
      <c r="X501" s="368"/>
      <c r="Y501" s="368"/>
      <c r="Z501" s="368"/>
    </row>
    <row r="502" spans="1:26" ht="15.75" customHeight="1">
      <c r="A502" s="368"/>
      <c r="B502" s="368"/>
      <c r="C502" s="368"/>
      <c r="D502" s="368"/>
      <c r="E502" s="368"/>
      <c r="F502" s="368"/>
      <c r="G502" s="368"/>
      <c r="H502" s="368"/>
      <c r="I502" s="368"/>
      <c r="J502" s="368"/>
      <c r="K502" s="368"/>
      <c r="L502" s="368"/>
      <c r="M502" s="368"/>
      <c r="N502" s="368"/>
      <c r="O502" s="368"/>
      <c r="P502" s="368"/>
      <c r="Q502" s="368"/>
      <c r="R502" s="368"/>
      <c r="S502" s="368"/>
      <c r="T502" s="368"/>
      <c r="U502" s="368"/>
      <c r="V502" s="368"/>
      <c r="W502" s="368"/>
      <c r="X502" s="368"/>
      <c r="Y502" s="368"/>
      <c r="Z502" s="368"/>
    </row>
    <row r="503" spans="1:26" ht="15.75" customHeight="1">
      <c r="A503" s="368"/>
      <c r="B503" s="368"/>
      <c r="C503" s="368"/>
      <c r="D503" s="368"/>
      <c r="E503" s="368"/>
      <c r="F503" s="368"/>
      <c r="G503" s="368"/>
      <c r="H503" s="368"/>
      <c r="I503" s="368"/>
      <c r="J503" s="368"/>
      <c r="K503" s="368"/>
      <c r="L503" s="368"/>
      <c r="M503" s="368"/>
      <c r="N503" s="368"/>
      <c r="O503" s="368"/>
      <c r="P503" s="368"/>
      <c r="Q503" s="368"/>
      <c r="R503" s="368"/>
      <c r="S503" s="368"/>
      <c r="T503" s="368"/>
      <c r="U503" s="368"/>
      <c r="V503" s="368"/>
      <c r="W503" s="368"/>
      <c r="X503" s="368"/>
      <c r="Y503" s="368"/>
      <c r="Z503" s="368"/>
    </row>
    <row r="504" spans="1:26" ht="15.75" customHeight="1">
      <c r="A504" s="368"/>
      <c r="B504" s="368"/>
      <c r="C504" s="368"/>
      <c r="D504" s="368"/>
      <c r="E504" s="368"/>
      <c r="F504" s="368"/>
      <c r="G504" s="368"/>
      <c r="H504" s="368"/>
      <c r="I504" s="368"/>
      <c r="J504" s="368"/>
      <c r="K504" s="368"/>
      <c r="L504" s="368"/>
      <c r="M504" s="368"/>
      <c r="N504" s="368"/>
      <c r="O504" s="368"/>
      <c r="P504" s="368"/>
      <c r="Q504" s="368"/>
      <c r="R504" s="368"/>
      <c r="S504" s="368"/>
      <c r="T504" s="368"/>
      <c r="U504" s="368"/>
      <c r="V504" s="368"/>
      <c r="W504" s="368"/>
      <c r="X504" s="368"/>
      <c r="Y504" s="368"/>
      <c r="Z504" s="368"/>
    </row>
    <row r="505" spans="1:26" ht="15.75" customHeight="1">
      <c r="A505" s="368"/>
      <c r="B505" s="368"/>
      <c r="C505" s="368"/>
      <c r="D505" s="368"/>
      <c r="E505" s="368"/>
      <c r="F505" s="368"/>
      <c r="G505" s="368"/>
      <c r="H505" s="368"/>
      <c r="I505" s="368"/>
      <c r="J505" s="368"/>
      <c r="K505" s="368"/>
      <c r="L505" s="368"/>
      <c r="M505" s="368"/>
      <c r="N505" s="368"/>
      <c r="O505" s="368"/>
      <c r="P505" s="368"/>
      <c r="Q505" s="368"/>
      <c r="R505" s="368"/>
      <c r="S505" s="368"/>
      <c r="T505" s="368"/>
      <c r="U505" s="368"/>
      <c r="V505" s="368"/>
      <c r="W505" s="368"/>
      <c r="X505" s="368"/>
      <c r="Y505" s="368"/>
      <c r="Z505" s="368"/>
    </row>
    <row r="506" spans="1:26" ht="15.75" customHeight="1">
      <c r="A506" s="368"/>
      <c r="B506" s="368"/>
      <c r="C506" s="368"/>
      <c r="D506" s="368"/>
      <c r="E506" s="368"/>
      <c r="F506" s="368"/>
      <c r="G506" s="368"/>
      <c r="H506" s="368"/>
      <c r="I506" s="368"/>
      <c r="J506" s="368"/>
      <c r="K506" s="368"/>
      <c r="L506" s="368"/>
      <c r="M506" s="368"/>
      <c r="N506" s="368"/>
      <c r="O506" s="368"/>
      <c r="P506" s="368"/>
      <c r="Q506" s="368"/>
      <c r="R506" s="368"/>
      <c r="S506" s="368"/>
      <c r="T506" s="368"/>
      <c r="U506" s="368"/>
      <c r="V506" s="368"/>
      <c r="W506" s="368"/>
      <c r="X506" s="368"/>
      <c r="Y506" s="368"/>
      <c r="Z506" s="368"/>
    </row>
    <row r="507" spans="1:26" ht="15.75" customHeight="1">
      <c r="A507" s="368"/>
      <c r="B507" s="368"/>
      <c r="C507" s="368"/>
      <c r="D507" s="368"/>
      <c r="E507" s="368"/>
      <c r="F507" s="368"/>
      <c r="G507" s="368"/>
      <c r="H507" s="368"/>
      <c r="I507" s="368"/>
      <c r="J507" s="368"/>
      <c r="K507" s="368"/>
      <c r="L507" s="368"/>
      <c r="M507" s="368"/>
      <c r="N507" s="368"/>
      <c r="O507" s="368"/>
      <c r="P507" s="368"/>
      <c r="Q507" s="368"/>
      <c r="R507" s="368"/>
      <c r="S507" s="368"/>
      <c r="T507" s="368"/>
      <c r="U507" s="368"/>
      <c r="V507" s="368"/>
      <c r="W507" s="368"/>
      <c r="X507" s="368"/>
      <c r="Y507" s="368"/>
      <c r="Z507" s="368"/>
    </row>
    <row r="508" spans="1:26" ht="15.75" customHeight="1">
      <c r="A508" s="368"/>
      <c r="B508" s="368"/>
      <c r="C508" s="368"/>
      <c r="D508" s="368"/>
      <c r="E508" s="368"/>
      <c r="F508" s="368"/>
      <c r="G508" s="368"/>
      <c r="H508" s="368"/>
      <c r="I508" s="368"/>
      <c r="J508" s="368"/>
      <c r="K508" s="368"/>
      <c r="L508" s="368"/>
      <c r="M508" s="368"/>
      <c r="N508" s="368"/>
      <c r="O508" s="368"/>
      <c r="P508" s="368"/>
      <c r="Q508" s="368"/>
      <c r="R508" s="368"/>
      <c r="S508" s="368"/>
      <c r="T508" s="368"/>
      <c r="U508" s="368"/>
      <c r="V508" s="368"/>
      <c r="W508" s="368"/>
      <c r="X508" s="368"/>
      <c r="Y508" s="368"/>
      <c r="Z508" s="368"/>
    </row>
    <row r="509" spans="1:26" ht="15.75" customHeight="1">
      <c r="A509" s="368"/>
      <c r="B509" s="368"/>
      <c r="C509" s="368"/>
      <c r="D509" s="368"/>
      <c r="E509" s="368"/>
      <c r="F509" s="368"/>
      <c r="G509" s="368"/>
      <c r="H509" s="368"/>
      <c r="I509" s="368"/>
      <c r="J509" s="368"/>
      <c r="K509" s="368"/>
      <c r="L509" s="368"/>
      <c r="M509" s="368"/>
      <c r="N509" s="368"/>
      <c r="O509" s="368"/>
      <c r="P509" s="368"/>
      <c r="Q509" s="368"/>
      <c r="R509" s="368"/>
      <c r="S509" s="368"/>
      <c r="T509" s="368"/>
      <c r="U509" s="368"/>
      <c r="V509" s="368"/>
      <c r="W509" s="368"/>
      <c r="X509" s="368"/>
      <c r="Y509" s="368"/>
      <c r="Z509" s="368"/>
    </row>
    <row r="510" spans="1:26" ht="15.75" customHeight="1">
      <c r="A510" s="368"/>
      <c r="B510" s="368"/>
      <c r="C510" s="368"/>
      <c r="D510" s="368"/>
      <c r="E510" s="368"/>
      <c r="F510" s="368"/>
      <c r="G510" s="368"/>
      <c r="H510" s="368"/>
      <c r="I510" s="368"/>
      <c r="J510" s="368"/>
      <c r="K510" s="368"/>
      <c r="L510" s="368"/>
      <c r="M510" s="368"/>
      <c r="N510" s="368"/>
      <c r="O510" s="368"/>
      <c r="P510" s="368"/>
      <c r="Q510" s="368"/>
      <c r="R510" s="368"/>
      <c r="S510" s="368"/>
      <c r="T510" s="368"/>
      <c r="U510" s="368"/>
      <c r="V510" s="368"/>
      <c r="W510" s="368"/>
      <c r="X510" s="368"/>
      <c r="Y510" s="368"/>
      <c r="Z510" s="368"/>
    </row>
    <row r="511" spans="1:26" ht="15.75" customHeight="1">
      <c r="A511" s="368"/>
      <c r="B511" s="368"/>
      <c r="C511" s="368"/>
      <c r="D511" s="368"/>
      <c r="E511" s="368"/>
      <c r="F511" s="368"/>
      <c r="G511" s="368"/>
      <c r="H511" s="368"/>
      <c r="I511" s="368"/>
      <c r="J511" s="368"/>
      <c r="K511" s="368"/>
      <c r="L511" s="368"/>
      <c r="M511" s="368"/>
      <c r="N511" s="368"/>
      <c r="O511" s="368"/>
      <c r="P511" s="368"/>
      <c r="Q511" s="368"/>
      <c r="R511" s="368"/>
      <c r="S511" s="368"/>
      <c r="T511" s="368"/>
      <c r="U511" s="368"/>
      <c r="V511" s="368"/>
      <c r="W511" s="368"/>
      <c r="X511" s="368"/>
      <c r="Y511" s="368"/>
      <c r="Z511" s="368"/>
    </row>
    <row r="512" spans="1:26" ht="15.75" customHeight="1">
      <c r="A512" s="368"/>
      <c r="B512" s="368"/>
      <c r="C512" s="368"/>
      <c r="D512" s="368"/>
      <c r="E512" s="368"/>
      <c r="F512" s="368"/>
      <c r="G512" s="368"/>
      <c r="H512" s="368"/>
      <c r="I512" s="368"/>
      <c r="J512" s="368"/>
      <c r="K512" s="368"/>
      <c r="L512" s="368"/>
      <c r="M512" s="368"/>
      <c r="N512" s="368"/>
      <c r="O512" s="368"/>
      <c r="P512" s="368"/>
      <c r="Q512" s="368"/>
      <c r="R512" s="368"/>
      <c r="S512" s="368"/>
      <c r="T512" s="368"/>
      <c r="U512" s="368"/>
      <c r="V512" s="368"/>
      <c r="W512" s="368"/>
      <c r="X512" s="368"/>
      <c r="Y512" s="368"/>
      <c r="Z512" s="368"/>
    </row>
    <row r="513" spans="1:26" ht="15.75" customHeight="1">
      <c r="A513" s="368"/>
      <c r="B513" s="368"/>
      <c r="C513" s="368"/>
      <c r="D513" s="368"/>
      <c r="E513" s="368"/>
      <c r="F513" s="368"/>
      <c r="G513" s="368"/>
      <c r="H513" s="368"/>
      <c r="I513" s="368"/>
      <c r="J513" s="368"/>
      <c r="K513" s="368"/>
      <c r="L513" s="368"/>
      <c r="M513" s="368"/>
      <c r="N513" s="368"/>
      <c r="O513" s="368"/>
      <c r="P513" s="368"/>
      <c r="Q513" s="368"/>
      <c r="R513" s="368"/>
      <c r="S513" s="368"/>
      <c r="T513" s="368"/>
      <c r="U513" s="368"/>
      <c r="V513" s="368"/>
      <c r="W513" s="368"/>
      <c r="X513" s="368"/>
      <c r="Y513" s="368"/>
      <c r="Z513" s="368"/>
    </row>
    <row r="514" spans="1:26" ht="15.75" customHeight="1">
      <c r="A514" s="368"/>
      <c r="B514" s="368"/>
      <c r="C514" s="368"/>
      <c r="D514" s="368"/>
      <c r="E514" s="368"/>
      <c r="F514" s="368"/>
      <c r="G514" s="368"/>
      <c r="H514" s="368"/>
      <c r="I514" s="368"/>
      <c r="J514" s="368"/>
      <c r="K514" s="368"/>
      <c r="L514" s="368"/>
      <c r="M514" s="368"/>
      <c r="N514" s="368"/>
      <c r="O514" s="368"/>
      <c r="P514" s="368"/>
      <c r="Q514" s="368"/>
      <c r="R514" s="368"/>
      <c r="S514" s="368"/>
      <c r="T514" s="368"/>
      <c r="U514" s="368"/>
      <c r="V514" s="368"/>
      <c r="W514" s="368"/>
      <c r="X514" s="368"/>
      <c r="Y514" s="368"/>
      <c r="Z514" s="368"/>
    </row>
    <row r="515" spans="1:26" ht="15.75" customHeight="1">
      <c r="A515" s="368"/>
      <c r="B515" s="368"/>
      <c r="C515" s="368"/>
      <c r="D515" s="368"/>
      <c r="E515" s="368"/>
      <c r="F515" s="368"/>
      <c r="G515" s="368"/>
      <c r="H515" s="368"/>
      <c r="I515" s="368"/>
      <c r="J515" s="368"/>
      <c r="K515" s="368"/>
      <c r="L515" s="368"/>
      <c r="M515" s="368"/>
      <c r="N515" s="368"/>
      <c r="O515" s="368"/>
      <c r="P515" s="368"/>
      <c r="Q515" s="368"/>
      <c r="R515" s="368"/>
      <c r="S515" s="368"/>
      <c r="T515" s="368"/>
      <c r="U515" s="368"/>
      <c r="V515" s="368"/>
      <c r="W515" s="368"/>
      <c r="X515" s="368"/>
      <c r="Y515" s="368"/>
      <c r="Z515" s="368"/>
    </row>
    <row r="516" spans="1:26" ht="15.75" customHeight="1">
      <c r="A516" s="368"/>
      <c r="B516" s="368"/>
      <c r="C516" s="368"/>
      <c r="D516" s="368"/>
      <c r="E516" s="368"/>
      <c r="F516" s="368"/>
      <c r="G516" s="368"/>
      <c r="H516" s="368"/>
      <c r="I516" s="368"/>
      <c r="J516" s="368"/>
      <c r="K516" s="368"/>
      <c r="L516" s="368"/>
      <c r="M516" s="368"/>
      <c r="N516" s="368"/>
      <c r="O516" s="368"/>
      <c r="P516" s="368"/>
      <c r="Q516" s="368"/>
      <c r="R516" s="368"/>
      <c r="S516" s="368"/>
      <c r="T516" s="368"/>
      <c r="U516" s="368"/>
      <c r="V516" s="368"/>
      <c r="W516" s="368"/>
      <c r="X516" s="368"/>
      <c r="Y516" s="368"/>
      <c r="Z516" s="368"/>
    </row>
    <row r="517" spans="1:26" ht="15.75" customHeight="1">
      <c r="A517" s="368"/>
      <c r="B517" s="368"/>
      <c r="C517" s="368"/>
      <c r="D517" s="368"/>
      <c r="E517" s="368"/>
      <c r="F517" s="368"/>
      <c r="G517" s="368"/>
      <c r="H517" s="368"/>
      <c r="I517" s="368"/>
      <c r="J517" s="368"/>
      <c r="K517" s="368"/>
      <c r="L517" s="368"/>
      <c r="M517" s="368"/>
      <c r="N517" s="368"/>
      <c r="O517" s="368"/>
      <c r="P517" s="368"/>
      <c r="Q517" s="368"/>
      <c r="R517" s="368"/>
      <c r="S517" s="368"/>
      <c r="T517" s="368"/>
      <c r="U517" s="368"/>
      <c r="V517" s="368"/>
      <c r="W517" s="368"/>
      <c r="X517" s="368"/>
      <c r="Y517" s="368"/>
      <c r="Z517" s="368"/>
    </row>
    <row r="518" spans="1:26" ht="15.75" customHeight="1">
      <c r="A518" s="368"/>
      <c r="B518" s="368"/>
      <c r="C518" s="368"/>
      <c r="D518" s="368"/>
      <c r="E518" s="368"/>
      <c r="F518" s="368"/>
      <c r="G518" s="368"/>
      <c r="H518" s="368"/>
      <c r="I518" s="368"/>
      <c r="J518" s="368"/>
      <c r="K518" s="368"/>
      <c r="L518" s="368"/>
      <c r="M518" s="368"/>
      <c r="N518" s="368"/>
      <c r="O518" s="368"/>
      <c r="P518" s="368"/>
      <c r="Q518" s="368"/>
      <c r="R518" s="368"/>
      <c r="S518" s="368"/>
      <c r="T518" s="368"/>
      <c r="U518" s="368"/>
      <c r="V518" s="368"/>
      <c r="W518" s="368"/>
      <c r="X518" s="368"/>
      <c r="Y518" s="368"/>
      <c r="Z518" s="368"/>
    </row>
    <row r="519" spans="1:26" ht="15.75" customHeight="1">
      <c r="A519" s="368"/>
      <c r="B519" s="368"/>
      <c r="C519" s="368"/>
      <c r="D519" s="368"/>
      <c r="E519" s="368"/>
      <c r="F519" s="368"/>
      <c r="G519" s="368"/>
      <c r="H519" s="368"/>
      <c r="I519" s="368"/>
      <c r="J519" s="368"/>
      <c r="K519" s="368"/>
      <c r="L519" s="368"/>
      <c r="M519" s="368"/>
      <c r="N519" s="368"/>
      <c r="O519" s="368"/>
      <c r="P519" s="368"/>
      <c r="Q519" s="368"/>
      <c r="R519" s="368"/>
      <c r="S519" s="368"/>
      <c r="T519" s="368"/>
      <c r="U519" s="368"/>
      <c r="V519" s="368"/>
      <c r="W519" s="368"/>
      <c r="X519" s="368"/>
      <c r="Y519" s="368"/>
      <c r="Z519" s="368"/>
    </row>
    <row r="520" spans="1:26" ht="15.75" customHeight="1">
      <c r="A520" s="368"/>
      <c r="B520" s="368"/>
      <c r="C520" s="368"/>
      <c r="D520" s="368"/>
      <c r="E520" s="368"/>
      <c r="F520" s="368"/>
      <c r="G520" s="368"/>
      <c r="H520" s="368"/>
      <c r="I520" s="368"/>
      <c r="J520" s="368"/>
      <c r="K520" s="368"/>
      <c r="L520" s="368"/>
      <c r="M520" s="368"/>
      <c r="N520" s="368"/>
      <c r="O520" s="368"/>
      <c r="P520" s="368"/>
      <c r="Q520" s="368"/>
      <c r="R520" s="368"/>
      <c r="S520" s="368"/>
      <c r="T520" s="368"/>
      <c r="U520" s="368"/>
      <c r="V520" s="368"/>
      <c r="W520" s="368"/>
      <c r="X520" s="368"/>
      <c r="Y520" s="368"/>
      <c r="Z520" s="368"/>
    </row>
    <row r="521" spans="1:26" ht="15.75" customHeight="1">
      <c r="A521" s="368"/>
      <c r="B521" s="368"/>
      <c r="C521" s="368"/>
      <c r="D521" s="368"/>
      <c r="E521" s="368"/>
      <c r="F521" s="368"/>
      <c r="G521" s="368"/>
      <c r="H521" s="368"/>
      <c r="I521" s="368"/>
      <c r="J521" s="368"/>
      <c r="K521" s="368"/>
      <c r="L521" s="368"/>
      <c r="M521" s="368"/>
      <c r="N521" s="368"/>
      <c r="O521" s="368"/>
      <c r="P521" s="368"/>
      <c r="Q521" s="368"/>
      <c r="R521" s="368"/>
      <c r="S521" s="368"/>
      <c r="T521" s="368"/>
      <c r="U521" s="368"/>
      <c r="V521" s="368"/>
      <c r="W521" s="368"/>
      <c r="X521" s="368"/>
      <c r="Y521" s="368"/>
      <c r="Z521" s="368"/>
    </row>
    <row r="522" spans="1:26" ht="15.75" customHeight="1">
      <c r="A522" s="368"/>
      <c r="B522" s="368"/>
      <c r="C522" s="368"/>
      <c r="D522" s="368"/>
      <c r="E522" s="368"/>
      <c r="F522" s="368"/>
      <c r="G522" s="368"/>
      <c r="H522" s="368"/>
      <c r="I522" s="368"/>
      <c r="J522" s="368"/>
      <c r="K522" s="368"/>
      <c r="L522" s="368"/>
      <c r="M522" s="368"/>
      <c r="N522" s="368"/>
      <c r="O522" s="368"/>
      <c r="P522" s="368"/>
      <c r="Q522" s="368"/>
      <c r="R522" s="368"/>
      <c r="S522" s="368"/>
      <c r="T522" s="368"/>
      <c r="U522" s="368"/>
      <c r="V522" s="368"/>
      <c r="W522" s="368"/>
      <c r="X522" s="368"/>
      <c r="Y522" s="368"/>
      <c r="Z522" s="368"/>
    </row>
    <row r="523" spans="1:26" ht="15.75" customHeight="1">
      <c r="A523" s="368"/>
      <c r="B523" s="368"/>
      <c r="C523" s="368"/>
      <c r="D523" s="368"/>
      <c r="E523" s="368"/>
      <c r="F523" s="368"/>
      <c r="G523" s="368"/>
      <c r="H523" s="368"/>
      <c r="I523" s="368"/>
      <c r="J523" s="368"/>
      <c r="K523" s="368"/>
      <c r="L523" s="368"/>
      <c r="M523" s="368"/>
      <c r="N523" s="368"/>
      <c r="O523" s="368"/>
      <c r="P523" s="368"/>
      <c r="Q523" s="368"/>
      <c r="R523" s="368"/>
      <c r="S523" s="368"/>
      <c r="T523" s="368"/>
      <c r="U523" s="368"/>
      <c r="V523" s="368"/>
      <c r="W523" s="368"/>
      <c r="X523" s="368"/>
      <c r="Y523" s="368"/>
      <c r="Z523" s="368"/>
    </row>
    <row r="524" spans="1:26" ht="15.75" customHeight="1">
      <c r="A524" s="368"/>
      <c r="B524" s="368"/>
      <c r="C524" s="368"/>
      <c r="D524" s="368"/>
      <c r="E524" s="368"/>
      <c r="F524" s="368"/>
      <c r="G524" s="368"/>
      <c r="H524" s="368"/>
      <c r="I524" s="368"/>
      <c r="J524" s="368"/>
      <c r="K524" s="368"/>
      <c r="L524" s="368"/>
      <c r="M524" s="368"/>
      <c r="N524" s="368"/>
      <c r="O524" s="368"/>
      <c r="P524" s="368"/>
      <c r="Q524" s="368"/>
      <c r="R524" s="368"/>
      <c r="S524" s="368"/>
      <c r="T524" s="368"/>
      <c r="U524" s="368"/>
      <c r="V524" s="368"/>
      <c r="W524" s="368"/>
      <c r="X524" s="368"/>
      <c r="Y524" s="368"/>
      <c r="Z524" s="368"/>
    </row>
    <row r="525" spans="1:26" ht="15.75" customHeight="1">
      <c r="A525" s="368"/>
      <c r="B525" s="368"/>
      <c r="C525" s="368"/>
      <c r="D525" s="368"/>
      <c r="E525" s="368"/>
      <c r="F525" s="368"/>
      <c r="G525" s="368"/>
      <c r="H525" s="368"/>
      <c r="I525" s="368"/>
      <c r="J525" s="368"/>
      <c r="K525" s="368"/>
      <c r="L525" s="368"/>
      <c r="M525" s="368"/>
      <c r="N525" s="368"/>
      <c r="O525" s="368"/>
      <c r="P525" s="368"/>
      <c r="Q525" s="368"/>
      <c r="R525" s="368"/>
      <c r="S525" s="368"/>
      <c r="T525" s="368"/>
      <c r="U525" s="368"/>
      <c r="V525" s="368"/>
      <c r="W525" s="368"/>
      <c r="X525" s="368"/>
      <c r="Y525" s="368"/>
      <c r="Z525" s="368"/>
    </row>
    <row r="526" spans="1:26" ht="15.75" customHeight="1">
      <c r="A526" s="368"/>
      <c r="B526" s="368"/>
      <c r="C526" s="368"/>
      <c r="D526" s="368"/>
      <c r="E526" s="368"/>
      <c r="F526" s="368"/>
      <c r="G526" s="368"/>
      <c r="H526" s="368"/>
      <c r="I526" s="368"/>
      <c r="J526" s="368"/>
      <c r="K526" s="368"/>
      <c r="L526" s="368"/>
      <c r="M526" s="368"/>
      <c r="N526" s="368"/>
      <c r="O526" s="368"/>
      <c r="P526" s="368"/>
      <c r="Q526" s="368"/>
      <c r="R526" s="368"/>
      <c r="S526" s="368"/>
      <c r="T526" s="368"/>
      <c r="U526" s="368"/>
      <c r="V526" s="368"/>
      <c r="W526" s="368"/>
      <c r="X526" s="368"/>
      <c r="Y526" s="368"/>
      <c r="Z526" s="368"/>
    </row>
    <row r="527" spans="1:26" ht="15.75" customHeight="1">
      <c r="A527" s="368"/>
      <c r="B527" s="368"/>
      <c r="C527" s="368"/>
      <c r="D527" s="368"/>
      <c r="E527" s="368"/>
      <c r="F527" s="368"/>
      <c r="G527" s="368"/>
      <c r="H527" s="368"/>
      <c r="I527" s="368"/>
      <c r="J527" s="368"/>
      <c r="K527" s="368"/>
      <c r="L527" s="368"/>
      <c r="M527" s="368"/>
      <c r="N527" s="368"/>
      <c r="O527" s="368"/>
      <c r="P527" s="368"/>
      <c r="Q527" s="368"/>
      <c r="R527" s="368"/>
      <c r="S527" s="368"/>
      <c r="T527" s="368"/>
      <c r="U527" s="368"/>
      <c r="V527" s="368"/>
      <c r="W527" s="368"/>
      <c r="X527" s="368"/>
      <c r="Y527" s="368"/>
      <c r="Z527" s="368"/>
    </row>
    <row r="528" spans="1:26" ht="15.75" customHeight="1">
      <c r="A528" s="368"/>
      <c r="B528" s="368"/>
      <c r="C528" s="368"/>
      <c r="D528" s="368"/>
      <c r="E528" s="368"/>
      <c r="F528" s="368"/>
      <c r="G528" s="368"/>
      <c r="H528" s="368"/>
      <c r="I528" s="368"/>
      <c r="J528" s="368"/>
      <c r="K528" s="368"/>
      <c r="L528" s="368"/>
      <c r="M528" s="368"/>
      <c r="N528" s="368"/>
      <c r="O528" s="368"/>
      <c r="P528" s="368"/>
      <c r="Q528" s="368"/>
      <c r="R528" s="368"/>
      <c r="S528" s="368"/>
      <c r="T528" s="368"/>
      <c r="U528" s="368"/>
      <c r="V528" s="368"/>
      <c r="W528" s="368"/>
      <c r="X528" s="368"/>
      <c r="Y528" s="368"/>
      <c r="Z528" s="368"/>
    </row>
    <row r="529" spans="1:26" ht="15.75" customHeight="1">
      <c r="A529" s="368"/>
      <c r="B529" s="368"/>
      <c r="C529" s="368"/>
      <c r="D529" s="368"/>
      <c r="E529" s="368"/>
      <c r="F529" s="368"/>
      <c r="G529" s="368"/>
      <c r="H529" s="368"/>
      <c r="I529" s="368"/>
      <c r="J529" s="368"/>
      <c r="K529" s="368"/>
      <c r="L529" s="368"/>
      <c r="M529" s="368"/>
      <c r="N529" s="368"/>
      <c r="O529" s="368"/>
      <c r="P529" s="368"/>
      <c r="Q529" s="368"/>
      <c r="R529" s="368"/>
      <c r="S529" s="368"/>
      <c r="T529" s="368"/>
      <c r="U529" s="368"/>
      <c r="V529" s="368"/>
      <c r="W529" s="368"/>
      <c r="X529" s="368"/>
      <c r="Y529" s="368"/>
      <c r="Z529" s="368"/>
    </row>
    <row r="530" spans="1:26" ht="15.75" customHeight="1">
      <c r="A530" s="368"/>
      <c r="B530" s="368"/>
      <c r="C530" s="368"/>
      <c r="D530" s="368"/>
      <c r="E530" s="368"/>
      <c r="F530" s="368"/>
      <c r="G530" s="368"/>
      <c r="H530" s="368"/>
      <c r="I530" s="368"/>
      <c r="J530" s="368"/>
      <c r="K530" s="368"/>
      <c r="L530" s="368"/>
      <c r="M530" s="368"/>
      <c r="N530" s="368"/>
      <c r="O530" s="368"/>
      <c r="P530" s="368"/>
      <c r="Q530" s="368"/>
      <c r="R530" s="368"/>
      <c r="S530" s="368"/>
      <c r="T530" s="368"/>
      <c r="U530" s="368"/>
      <c r="V530" s="368"/>
      <c r="W530" s="368"/>
      <c r="X530" s="368"/>
      <c r="Y530" s="368"/>
      <c r="Z530" s="368"/>
    </row>
    <row r="531" spans="1:26" ht="15.75" customHeight="1">
      <c r="A531" s="368"/>
      <c r="B531" s="368"/>
      <c r="C531" s="368"/>
      <c r="D531" s="368"/>
      <c r="E531" s="368"/>
      <c r="F531" s="368"/>
      <c r="G531" s="368"/>
      <c r="H531" s="368"/>
      <c r="I531" s="368"/>
      <c r="J531" s="368"/>
      <c r="K531" s="368"/>
      <c r="L531" s="368"/>
      <c r="M531" s="368"/>
      <c r="N531" s="368"/>
      <c r="O531" s="368"/>
      <c r="P531" s="368"/>
      <c r="Q531" s="368"/>
      <c r="R531" s="368"/>
      <c r="S531" s="368"/>
      <c r="T531" s="368"/>
      <c r="U531" s="368"/>
      <c r="V531" s="368"/>
      <c r="W531" s="368"/>
      <c r="X531" s="368"/>
      <c r="Y531" s="368"/>
      <c r="Z531" s="368"/>
    </row>
    <row r="532" spans="1:26" ht="15.75" customHeight="1">
      <c r="A532" s="368"/>
      <c r="B532" s="368"/>
      <c r="C532" s="368"/>
      <c r="D532" s="368"/>
      <c r="E532" s="368"/>
      <c r="F532" s="368"/>
      <c r="G532" s="368"/>
      <c r="H532" s="368"/>
      <c r="I532" s="368"/>
      <c r="J532" s="368"/>
      <c r="K532" s="368"/>
      <c r="L532" s="368"/>
      <c r="M532" s="368"/>
      <c r="N532" s="368"/>
      <c r="O532" s="368"/>
      <c r="P532" s="368"/>
      <c r="Q532" s="368"/>
      <c r="R532" s="368"/>
      <c r="S532" s="368"/>
      <c r="T532" s="368"/>
      <c r="U532" s="368"/>
      <c r="V532" s="368"/>
      <c r="W532" s="368"/>
      <c r="X532" s="368"/>
      <c r="Y532" s="368"/>
      <c r="Z532" s="368"/>
    </row>
    <row r="533" spans="1:26" ht="15.75" customHeight="1">
      <c r="A533" s="368"/>
      <c r="B533" s="368"/>
      <c r="C533" s="368"/>
      <c r="D533" s="368"/>
      <c r="E533" s="368"/>
      <c r="F533" s="368"/>
      <c r="G533" s="368"/>
      <c r="H533" s="368"/>
      <c r="I533" s="368"/>
      <c r="J533" s="368"/>
      <c r="K533" s="368"/>
      <c r="L533" s="368"/>
      <c r="M533" s="368"/>
      <c r="N533" s="368"/>
      <c r="O533" s="368"/>
      <c r="P533" s="368"/>
      <c r="Q533" s="368"/>
      <c r="R533" s="368"/>
      <c r="S533" s="368"/>
      <c r="T533" s="368"/>
      <c r="U533" s="368"/>
      <c r="V533" s="368"/>
      <c r="W533" s="368"/>
      <c r="X533" s="368"/>
      <c r="Y533" s="368"/>
      <c r="Z533" s="368"/>
    </row>
    <row r="534" spans="1:26" ht="15.75" customHeight="1">
      <c r="A534" s="368"/>
      <c r="B534" s="368"/>
      <c r="C534" s="368"/>
      <c r="D534" s="368"/>
      <c r="E534" s="368"/>
      <c r="F534" s="368"/>
      <c r="G534" s="368"/>
      <c r="H534" s="368"/>
      <c r="I534" s="368"/>
      <c r="J534" s="368"/>
      <c r="K534" s="368"/>
      <c r="L534" s="368"/>
      <c r="M534" s="368"/>
      <c r="N534" s="368"/>
      <c r="O534" s="368"/>
      <c r="P534" s="368"/>
      <c r="Q534" s="368"/>
      <c r="R534" s="368"/>
      <c r="S534" s="368"/>
      <c r="T534" s="368"/>
      <c r="U534" s="368"/>
      <c r="V534" s="368"/>
      <c r="W534" s="368"/>
      <c r="X534" s="368"/>
      <c r="Y534" s="368"/>
      <c r="Z534" s="368"/>
    </row>
    <row r="535" spans="1:26" ht="15.75" customHeight="1">
      <c r="A535" s="368"/>
      <c r="B535" s="368"/>
      <c r="C535" s="368"/>
      <c r="D535" s="368"/>
      <c r="E535" s="368"/>
      <c r="F535" s="368"/>
      <c r="G535" s="368"/>
      <c r="H535" s="368"/>
      <c r="I535" s="368"/>
      <c r="J535" s="368"/>
      <c r="K535" s="368"/>
      <c r="L535" s="368"/>
      <c r="M535" s="368"/>
      <c r="N535" s="368"/>
      <c r="O535" s="368"/>
      <c r="P535" s="368"/>
      <c r="Q535" s="368"/>
      <c r="R535" s="368"/>
      <c r="S535" s="368"/>
      <c r="T535" s="368"/>
      <c r="U535" s="368"/>
      <c r="V535" s="368"/>
      <c r="W535" s="368"/>
      <c r="X535" s="368"/>
      <c r="Y535" s="368"/>
      <c r="Z535" s="368"/>
    </row>
    <row r="536" spans="1:26" ht="15.75" customHeight="1">
      <c r="A536" s="368"/>
      <c r="B536" s="368"/>
      <c r="C536" s="368"/>
      <c r="D536" s="368"/>
      <c r="E536" s="368"/>
      <c r="F536" s="368"/>
      <c r="G536" s="368"/>
      <c r="H536" s="368"/>
      <c r="I536" s="368"/>
      <c r="J536" s="368"/>
      <c r="K536" s="368"/>
      <c r="L536" s="368"/>
      <c r="M536" s="368"/>
      <c r="N536" s="368"/>
      <c r="O536" s="368"/>
      <c r="P536" s="368"/>
      <c r="Q536" s="368"/>
      <c r="R536" s="368"/>
      <c r="S536" s="368"/>
      <c r="T536" s="368"/>
      <c r="U536" s="368"/>
      <c r="V536" s="368"/>
      <c r="W536" s="368"/>
      <c r="X536" s="368"/>
      <c r="Y536" s="368"/>
      <c r="Z536" s="368"/>
    </row>
    <row r="537" spans="1:26" ht="15.75" customHeight="1">
      <c r="A537" s="368"/>
      <c r="B537" s="368"/>
      <c r="C537" s="368"/>
      <c r="D537" s="368"/>
      <c r="E537" s="368"/>
      <c r="F537" s="368"/>
      <c r="G537" s="368"/>
      <c r="H537" s="368"/>
      <c r="I537" s="368"/>
      <c r="J537" s="368"/>
      <c r="K537" s="368"/>
      <c r="L537" s="368"/>
      <c r="M537" s="368"/>
      <c r="N537" s="368"/>
      <c r="O537" s="368"/>
      <c r="P537" s="368"/>
      <c r="Q537" s="368"/>
      <c r="R537" s="368"/>
      <c r="S537" s="368"/>
      <c r="T537" s="368"/>
      <c r="U537" s="368"/>
      <c r="V537" s="368"/>
      <c r="W537" s="368"/>
      <c r="X537" s="368"/>
      <c r="Y537" s="368"/>
      <c r="Z537" s="368"/>
    </row>
    <row r="538" spans="1:26" ht="15.75" customHeight="1">
      <c r="A538" s="368"/>
      <c r="B538" s="368"/>
      <c r="C538" s="368"/>
      <c r="D538" s="368"/>
      <c r="E538" s="368"/>
      <c r="F538" s="368"/>
      <c r="G538" s="368"/>
      <c r="H538" s="368"/>
      <c r="I538" s="368"/>
      <c r="J538" s="368"/>
      <c r="K538" s="368"/>
      <c r="L538" s="368"/>
      <c r="M538" s="368"/>
      <c r="N538" s="368"/>
      <c r="O538" s="368"/>
      <c r="P538" s="368"/>
      <c r="Q538" s="368"/>
      <c r="R538" s="368"/>
      <c r="S538" s="368"/>
      <c r="T538" s="368"/>
      <c r="U538" s="368"/>
      <c r="V538" s="368"/>
      <c r="W538" s="368"/>
      <c r="X538" s="368"/>
      <c r="Y538" s="368"/>
      <c r="Z538" s="368"/>
    </row>
    <row r="539" spans="1:26" ht="15.75" customHeight="1">
      <c r="A539" s="368"/>
      <c r="B539" s="368"/>
      <c r="C539" s="368"/>
      <c r="D539" s="368"/>
      <c r="E539" s="368"/>
      <c r="F539" s="368"/>
      <c r="G539" s="368"/>
      <c r="H539" s="368"/>
      <c r="I539" s="368"/>
      <c r="J539" s="368"/>
      <c r="K539" s="368"/>
      <c r="L539" s="368"/>
      <c r="M539" s="368"/>
      <c r="N539" s="368"/>
      <c r="O539" s="368"/>
      <c r="P539" s="368"/>
      <c r="Q539" s="368"/>
      <c r="R539" s="368"/>
      <c r="S539" s="368"/>
      <c r="T539" s="368"/>
      <c r="U539" s="368"/>
      <c r="V539" s="368"/>
      <c r="W539" s="368"/>
      <c r="X539" s="368"/>
      <c r="Y539" s="368"/>
      <c r="Z539" s="368"/>
    </row>
    <row r="540" spans="1:26" ht="15.75" customHeight="1">
      <c r="A540" s="368"/>
      <c r="B540" s="368"/>
      <c r="C540" s="368"/>
      <c r="D540" s="368"/>
      <c r="E540" s="368"/>
      <c r="F540" s="368"/>
      <c r="G540" s="368"/>
      <c r="H540" s="368"/>
      <c r="I540" s="368"/>
      <c r="J540" s="368"/>
      <c r="K540" s="368"/>
      <c r="L540" s="368"/>
      <c r="M540" s="368"/>
      <c r="N540" s="368"/>
      <c r="O540" s="368"/>
      <c r="P540" s="368"/>
      <c r="Q540" s="368"/>
      <c r="R540" s="368"/>
      <c r="S540" s="368"/>
      <c r="T540" s="368"/>
      <c r="U540" s="368"/>
      <c r="V540" s="368"/>
      <c r="W540" s="368"/>
      <c r="X540" s="368"/>
      <c r="Y540" s="368"/>
      <c r="Z540" s="368"/>
    </row>
    <row r="541" spans="1:26" ht="15.75" customHeight="1">
      <c r="A541" s="368"/>
      <c r="B541" s="368"/>
      <c r="C541" s="368"/>
      <c r="D541" s="368"/>
      <c r="E541" s="368"/>
      <c r="F541" s="368"/>
      <c r="G541" s="368"/>
      <c r="H541" s="368"/>
      <c r="I541" s="368"/>
      <c r="J541" s="368"/>
      <c r="K541" s="368"/>
      <c r="L541" s="368"/>
      <c r="M541" s="368"/>
      <c r="N541" s="368"/>
      <c r="O541" s="368"/>
      <c r="P541" s="368"/>
      <c r="Q541" s="368"/>
      <c r="R541" s="368"/>
      <c r="S541" s="368"/>
      <c r="T541" s="368"/>
      <c r="U541" s="368"/>
      <c r="V541" s="368"/>
      <c r="W541" s="368"/>
      <c r="X541" s="368"/>
      <c r="Y541" s="368"/>
      <c r="Z541" s="368"/>
    </row>
    <row r="542" spans="1:26" ht="15.75" customHeight="1">
      <c r="A542" s="368"/>
      <c r="B542" s="368"/>
      <c r="C542" s="368"/>
      <c r="D542" s="368"/>
      <c r="E542" s="368"/>
      <c r="F542" s="368"/>
      <c r="G542" s="368"/>
      <c r="H542" s="368"/>
      <c r="I542" s="368"/>
      <c r="J542" s="368"/>
      <c r="K542" s="368"/>
      <c r="L542" s="368"/>
      <c r="M542" s="368"/>
      <c r="N542" s="368"/>
      <c r="O542" s="368"/>
      <c r="P542" s="368"/>
      <c r="Q542" s="368"/>
      <c r="R542" s="368"/>
      <c r="S542" s="368"/>
      <c r="T542" s="368"/>
      <c r="U542" s="368"/>
      <c r="V542" s="368"/>
      <c r="W542" s="368"/>
      <c r="X542" s="368"/>
      <c r="Y542" s="368"/>
      <c r="Z542" s="368"/>
    </row>
    <row r="543" spans="1:26" ht="15.75" customHeight="1">
      <c r="A543" s="368"/>
      <c r="B543" s="368"/>
      <c r="C543" s="368"/>
      <c r="D543" s="368"/>
      <c r="E543" s="368"/>
      <c r="F543" s="368"/>
      <c r="G543" s="368"/>
      <c r="H543" s="368"/>
      <c r="I543" s="368"/>
      <c r="J543" s="368"/>
      <c r="K543" s="368"/>
      <c r="L543" s="368"/>
      <c r="M543" s="368"/>
      <c r="N543" s="368"/>
      <c r="O543" s="368"/>
      <c r="P543" s="368"/>
      <c r="Q543" s="368"/>
      <c r="R543" s="368"/>
      <c r="S543" s="368"/>
      <c r="T543" s="368"/>
      <c r="U543" s="368"/>
      <c r="V543" s="368"/>
      <c r="W543" s="368"/>
      <c r="X543" s="368"/>
      <c r="Y543" s="368"/>
      <c r="Z543" s="368"/>
    </row>
    <row r="544" spans="1:26" ht="15.75" customHeight="1">
      <c r="A544" s="368"/>
      <c r="B544" s="368"/>
      <c r="C544" s="368"/>
      <c r="D544" s="368"/>
      <c r="E544" s="368"/>
      <c r="F544" s="368"/>
      <c r="G544" s="368"/>
      <c r="H544" s="368"/>
      <c r="I544" s="368"/>
      <c r="J544" s="368"/>
      <c r="K544" s="368"/>
      <c r="L544" s="368"/>
      <c r="M544" s="368"/>
      <c r="N544" s="368"/>
      <c r="O544" s="368"/>
      <c r="P544" s="368"/>
      <c r="Q544" s="368"/>
      <c r="R544" s="368"/>
      <c r="S544" s="368"/>
      <c r="T544" s="368"/>
      <c r="U544" s="368"/>
      <c r="V544" s="368"/>
      <c r="W544" s="368"/>
      <c r="X544" s="368"/>
      <c r="Y544" s="368"/>
      <c r="Z544" s="368"/>
    </row>
    <row r="545" spans="1:26" ht="15.75" customHeight="1">
      <c r="A545" s="368"/>
      <c r="B545" s="368"/>
      <c r="C545" s="368"/>
      <c r="D545" s="368"/>
      <c r="E545" s="368"/>
      <c r="F545" s="368"/>
      <c r="G545" s="368"/>
      <c r="H545" s="368"/>
      <c r="I545" s="368"/>
      <c r="J545" s="368"/>
      <c r="K545" s="368"/>
      <c r="L545" s="368"/>
      <c r="M545" s="368"/>
      <c r="N545" s="368"/>
      <c r="O545" s="368"/>
      <c r="P545" s="368"/>
      <c r="Q545" s="368"/>
      <c r="R545" s="368"/>
      <c r="S545" s="368"/>
      <c r="T545" s="368"/>
      <c r="U545" s="368"/>
      <c r="V545" s="368"/>
      <c r="W545" s="368"/>
      <c r="X545" s="368"/>
      <c r="Y545" s="368"/>
      <c r="Z545" s="368"/>
    </row>
    <row r="546" spans="1:26" ht="15.75" customHeight="1">
      <c r="A546" s="368"/>
      <c r="B546" s="368"/>
      <c r="C546" s="368"/>
      <c r="D546" s="368"/>
      <c r="E546" s="368"/>
      <c r="F546" s="368"/>
      <c r="G546" s="368"/>
      <c r="H546" s="368"/>
      <c r="I546" s="368"/>
      <c r="J546" s="368"/>
      <c r="K546" s="368"/>
      <c r="L546" s="368"/>
      <c r="M546" s="368"/>
      <c r="N546" s="368"/>
      <c r="O546" s="368"/>
      <c r="P546" s="368"/>
      <c r="Q546" s="368"/>
      <c r="R546" s="368"/>
      <c r="S546" s="368"/>
      <c r="T546" s="368"/>
      <c r="U546" s="368"/>
      <c r="V546" s="368"/>
      <c r="W546" s="368"/>
      <c r="X546" s="368"/>
      <c r="Y546" s="368"/>
      <c r="Z546" s="368"/>
    </row>
    <row r="547" spans="1:26" ht="15.75" customHeight="1">
      <c r="A547" s="368"/>
      <c r="B547" s="368"/>
      <c r="C547" s="368"/>
      <c r="D547" s="368"/>
      <c r="E547" s="368"/>
      <c r="F547" s="368"/>
      <c r="G547" s="368"/>
      <c r="H547" s="368"/>
      <c r="I547" s="368"/>
      <c r="J547" s="368"/>
      <c r="K547" s="368"/>
      <c r="L547" s="368"/>
      <c r="M547" s="368"/>
      <c r="N547" s="368"/>
      <c r="O547" s="368"/>
      <c r="P547" s="368"/>
      <c r="Q547" s="368"/>
      <c r="R547" s="368"/>
      <c r="S547" s="368"/>
      <c r="T547" s="368"/>
      <c r="U547" s="368"/>
      <c r="V547" s="368"/>
      <c r="W547" s="368"/>
      <c r="X547" s="368"/>
      <c r="Y547" s="368"/>
      <c r="Z547" s="368"/>
    </row>
    <row r="548" spans="1:26" ht="15.75" customHeight="1">
      <c r="A548" s="368"/>
      <c r="B548" s="368"/>
      <c r="C548" s="368"/>
      <c r="D548" s="368"/>
      <c r="E548" s="368"/>
      <c r="F548" s="368"/>
      <c r="G548" s="368"/>
      <c r="H548" s="368"/>
      <c r="I548" s="368"/>
      <c r="J548" s="368"/>
      <c r="K548" s="368"/>
      <c r="L548" s="368"/>
      <c r="M548" s="368"/>
      <c r="N548" s="368"/>
      <c r="O548" s="368"/>
      <c r="P548" s="368"/>
      <c r="Q548" s="368"/>
      <c r="R548" s="368"/>
      <c r="S548" s="368"/>
      <c r="T548" s="368"/>
      <c r="U548" s="368"/>
      <c r="V548" s="368"/>
      <c r="W548" s="368"/>
      <c r="X548" s="368"/>
      <c r="Y548" s="368"/>
      <c r="Z548" s="368"/>
    </row>
    <row r="549" spans="1:26" ht="15.75" customHeight="1">
      <c r="A549" s="368"/>
      <c r="B549" s="368"/>
      <c r="C549" s="368"/>
      <c r="D549" s="368"/>
      <c r="E549" s="368"/>
      <c r="F549" s="368"/>
      <c r="G549" s="368"/>
      <c r="H549" s="368"/>
      <c r="I549" s="368"/>
      <c r="J549" s="368"/>
      <c r="K549" s="368"/>
      <c r="L549" s="368"/>
      <c r="M549" s="368"/>
      <c r="N549" s="368"/>
      <c r="O549" s="368"/>
      <c r="P549" s="368"/>
      <c r="Q549" s="368"/>
      <c r="R549" s="368"/>
      <c r="S549" s="368"/>
      <c r="T549" s="368"/>
      <c r="U549" s="368"/>
      <c r="V549" s="368"/>
      <c r="W549" s="368"/>
      <c r="X549" s="368"/>
      <c r="Y549" s="368"/>
      <c r="Z549" s="368"/>
    </row>
    <row r="550" spans="1:26" ht="15.75" customHeight="1">
      <c r="A550" s="368"/>
      <c r="B550" s="368"/>
      <c r="C550" s="368"/>
      <c r="D550" s="368"/>
      <c r="E550" s="368"/>
      <c r="F550" s="368"/>
      <c r="G550" s="368"/>
      <c r="H550" s="368"/>
      <c r="I550" s="368"/>
      <c r="J550" s="368"/>
      <c r="K550" s="368"/>
      <c r="L550" s="368"/>
      <c r="M550" s="368"/>
      <c r="N550" s="368"/>
      <c r="O550" s="368"/>
      <c r="P550" s="368"/>
      <c r="Q550" s="368"/>
      <c r="R550" s="368"/>
      <c r="S550" s="368"/>
      <c r="T550" s="368"/>
      <c r="U550" s="368"/>
      <c r="V550" s="368"/>
      <c r="W550" s="368"/>
      <c r="X550" s="368"/>
      <c r="Y550" s="368"/>
      <c r="Z550" s="368"/>
    </row>
    <row r="551" spans="1:26" ht="15.75" customHeight="1">
      <c r="A551" s="368"/>
      <c r="B551" s="368"/>
      <c r="C551" s="368"/>
      <c r="D551" s="368"/>
      <c r="E551" s="368"/>
      <c r="F551" s="368"/>
      <c r="G551" s="368"/>
      <c r="H551" s="368"/>
      <c r="I551" s="368"/>
      <c r="J551" s="368"/>
      <c r="K551" s="368"/>
      <c r="L551" s="368"/>
      <c r="M551" s="368"/>
      <c r="N551" s="368"/>
      <c r="O551" s="368"/>
      <c r="P551" s="368"/>
      <c r="Q551" s="368"/>
      <c r="R551" s="368"/>
      <c r="S551" s="368"/>
      <c r="T551" s="368"/>
      <c r="U551" s="368"/>
      <c r="V551" s="368"/>
      <c r="W551" s="368"/>
      <c r="X551" s="368"/>
      <c r="Y551" s="368"/>
      <c r="Z551" s="368"/>
    </row>
    <row r="552" spans="1:26" ht="15.75" customHeight="1">
      <c r="A552" s="368"/>
      <c r="B552" s="368"/>
      <c r="C552" s="368"/>
      <c r="D552" s="368"/>
      <c r="E552" s="368"/>
      <c r="F552" s="368"/>
      <c r="G552" s="368"/>
      <c r="H552" s="368"/>
      <c r="I552" s="368"/>
      <c r="J552" s="368"/>
      <c r="K552" s="368"/>
      <c r="L552" s="368"/>
      <c r="M552" s="368"/>
      <c r="N552" s="368"/>
      <c r="O552" s="368"/>
      <c r="P552" s="368"/>
      <c r="Q552" s="368"/>
      <c r="R552" s="368"/>
      <c r="S552" s="368"/>
      <c r="T552" s="368"/>
      <c r="U552" s="368"/>
      <c r="V552" s="368"/>
      <c r="W552" s="368"/>
      <c r="X552" s="368"/>
      <c r="Y552" s="368"/>
      <c r="Z552" s="368"/>
    </row>
    <row r="553" spans="1:26" ht="15.75" customHeight="1">
      <c r="A553" s="368"/>
      <c r="B553" s="368"/>
      <c r="C553" s="368"/>
      <c r="D553" s="368"/>
      <c r="E553" s="368"/>
      <c r="F553" s="368"/>
      <c r="G553" s="368"/>
      <c r="H553" s="368"/>
      <c r="I553" s="368"/>
      <c r="J553" s="368"/>
      <c r="K553" s="368"/>
      <c r="L553" s="368"/>
      <c r="M553" s="368"/>
      <c r="N553" s="368"/>
      <c r="O553" s="368"/>
      <c r="P553" s="368"/>
      <c r="Q553" s="368"/>
      <c r="R553" s="368"/>
      <c r="S553" s="368"/>
      <c r="T553" s="368"/>
      <c r="U553" s="368"/>
      <c r="V553" s="368"/>
      <c r="W553" s="368"/>
      <c r="X553" s="368"/>
      <c r="Y553" s="368"/>
      <c r="Z553" s="368"/>
    </row>
    <row r="554" spans="1:26" ht="15.75" customHeight="1">
      <c r="A554" s="368"/>
      <c r="B554" s="368"/>
      <c r="C554" s="368"/>
      <c r="D554" s="368"/>
      <c r="E554" s="368"/>
      <c r="F554" s="368"/>
      <c r="G554" s="368"/>
      <c r="H554" s="368"/>
      <c r="I554" s="368"/>
      <c r="J554" s="368"/>
      <c r="K554" s="368"/>
      <c r="L554" s="368"/>
      <c r="M554" s="368"/>
      <c r="N554" s="368"/>
      <c r="O554" s="368"/>
      <c r="P554" s="368"/>
      <c r="Q554" s="368"/>
      <c r="R554" s="368"/>
      <c r="S554" s="368"/>
      <c r="T554" s="368"/>
      <c r="U554" s="368"/>
      <c r="V554" s="368"/>
      <c r="W554" s="368"/>
      <c r="X554" s="368"/>
      <c r="Y554" s="368"/>
      <c r="Z554" s="368"/>
    </row>
    <row r="555" spans="1:26" ht="15.75" customHeight="1">
      <c r="A555" s="368"/>
      <c r="B555" s="368"/>
      <c r="C555" s="368"/>
      <c r="D555" s="368"/>
      <c r="E555" s="368"/>
      <c r="F555" s="368"/>
      <c r="G555" s="368"/>
      <c r="H555" s="368"/>
      <c r="I555" s="368"/>
      <c r="J555" s="368"/>
      <c r="K555" s="368"/>
      <c r="L555" s="368"/>
      <c r="M555" s="368"/>
      <c r="N555" s="368"/>
      <c r="O555" s="368"/>
      <c r="P555" s="368"/>
      <c r="Q555" s="368"/>
      <c r="R555" s="368"/>
      <c r="S555" s="368"/>
      <c r="T555" s="368"/>
      <c r="U555" s="368"/>
      <c r="V555" s="368"/>
      <c r="W555" s="368"/>
      <c r="X555" s="368"/>
      <c r="Y555" s="368"/>
      <c r="Z555" s="368"/>
    </row>
    <row r="556" spans="1:26" ht="15.75" customHeight="1">
      <c r="A556" s="368"/>
      <c r="B556" s="368"/>
      <c r="C556" s="368"/>
      <c r="D556" s="368"/>
      <c r="E556" s="368"/>
      <c r="F556" s="368"/>
      <c r="G556" s="368"/>
      <c r="H556" s="368"/>
      <c r="I556" s="368"/>
      <c r="J556" s="368"/>
      <c r="K556" s="368"/>
      <c r="L556" s="368"/>
      <c r="M556" s="368"/>
      <c r="N556" s="368"/>
      <c r="O556" s="368"/>
      <c r="P556" s="368"/>
      <c r="Q556" s="368"/>
      <c r="R556" s="368"/>
      <c r="S556" s="368"/>
      <c r="T556" s="368"/>
      <c r="U556" s="368"/>
      <c r="V556" s="368"/>
      <c r="W556" s="368"/>
      <c r="X556" s="368"/>
      <c r="Y556" s="368"/>
      <c r="Z556" s="368"/>
    </row>
    <row r="557" spans="1:26" ht="15.75" customHeight="1">
      <c r="A557" s="368"/>
      <c r="B557" s="368"/>
      <c r="C557" s="368"/>
      <c r="D557" s="368"/>
      <c r="E557" s="368"/>
      <c r="F557" s="368"/>
      <c r="G557" s="368"/>
      <c r="H557" s="368"/>
      <c r="I557" s="368"/>
      <c r="J557" s="368"/>
      <c r="K557" s="368"/>
      <c r="L557" s="368"/>
      <c r="M557" s="368"/>
      <c r="N557" s="368"/>
      <c r="O557" s="368"/>
      <c r="P557" s="368"/>
      <c r="Q557" s="368"/>
      <c r="R557" s="368"/>
      <c r="S557" s="368"/>
      <c r="T557" s="368"/>
      <c r="U557" s="368"/>
      <c r="V557" s="368"/>
      <c r="W557" s="368"/>
      <c r="X557" s="368"/>
      <c r="Y557" s="368"/>
      <c r="Z557" s="368"/>
    </row>
    <row r="558" spans="1:26" ht="15.75" customHeight="1">
      <c r="A558" s="368"/>
      <c r="B558" s="368"/>
      <c r="C558" s="368"/>
      <c r="D558" s="368"/>
      <c r="E558" s="368"/>
      <c r="F558" s="368"/>
      <c r="G558" s="368"/>
      <c r="H558" s="368"/>
      <c r="I558" s="368"/>
      <c r="J558" s="368"/>
      <c r="K558" s="368"/>
      <c r="L558" s="368"/>
      <c r="M558" s="368"/>
      <c r="N558" s="368"/>
      <c r="O558" s="368"/>
      <c r="P558" s="368"/>
      <c r="Q558" s="368"/>
      <c r="R558" s="368"/>
      <c r="S558" s="368"/>
      <c r="T558" s="368"/>
      <c r="U558" s="368"/>
      <c r="V558" s="368"/>
      <c r="W558" s="368"/>
      <c r="X558" s="368"/>
      <c r="Y558" s="368"/>
      <c r="Z558" s="368"/>
    </row>
    <row r="559" spans="1:26" ht="15.75" customHeight="1">
      <c r="A559" s="368"/>
      <c r="B559" s="368"/>
      <c r="C559" s="368"/>
      <c r="D559" s="368"/>
      <c r="E559" s="368"/>
      <c r="F559" s="368"/>
      <c r="G559" s="368"/>
      <c r="H559" s="368"/>
      <c r="I559" s="368"/>
      <c r="J559" s="368"/>
      <c r="K559" s="368"/>
      <c r="L559" s="368"/>
      <c r="M559" s="368"/>
      <c r="N559" s="368"/>
      <c r="O559" s="368"/>
      <c r="P559" s="368"/>
      <c r="Q559" s="368"/>
      <c r="R559" s="368"/>
      <c r="S559" s="368"/>
      <c r="T559" s="368"/>
      <c r="U559" s="368"/>
      <c r="V559" s="368"/>
      <c r="W559" s="368"/>
      <c r="X559" s="368"/>
      <c r="Y559" s="368"/>
      <c r="Z559" s="368"/>
    </row>
    <row r="560" spans="1:26" ht="15.75" customHeight="1">
      <c r="A560" s="368"/>
      <c r="B560" s="368"/>
      <c r="C560" s="368"/>
      <c r="D560" s="368"/>
      <c r="E560" s="368"/>
      <c r="F560" s="368"/>
      <c r="G560" s="368"/>
      <c r="H560" s="368"/>
      <c r="I560" s="368"/>
      <c r="J560" s="368"/>
      <c r="K560" s="368"/>
      <c r="L560" s="368"/>
      <c r="M560" s="368"/>
      <c r="N560" s="368"/>
      <c r="O560" s="368"/>
      <c r="P560" s="368"/>
      <c r="Q560" s="368"/>
      <c r="R560" s="368"/>
      <c r="S560" s="368"/>
      <c r="T560" s="368"/>
      <c r="U560" s="368"/>
      <c r="V560" s="368"/>
      <c r="W560" s="368"/>
      <c r="X560" s="368"/>
      <c r="Y560" s="368"/>
      <c r="Z560" s="368"/>
    </row>
    <row r="561" spans="1:26" ht="15.75" customHeight="1">
      <c r="A561" s="368"/>
      <c r="B561" s="368"/>
      <c r="C561" s="368"/>
      <c r="D561" s="368"/>
      <c r="E561" s="368"/>
      <c r="F561" s="368"/>
      <c r="G561" s="368"/>
      <c r="H561" s="368"/>
      <c r="I561" s="368"/>
      <c r="J561" s="368"/>
      <c r="K561" s="368"/>
      <c r="L561" s="368"/>
      <c r="M561" s="368"/>
      <c r="N561" s="368"/>
      <c r="O561" s="368"/>
      <c r="P561" s="368"/>
      <c r="Q561" s="368"/>
      <c r="R561" s="368"/>
      <c r="S561" s="368"/>
      <c r="T561" s="368"/>
      <c r="U561" s="368"/>
      <c r="V561" s="368"/>
      <c r="W561" s="368"/>
      <c r="X561" s="368"/>
      <c r="Y561" s="368"/>
      <c r="Z561" s="368"/>
    </row>
    <row r="562" spans="1:26" ht="15.75" customHeight="1">
      <c r="A562" s="368"/>
      <c r="B562" s="368"/>
      <c r="C562" s="368"/>
      <c r="D562" s="368"/>
      <c r="E562" s="368"/>
      <c r="F562" s="368"/>
      <c r="G562" s="368"/>
      <c r="H562" s="368"/>
      <c r="I562" s="368"/>
      <c r="J562" s="368"/>
      <c r="K562" s="368"/>
      <c r="L562" s="368"/>
      <c r="M562" s="368"/>
      <c r="N562" s="368"/>
      <c r="O562" s="368"/>
      <c r="P562" s="368"/>
      <c r="Q562" s="368"/>
      <c r="R562" s="368"/>
      <c r="S562" s="368"/>
      <c r="T562" s="368"/>
      <c r="U562" s="368"/>
      <c r="V562" s="368"/>
      <c r="W562" s="368"/>
      <c r="X562" s="368"/>
      <c r="Y562" s="368"/>
      <c r="Z562" s="368"/>
    </row>
    <row r="563" spans="1:26" ht="15.75" customHeight="1">
      <c r="A563" s="368"/>
      <c r="B563" s="368"/>
      <c r="C563" s="368"/>
      <c r="D563" s="368"/>
      <c r="E563" s="368"/>
      <c r="F563" s="368"/>
      <c r="G563" s="368"/>
      <c r="H563" s="368"/>
      <c r="I563" s="368"/>
      <c r="J563" s="368"/>
      <c r="K563" s="368"/>
      <c r="L563" s="368"/>
      <c r="M563" s="368"/>
      <c r="N563" s="368"/>
      <c r="O563" s="368"/>
      <c r="P563" s="368"/>
      <c r="Q563" s="368"/>
      <c r="R563" s="368"/>
      <c r="S563" s="368"/>
      <c r="T563" s="368"/>
      <c r="U563" s="368"/>
      <c r="V563" s="368"/>
      <c r="W563" s="368"/>
      <c r="X563" s="368"/>
      <c r="Y563" s="368"/>
      <c r="Z563" s="368"/>
    </row>
    <row r="564" spans="1:26" ht="15.75" customHeight="1">
      <c r="A564" s="368"/>
      <c r="B564" s="368"/>
      <c r="C564" s="368"/>
      <c r="D564" s="368"/>
      <c r="E564" s="368"/>
      <c r="F564" s="368"/>
      <c r="G564" s="368"/>
      <c r="H564" s="368"/>
      <c r="I564" s="368"/>
      <c r="J564" s="368"/>
      <c r="K564" s="368"/>
      <c r="L564" s="368"/>
      <c r="M564" s="368"/>
      <c r="N564" s="368"/>
      <c r="O564" s="368"/>
      <c r="P564" s="368"/>
      <c r="Q564" s="368"/>
      <c r="R564" s="368"/>
      <c r="S564" s="368"/>
      <c r="T564" s="368"/>
      <c r="U564" s="368"/>
      <c r="V564" s="368"/>
      <c r="W564" s="368"/>
      <c r="X564" s="368"/>
      <c r="Y564" s="368"/>
      <c r="Z564" s="368"/>
    </row>
    <row r="565" spans="1:26" ht="15.75" customHeight="1">
      <c r="A565" s="368"/>
      <c r="B565" s="368"/>
      <c r="C565" s="368"/>
      <c r="D565" s="368"/>
      <c r="E565" s="368"/>
      <c r="F565" s="368"/>
      <c r="G565" s="368"/>
      <c r="H565" s="368"/>
      <c r="I565" s="368"/>
      <c r="J565" s="368"/>
      <c r="K565" s="368"/>
      <c r="L565" s="368"/>
      <c r="M565" s="368"/>
      <c r="N565" s="368"/>
      <c r="O565" s="368"/>
      <c r="P565" s="368"/>
      <c r="Q565" s="368"/>
      <c r="R565" s="368"/>
      <c r="S565" s="368"/>
      <c r="T565" s="368"/>
      <c r="U565" s="368"/>
      <c r="V565" s="368"/>
      <c r="W565" s="368"/>
      <c r="X565" s="368"/>
      <c r="Y565" s="368"/>
      <c r="Z565" s="368"/>
    </row>
    <row r="566" spans="1:26" ht="15.75" customHeight="1">
      <c r="A566" s="368"/>
      <c r="B566" s="368"/>
      <c r="C566" s="368"/>
      <c r="D566" s="368"/>
      <c r="E566" s="368"/>
      <c r="F566" s="368"/>
      <c r="G566" s="368"/>
      <c r="H566" s="368"/>
      <c r="I566" s="368"/>
      <c r="J566" s="368"/>
      <c r="K566" s="368"/>
      <c r="L566" s="368"/>
      <c r="M566" s="368"/>
      <c r="N566" s="368"/>
      <c r="O566" s="368"/>
      <c r="P566" s="368"/>
      <c r="Q566" s="368"/>
      <c r="R566" s="368"/>
      <c r="S566" s="368"/>
      <c r="T566" s="368"/>
      <c r="U566" s="368"/>
      <c r="V566" s="368"/>
      <c r="W566" s="368"/>
      <c r="X566" s="368"/>
      <c r="Y566" s="368"/>
      <c r="Z566" s="368"/>
    </row>
    <row r="567" spans="1:26" ht="15.75" customHeight="1">
      <c r="A567" s="368"/>
      <c r="B567" s="368"/>
      <c r="C567" s="368"/>
      <c r="D567" s="368"/>
      <c r="E567" s="368"/>
      <c r="F567" s="368"/>
      <c r="G567" s="368"/>
      <c r="H567" s="368"/>
      <c r="I567" s="368"/>
      <c r="J567" s="368"/>
      <c r="K567" s="368"/>
      <c r="L567" s="368"/>
      <c r="M567" s="368"/>
      <c r="N567" s="368"/>
      <c r="O567" s="368"/>
      <c r="P567" s="368"/>
      <c r="Q567" s="368"/>
      <c r="R567" s="368"/>
      <c r="S567" s="368"/>
      <c r="T567" s="368"/>
      <c r="U567" s="368"/>
      <c r="V567" s="368"/>
      <c r="W567" s="368"/>
      <c r="X567" s="368"/>
      <c r="Y567" s="368"/>
      <c r="Z567" s="368"/>
    </row>
    <row r="568" spans="1:26" ht="15.75" customHeight="1">
      <c r="A568" s="368"/>
      <c r="B568" s="368"/>
      <c r="C568" s="368"/>
      <c r="D568" s="368"/>
      <c r="E568" s="368"/>
      <c r="F568" s="368"/>
      <c r="G568" s="368"/>
      <c r="H568" s="368"/>
      <c r="I568" s="368"/>
      <c r="J568" s="368"/>
      <c r="K568" s="368"/>
      <c r="L568" s="368"/>
      <c r="M568" s="368"/>
      <c r="N568" s="368"/>
      <c r="O568" s="368"/>
      <c r="P568" s="368"/>
      <c r="Q568" s="368"/>
      <c r="R568" s="368"/>
      <c r="S568" s="368"/>
      <c r="T568" s="368"/>
      <c r="U568" s="368"/>
      <c r="V568" s="368"/>
      <c r="W568" s="368"/>
      <c r="X568" s="368"/>
      <c r="Y568" s="368"/>
      <c r="Z568" s="368"/>
    </row>
    <row r="569" spans="1:26" ht="15.75" customHeight="1">
      <c r="A569" s="368"/>
      <c r="B569" s="368"/>
      <c r="C569" s="368"/>
      <c r="D569" s="368"/>
      <c r="E569" s="368"/>
      <c r="F569" s="368"/>
      <c r="G569" s="368"/>
      <c r="H569" s="368"/>
      <c r="I569" s="368"/>
      <c r="J569" s="368"/>
      <c r="K569" s="368"/>
      <c r="L569" s="368"/>
      <c r="M569" s="368"/>
      <c r="N569" s="368"/>
      <c r="O569" s="368"/>
      <c r="P569" s="368"/>
      <c r="Q569" s="368"/>
      <c r="R569" s="368"/>
      <c r="S569" s="368"/>
      <c r="T569" s="368"/>
      <c r="U569" s="368"/>
      <c r="V569" s="368"/>
      <c r="W569" s="368"/>
      <c r="X569" s="368"/>
      <c r="Y569" s="368"/>
      <c r="Z569" s="368"/>
    </row>
    <row r="570" spans="1:26" ht="15.75" customHeight="1">
      <c r="A570" s="368"/>
      <c r="B570" s="368"/>
      <c r="C570" s="368"/>
      <c r="D570" s="368"/>
      <c r="E570" s="368"/>
      <c r="F570" s="368"/>
      <c r="G570" s="368"/>
      <c r="H570" s="368"/>
      <c r="I570" s="368"/>
      <c r="J570" s="368"/>
      <c r="K570" s="368"/>
      <c r="L570" s="368"/>
      <c r="M570" s="368"/>
      <c r="N570" s="368"/>
      <c r="O570" s="368"/>
      <c r="P570" s="368"/>
      <c r="Q570" s="368"/>
      <c r="R570" s="368"/>
      <c r="S570" s="368"/>
      <c r="T570" s="368"/>
      <c r="U570" s="368"/>
      <c r="V570" s="368"/>
      <c r="W570" s="368"/>
      <c r="X570" s="368"/>
      <c r="Y570" s="368"/>
      <c r="Z570" s="368"/>
    </row>
    <row r="571" spans="1:26" ht="15.75" customHeight="1">
      <c r="A571" s="368"/>
      <c r="B571" s="368"/>
      <c r="C571" s="368"/>
      <c r="D571" s="368"/>
      <c r="E571" s="368"/>
      <c r="F571" s="368"/>
      <c r="G571" s="368"/>
      <c r="H571" s="368"/>
      <c r="I571" s="368"/>
      <c r="J571" s="368"/>
      <c r="K571" s="368"/>
      <c r="L571" s="368"/>
      <c r="M571" s="368"/>
      <c r="N571" s="368"/>
      <c r="O571" s="368"/>
      <c r="P571" s="368"/>
      <c r="Q571" s="368"/>
      <c r="R571" s="368"/>
      <c r="S571" s="368"/>
      <c r="T571" s="368"/>
      <c r="U571" s="368"/>
      <c r="V571" s="368"/>
      <c r="W571" s="368"/>
      <c r="X571" s="368"/>
      <c r="Y571" s="368"/>
      <c r="Z571" s="368"/>
    </row>
    <row r="572" spans="1:26" ht="15.75" customHeight="1">
      <c r="A572" s="368"/>
      <c r="B572" s="368"/>
      <c r="C572" s="368"/>
      <c r="D572" s="368"/>
      <c r="E572" s="368"/>
      <c r="F572" s="368"/>
      <c r="G572" s="368"/>
      <c r="H572" s="368"/>
      <c r="I572" s="368"/>
      <c r="J572" s="368"/>
      <c r="K572" s="368"/>
      <c r="L572" s="368"/>
      <c r="M572" s="368"/>
      <c r="N572" s="368"/>
      <c r="O572" s="368"/>
      <c r="P572" s="368"/>
      <c r="Q572" s="368"/>
      <c r="R572" s="368"/>
      <c r="S572" s="368"/>
      <c r="T572" s="368"/>
      <c r="U572" s="368"/>
      <c r="V572" s="368"/>
      <c r="W572" s="368"/>
      <c r="X572" s="368"/>
      <c r="Y572" s="368"/>
      <c r="Z572" s="368"/>
    </row>
    <row r="573" spans="1:26" ht="15.75" customHeight="1">
      <c r="A573" s="368"/>
      <c r="B573" s="368"/>
      <c r="C573" s="368"/>
      <c r="D573" s="368"/>
      <c r="E573" s="368"/>
      <c r="F573" s="368"/>
      <c r="G573" s="368"/>
      <c r="H573" s="368"/>
      <c r="I573" s="368"/>
      <c r="J573" s="368"/>
      <c r="K573" s="368"/>
      <c r="L573" s="368"/>
      <c r="M573" s="368"/>
      <c r="N573" s="368"/>
      <c r="O573" s="368"/>
      <c r="P573" s="368"/>
      <c r="Q573" s="368"/>
      <c r="R573" s="368"/>
      <c r="S573" s="368"/>
      <c r="T573" s="368"/>
      <c r="U573" s="368"/>
      <c r="V573" s="368"/>
      <c r="W573" s="368"/>
      <c r="X573" s="368"/>
      <c r="Y573" s="368"/>
      <c r="Z573" s="368"/>
    </row>
    <row r="574" spans="1:26" ht="15.75" customHeight="1">
      <c r="A574" s="368"/>
      <c r="B574" s="368"/>
      <c r="C574" s="368"/>
      <c r="D574" s="368"/>
      <c r="E574" s="368"/>
      <c r="F574" s="368"/>
      <c r="G574" s="368"/>
      <c r="H574" s="368"/>
      <c r="I574" s="368"/>
      <c r="J574" s="368"/>
      <c r="K574" s="368"/>
      <c r="L574" s="368"/>
      <c r="M574" s="368"/>
      <c r="N574" s="368"/>
      <c r="O574" s="368"/>
      <c r="P574" s="368"/>
      <c r="Q574" s="368"/>
      <c r="R574" s="368"/>
      <c r="S574" s="368"/>
      <c r="T574" s="368"/>
      <c r="U574" s="368"/>
      <c r="V574" s="368"/>
      <c r="W574" s="368"/>
      <c r="X574" s="368"/>
      <c r="Y574" s="368"/>
      <c r="Z574" s="368"/>
    </row>
    <row r="575" spans="1:26" ht="15.75" customHeight="1">
      <c r="A575" s="368"/>
      <c r="B575" s="368"/>
      <c r="C575" s="368"/>
      <c r="D575" s="368"/>
      <c r="E575" s="368"/>
      <c r="F575" s="368"/>
      <c r="G575" s="368"/>
      <c r="H575" s="368"/>
      <c r="I575" s="368"/>
      <c r="J575" s="368"/>
      <c r="K575" s="368"/>
      <c r="L575" s="368"/>
      <c r="M575" s="368"/>
      <c r="N575" s="368"/>
      <c r="O575" s="368"/>
      <c r="P575" s="368"/>
      <c r="Q575" s="368"/>
      <c r="R575" s="368"/>
      <c r="S575" s="368"/>
      <c r="T575" s="368"/>
      <c r="U575" s="368"/>
      <c r="V575" s="368"/>
      <c r="W575" s="368"/>
      <c r="X575" s="368"/>
      <c r="Y575" s="368"/>
      <c r="Z575" s="368"/>
    </row>
    <row r="576" spans="1:26" ht="15.75" customHeight="1">
      <c r="A576" s="368"/>
      <c r="B576" s="368"/>
      <c r="C576" s="368"/>
      <c r="D576" s="368"/>
      <c r="E576" s="368"/>
      <c r="F576" s="368"/>
      <c r="G576" s="368"/>
      <c r="H576" s="368"/>
      <c r="I576" s="368"/>
      <c r="J576" s="368"/>
      <c r="K576" s="368"/>
      <c r="L576" s="368"/>
      <c r="M576" s="368"/>
      <c r="N576" s="368"/>
      <c r="O576" s="368"/>
      <c r="P576" s="368"/>
      <c r="Q576" s="368"/>
      <c r="R576" s="368"/>
      <c r="S576" s="368"/>
      <c r="T576" s="368"/>
      <c r="U576" s="368"/>
      <c r="V576" s="368"/>
      <c r="W576" s="368"/>
      <c r="X576" s="368"/>
      <c r="Y576" s="368"/>
      <c r="Z576" s="368"/>
    </row>
    <row r="577" spans="1:26" ht="15.75" customHeight="1">
      <c r="A577" s="368"/>
      <c r="B577" s="368"/>
      <c r="C577" s="368"/>
      <c r="D577" s="368"/>
      <c r="E577" s="368"/>
      <c r="F577" s="368"/>
      <c r="G577" s="368"/>
      <c r="H577" s="368"/>
      <c r="I577" s="368"/>
      <c r="J577" s="368"/>
      <c r="K577" s="368"/>
      <c r="L577" s="368"/>
      <c r="M577" s="368"/>
      <c r="N577" s="368"/>
      <c r="O577" s="368"/>
      <c r="P577" s="368"/>
      <c r="Q577" s="368"/>
      <c r="R577" s="368"/>
      <c r="S577" s="368"/>
      <c r="T577" s="368"/>
      <c r="U577" s="368"/>
      <c r="V577" s="368"/>
      <c r="W577" s="368"/>
      <c r="X577" s="368"/>
      <c r="Y577" s="368"/>
      <c r="Z577" s="368"/>
    </row>
    <row r="578" spans="1:26" ht="15.75" customHeight="1">
      <c r="A578" s="368"/>
      <c r="B578" s="368"/>
      <c r="C578" s="368"/>
      <c r="D578" s="368"/>
      <c r="E578" s="368"/>
      <c r="F578" s="368"/>
      <c r="G578" s="368"/>
      <c r="H578" s="368"/>
      <c r="I578" s="368"/>
      <c r="J578" s="368"/>
      <c r="K578" s="368"/>
      <c r="L578" s="368"/>
      <c r="M578" s="368"/>
      <c r="N578" s="368"/>
      <c r="O578" s="368"/>
      <c r="P578" s="368"/>
      <c r="Q578" s="368"/>
      <c r="R578" s="368"/>
      <c r="S578" s="368"/>
      <c r="T578" s="368"/>
      <c r="U578" s="368"/>
      <c r="V578" s="368"/>
      <c r="W578" s="368"/>
      <c r="X578" s="368"/>
      <c r="Y578" s="368"/>
      <c r="Z578" s="368"/>
    </row>
    <row r="579" spans="1:26" ht="15.75" customHeight="1">
      <c r="A579" s="368"/>
      <c r="B579" s="368"/>
      <c r="C579" s="368"/>
      <c r="D579" s="368"/>
      <c r="E579" s="368"/>
      <c r="F579" s="368"/>
      <c r="G579" s="368"/>
      <c r="H579" s="368"/>
      <c r="I579" s="368"/>
      <c r="J579" s="368"/>
      <c r="K579" s="368"/>
      <c r="L579" s="368"/>
      <c r="M579" s="368"/>
      <c r="N579" s="368"/>
      <c r="O579" s="368"/>
      <c r="P579" s="368"/>
      <c r="Q579" s="368"/>
      <c r="R579" s="368"/>
      <c r="S579" s="368"/>
      <c r="T579" s="368"/>
      <c r="U579" s="368"/>
      <c r="V579" s="368"/>
      <c r="W579" s="368"/>
      <c r="X579" s="368"/>
      <c r="Y579" s="368"/>
      <c r="Z579" s="368"/>
    </row>
    <row r="580" spans="1:26" ht="15.75" customHeight="1">
      <c r="A580" s="368"/>
      <c r="B580" s="368"/>
      <c r="C580" s="368"/>
      <c r="D580" s="368"/>
      <c r="E580" s="368"/>
      <c r="F580" s="368"/>
      <c r="G580" s="368"/>
      <c r="H580" s="368"/>
      <c r="I580" s="368"/>
      <c r="J580" s="368"/>
      <c r="K580" s="368"/>
      <c r="L580" s="368"/>
      <c r="M580" s="368"/>
      <c r="N580" s="368"/>
      <c r="O580" s="368"/>
      <c r="P580" s="368"/>
      <c r="Q580" s="368"/>
      <c r="R580" s="368"/>
      <c r="S580" s="368"/>
      <c r="T580" s="368"/>
      <c r="U580" s="368"/>
      <c r="V580" s="368"/>
      <c r="W580" s="368"/>
      <c r="X580" s="368"/>
      <c r="Y580" s="368"/>
      <c r="Z580" s="368"/>
    </row>
    <row r="581" spans="1:26" ht="15.75" customHeight="1">
      <c r="A581" s="368"/>
      <c r="B581" s="368"/>
      <c r="C581" s="368"/>
      <c r="D581" s="368"/>
      <c r="E581" s="368"/>
      <c r="F581" s="368"/>
      <c r="G581" s="368"/>
      <c r="H581" s="368"/>
      <c r="I581" s="368"/>
      <c r="J581" s="368"/>
      <c r="K581" s="368"/>
      <c r="L581" s="368"/>
      <c r="M581" s="368"/>
      <c r="N581" s="368"/>
      <c r="O581" s="368"/>
      <c r="P581" s="368"/>
      <c r="Q581" s="368"/>
      <c r="R581" s="368"/>
      <c r="S581" s="368"/>
      <c r="T581" s="368"/>
      <c r="U581" s="368"/>
      <c r="V581" s="368"/>
      <c r="W581" s="368"/>
      <c r="X581" s="368"/>
      <c r="Y581" s="368"/>
      <c r="Z581" s="368"/>
    </row>
    <row r="582" spans="1:26" ht="15.75" customHeight="1">
      <c r="A582" s="368"/>
      <c r="B582" s="368"/>
      <c r="C582" s="368"/>
      <c r="D582" s="368"/>
      <c r="E582" s="368"/>
      <c r="F582" s="368"/>
      <c r="G582" s="368"/>
      <c r="H582" s="368"/>
      <c r="I582" s="368"/>
      <c r="J582" s="368"/>
      <c r="K582" s="368"/>
      <c r="L582" s="368"/>
      <c r="M582" s="368"/>
      <c r="N582" s="368"/>
      <c r="O582" s="368"/>
      <c r="P582" s="368"/>
      <c r="Q582" s="368"/>
      <c r="R582" s="368"/>
      <c r="S582" s="368"/>
      <c r="T582" s="368"/>
      <c r="U582" s="368"/>
      <c r="V582" s="368"/>
      <c r="W582" s="368"/>
      <c r="X582" s="368"/>
      <c r="Y582" s="368"/>
      <c r="Z582" s="368"/>
    </row>
    <row r="583" spans="1:26" ht="15.75" customHeight="1">
      <c r="A583" s="368"/>
      <c r="B583" s="368"/>
      <c r="C583" s="368"/>
      <c r="D583" s="368"/>
      <c r="E583" s="368"/>
      <c r="F583" s="368"/>
      <c r="G583" s="368"/>
      <c r="H583" s="368"/>
      <c r="I583" s="368"/>
      <c r="J583" s="368"/>
      <c r="K583" s="368"/>
      <c r="L583" s="368"/>
      <c r="M583" s="368"/>
      <c r="N583" s="368"/>
      <c r="O583" s="368"/>
      <c r="P583" s="368"/>
      <c r="Q583" s="368"/>
      <c r="R583" s="368"/>
      <c r="S583" s="368"/>
      <c r="T583" s="368"/>
      <c r="U583" s="368"/>
      <c r="V583" s="368"/>
      <c r="W583" s="368"/>
      <c r="X583" s="368"/>
      <c r="Y583" s="368"/>
      <c r="Z583" s="368"/>
    </row>
    <row r="584" spans="1:26" ht="15.75" customHeight="1">
      <c r="A584" s="368"/>
      <c r="B584" s="368"/>
      <c r="C584" s="368"/>
      <c r="D584" s="368"/>
      <c r="E584" s="368"/>
      <c r="F584" s="368"/>
      <c r="G584" s="368"/>
      <c r="H584" s="368"/>
      <c r="I584" s="368"/>
      <c r="J584" s="368"/>
      <c r="K584" s="368"/>
      <c r="L584" s="368"/>
      <c r="M584" s="368"/>
      <c r="N584" s="368"/>
      <c r="O584" s="368"/>
      <c r="P584" s="368"/>
      <c r="Q584" s="368"/>
      <c r="R584" s="368"/>
      <c r="S584" s="368"/>
      <c r="T584" s="368"/>
      <c r="U584" s="368"/>
      <c r="V584" s="368"/>
      <c r="W584" s="368"/>
      <c r="X584" s="368"/>
      <c r="Y584" s="368"/>
      <c r="Z584" s="368"/>
    </row>
    <row r="585" spans="1:26" ht="15.75" customHeight="1">
      <c r="A585" s="368"/>
      <c r="B585" s="368"/>
      <c r="C585" s="368"/>
      <c r="D585" s="368"/>
      <c r="E585" s="368"/>
      <c r="F585" s="368"/>
      <c r="G585" s="368"/>
      <c r="H585" s="368"/>
      <c r="I585" s="368"/>
      <c r="J585" s="368"/>
      <c r="K585" s="368"/>
      <c r="L585" s="368"/>
      <c r="M585" s="368"/>
      <c r="N585" s="368"/>
      <c r="O585" s="368"/>
      <c r="P585" s="368"/>
      <c r="Q585" s="368"/>
      <c r="R585" s="368"/>
      <c r="S585" s="368"/>
      <c r="T585" s="368"/>
      <c r="U585" s="368"/>
      <c r="V585" s="368"/>
      <c r="W585" s="368"/>
      <c r="X585" s="368"/>
      <c r="Y585" s="368"/>
      <c r="Z585" s="368"/>
    </row>
    <row r="586" spans="1:26" ht="15.75" customHeight="1">
      <c r="A586" s="368"/>
      <c r="B586" s="368"/>
      <c r="C586" s="368"/>
      <c r="D586" s="368"/>
      <c r="E586" s="368"/>
      <c r="F586" s="368"/>
      <c r="G586" s="368"/>
      <c r="H586" s="368"/>
      <c r="I586" s="368"/>
      <c r="J586" s="368"/>
      <c r="K586" s="368"/>
      <c r="L586" s="368"/>
      <c r="M586" s="368"/>
      <c r="N586" s="368"/>
      <c r="O586" s="368"/>
      <c r="P586" s="368"/>
      <c r="Q586" s="368"/>
      <c r="R586" s="368"/>
      <c r="S586" s="368"/>
      <c r="T586" s="368"/>
      <c r="U586" s="368"/>
      <c r="V586" s="368"/>
      <c r="W586" s="368"/>
      <c r="X586" s="368"/>
      <c r="Y586" s="368"/>
      <c r="Z586" s="368"/>
    </row>
    <row r="587" spans="1:26" ht="15.75" customHeight="1">
      <c r="A587" s="368"/>
      <c r="B587" s="368"/>
      <c r="C587" s="368"/>
      <c r="D587" s="368"/>
      <c r="E587" s="368"/>
      <c r="F587" s="368"/>
      <c r="G587" s="368"/>
      <c r="H587" s="368"/>
      <c r="I587" s="368"/>
      <c r="J587" s="368"/>
      <c r="K587" s="368"/>
      <c r="L587" s="368"/>
      <c r="M587" s="368"/>
      <c r="N587" s="368"/>
      <c r="O587" s="368"/>
      <c r="P587" s="368"/>
      <c r="Q587" s="368"/>
      <c r="R587" s="368"/>
      <c r="S587" s="368"/>
      <c r="T587" s="368"/>
      <c r="U587" s="368"/>
      <c r="V587" s="368"/>
      <c r="W587" s="368"/>
      <c r="X587" s="368"/>
      <c r="Y587" s="368"/>
      <c r="Z587" s="368"/>
    </row>
    <row r="588" spans="1:26" ht="15.75" customHeight="1">
      <c r="A588" s="368"/>
      <c r="B588" s="368"/>
      <c r="C588" s="368"/>
      <c r="D588" s="368"/>
      <c r="E588" s="368"/>
      <c r="F588" s="368"/>
      <c r="G588" s="368"/>
      <c r="H588" s="368"/>
      <c r="I588" s="368"/>
      <c r="J588" s="368"/>
      <c r="K588" s="368"/>
      <c r="L588" s="368"/>
      <c r="M588" s="368"/>
      <c r="N588" s="368"/>
      <c r="O588" s="368"/>
      <c r="P588" s="368"/>
      <c r="Q588" s="368"/>
      <c r="R588" s="368"/>
      <c r="S588" s="368"/>
      <c r="T588" s="368"/>
      <c r="U588" s="368"/>
      <c r="V588" s="368"/>
      <c r="W588" s="368"/>
      <c r="X588" s="368"/>
      <c r="Y588" s="368"/>
      <c r="Z588" s="368"/>
    </row>
    <row r="589" spans="1:26" ht="15.75" customHeight="1">
      <c r="A589" s="368"/>
      <c r="B589" s="368"/>
      <c r="C589" s="368"/>
      <c r="D589" s="368"/>
      <c r="E589" s="368"/>
      <c r="F589" s="368"/>
      <c r="G589" s="368"/>
      <c r="H589" s="368"/>
      <c r="I589" s="368"/>
      <c r="J589" s="368"/>
      <c r="K589" s="368"/>
      <c r="L589" s="368"/>
      <c r="M589" s="368"/>
      <c r="N589" s="368"/>
      <c r="O589" s="368"/>
      <c r="P589" s="368"/>
      <c r="Q589" s="368"/>
      <c r="R589" s="368"/>
      <c r="S589" s="368"/>
      <c r="T589" s="368"/>
      <c r="U589" s="368"/>
      <c r="V589" s="368"/>
      <c r="W589" s="368"/>
      <c r="X589" s="368"/>
      <c r="Y589" s="368"/>
      <c r="Z589" s="368"/>
    </row>
    <row r="590" spans="1:26" ht="15.75" customHeight="1">
      <c r="A590" s="368"/>
      <c r="B590" s="368"/>
      <c r="C590" s="368"/>
      <c r="D590" s="368"/>
      <c r="E590" s="368"/>
      <c r="F590" s="368"/>
      <c r="G590" s="368"/>
      <c r="H590" s="368"/>
      <c r="I590" s="368"/>
      <c r="J590" s="368"/>
      <c r="K590" s="368"/>
      <c r="L590" s="368"/>
      <c r="M590" s="368"/>
      <c r="N590" s="368"/>
      <c r="O590" s="368"/>
      <c r="P590" s="368"/>
      <c r="Q590" s="368"/>
      <c r="R590" s="368"/>
      <c r="S590" s="368"/>
      <c r="T590" s="368"/>
      <c r="U590" s="368"/>
      <c r="V590" s="368"/>
      <c r="W590" s="368"/>
      <c r="X590" s="368"/>
      <c r="Y590" s="368"/>
      <c r="Z590" s="368"/>
    </row>
    <row r="591" spans="1:26" ht="15.75" customHeight="1">
      <c r="A591" s="368"/>
      <c r="B591" s="368"/>
      <c r="C591" s="368"/>
      <c r="D591" s="368"/>
      <c r="E591" s="368"/>
      <c r="F591" s="368"/>
      <c r="G591" s="368"/>
      <c r="H591" s="368"/>
      <c r="I591" s="368"/>
      <c r="J591" s="368"/>
      <c r="K591" s="368"/>
      <c r="L591" s="368"/>
      <c r="M591" s="368"/>
      <c r="N591" s="368"/>
      <c r="O591" s="368"/>
      <c r="P591" s="368"/>
      <c r="Q591" s="368"/>
      <c r="R591" s="368"/>
      <c r="S591" s="368"/>
      <c r="T591" s="368"/>
      <c r="U591" s="368"/>
      <c r="V591" s="368"/>
      <c r="W591" s="368"/>
      <c r="X591" s="368"/>
      <c r="Y591" s="368"/>
      <c r="Z591" s="368"/>
    </row>
    <row r="592" spans="1:26" ht="15.75" customHeight="1">
      <c r="A592" s="368"/>
      <c r="B592" s="368"/>
      <c r="C592" s="368"/>
      <c r="D592" s="368"/>
      <c r="E592" s="368"/>
      <c r="F592" s="368"/>
      <c r="G592" s="368"/>
      <c r="H592" s="368"/>
      <c r="I592" s="368"/>
      <c r="J592" s="368"/>
      <c r="K592" s="368"/>
      <c r="L592" s="368"/>
      <c r="M592" s="368"/>
      <c r="N592" s="368"/>
      <c r="O592" s="368"/>
      <c r="P592" s="368"/>
      <c r="Q592" s="368"/>
      <c r="R592" s="368"/>
      <c r="S592" s="368"/>
      <c r="T592" s="368"/>
      <c r="U592" s="368"/>
      <c r="V592" s="368"/>
      <c r="W592" s="368"/>
      <c r="X592" s="368"/>
      <c r="Y592" s="368"/>
      <c r="Z592" s="368"/>
    </row>
    <row r="593" spans="1:26" ht="15.75" customHeight="1">
      <c r="A593" s="368"/>
      <c r="B593" s="368"/>
      <c r="C593" s="368"/>
      <c r="D593" s="368"/>
      <c r="E593" s="368"/>
      <c r="F593" s="368"/>
      <c r="G593" s="368"/>
      <c r="H593" s="368"/>
      <c r="I593" s="368"/>
      <c r="J593" s="368"/>
      <c r="K593" s="368"/>
      <c r="L593" s="368"/>
      <c r="M593" s="368"/>
      <c r="N593" s="368"/>
      <c r="O593" s="368"/>
      <c r="P593" s="368"/>
      <c r="Q593" s="368"/>
      <c r="R593" s="368"/>
      <c r="S593" s="368"/>
      <c r="T593" s="368"/>
      <c r="U593" s="368"/>
      <c r="V593" s="368"/>
      <c r="W593" s="368"/>
      <c r="X593" s="368"/>
      <c r="Y593" s="368"/>
      <c r="Z593" s="368"/>
    </row>
    <row r="594" spans="1:26" ht="15.75" customHeight="1">
      <c r="A594" s="368"/>
      <c r="B594" s="368"/>
      <c r="C594" s="368"/>
      <c r="D594" s="368"/>
      <c r="E594" s="368"/>
      <c r="F594" s="368"/>
      <c r="G594" s="368"/>
      <c r="H594" s="368"/>
      <c r="I594" s="368"/>
      <c r="J594" s="368"/>
      <c r="K594" s="368"/>
      <c r="L594" s="368"/>
      <c r="M594" s="368"/>
      <c r="N594" s="368"/>
      <c r="O594" s="368"/>
      <c r="P594" s="368"/>
      <c r="Q594" s="368"/>
      <c r="R594" s="368"/>
      <c r="S594" s="368"/>
      <c r="T594" s="368"/>
      <c r="U594" s="368"/>
      <c r="V594" s="368"/>
      <c r="W594" s="368"/>
      <c r="X594" s="368"/>
      <c r="Y594" s="368"/>
      <c r="Z594" s="368"/>
    </row>
    <row r="595" spans="1:26" ht="15.75" customHeight="1">
      <c r="A595" s="368"/>
      <c r="B595" s="368"/>
      <c r="C595" s="368"/>
      <c r="D595" s="368"/>
      <c r="E595" s="368"/>
      <c r="F595" s="368"/>
      <c r="G595" s="368"/>
      <c r="H595" s="368"/>
      <c r="I595" s="368"/>
      <c r="J595" s="368"/>
      <c r="K595" s="368"/>
      <c r="L595" s="368"/>
      <c r="M595" s="368"/>
      <c r="N595" s="368"/>
      <c r="O595" s="368"/>
      <c r="P595" s="368"/>
      <c r="Q595" s="368"/>
      <c r="R595" s="368"/>
      <c r="S595" s="368"/>
      <c r="T595" s="368"/>
      <c r="U595" s="368"/>
      <c r="V595" s="368"/>
      <c r="W595" s="368"/>
      <c r="X595" s="368"/>
      <c r="Y595" s="368"/>
      <c r="Z595" s="368"/>
    </row>
    <row r="596" spans="1:26" ht="15.75" customHeight="1">
      <c r="A596" s="368"/>
      <c r="B596" s="368"/>
      <c r="C596" s="368"/>
      <c r="D596" s="368"/>
      <c r="E596" s="368"/>
      <c r="F596" s="368"/>
      <c r="G596" s="368"/>
      <c r="H596" s="368"/>
      <c r="I596" s="368"/>
      <c r="J596" s="368"/>
      <c r="K596" s="368"/>
      <c r="L596" s="368"/>
      <c r="M596" s="368"/>
      <c r="N596" s="368"/>
      <c r="O596" s="368"/>
      <c r="P596" s="368"/>
      <c r="Q596" s="368"/>
      <c r="R596" s="368"/>
      <c r="S596" s="368"/>
      <c r="T596" s="368"/>
      <c r="U596" s="368"/>
      <c r="V596" s="368"/>
      <c r="W596" s="368"/>
      <c r="X596" s="368"/>
      <c r="Y596" s="368"/>
      <c r="Z596" s="368"/>
    </row>
    <row r="597" spans="1:26" ht="15.75" customHeight="1">
      <c r="A597" s="368"/>
      <c r="B597" s="368"/>
      <c r="C597" s="368"/>
      <c r="D597" s="368"/>
      <c r="E597" s="368"/>
      <c r="F597" s="368"/>
      <c r="G597" s="368"/>
      <c r="H597" s="368"/>
      <c r="I597" s="368"/>
      <c r="J597" s="368"/>
      <c r="K597" s="368"/>
      <c r="L597" s="368"/>
      <c r="M597" s="368"/>
      <c r="N597" s="368"/>
      <c r="O597" s="368"/>
      <c r="P597" s="368"/>
      <c r="Q597" s="368"/>
      <c r="R597" s="368"/>
      <c r="S597" s="368"/>
      <c r="T597" s="368"/>
      <c r="U597" s="368"/>
      <c r="V597" s="368"/>
      <c r="W597" s="368"/>
      <c r="X597" s="368"/>
      <c r="Y597" s="368"/>
      <c r="Z597" s="368"/>
    </row>
    <row r="598" spans="1:26" ht="15.75" customHeight="1">
      <c r="A598" s="368"/>
      <c r="B598" s="368"/>
      <c r="C598" s="368"/>
      <c r="D598" s="368"/>
      <c r="E598" s="368"/>
      <c r="F598" s="368"/>
      <c r="G598" s="368"/>
      <c r="H598" s="368"/>
      <c r="I598" s="368"/>
      <c r="J598" s="368"/>
      <c r="K598" s="368"/>
      <c r="L598" s="368"/>
      <c r="M598" s="368"/>
      <c r="N598" s="368"/>
      <c r="O598" s="368"/>
      <c r="P598" s="368"/>
      <c r="Q598" s="368"/>
      <c r="R598" s="368"/>
      <c r="S598" s="368"/>
      <c r="T598" s="368"/>
      <c r="U598" s="368"/>
      <c r="V598" s="368"/>
      <c r="W598" s="368"/>
      <c r="X598" s="368"/>
      <c r="Y598" s="368"/>
      <c r="Z598" s="368"/>
    </row>
    <row r="599" spans="1:26" ht="15.75" customHeight="1">
      <c r="A599" s="368"/>
      <c r="B599" s="368"/>
      <c r="C599" s="368"/>
      <c r="D599" s="368"/>
      <c r="E599" s="368"/>
      <c r="F599" s="368"/>
      <c r="G599" s="368"/>
      <c r="H599" s="368"/>
      <c r="I599" s="368"/>
      <c r="J599" s="368"/>
      <c r="K599" s="368"/>
      <c r="L599" s="368"/>
      <c r="M599" s="368"/>
      <c r="N599" s="368"/>
      <c r="O599" s="368"/>
      <c r="P599" s="368"/>
      <c r="Q599" s="368"/>
      <c r="R599" s="368"/>
      <c r="S599" s="368"/>
      <c r="T599" s="368"/>
      <c r="U599" s="368"/>
      <c r="V599" s="368"/>
      <c r="W599" s="368"/>
      <c r="X599" s="368"/>
      <c r="Y599" s="368"/>
      <c r="Z599" s="368"/>
    </row>
    <row r="600" spans="1:26" ht="15.75" customHeight="1">
      <c r="A600" s="368"/>
      <c r="B600" s="368"/>
      <c r="C600" s="368"/>
      <c r="D600" s="368"/>
      <c r="E600" s="368"/>
      <c r="F600" s="368"/>
      <c r="G600" s="368"/>
      <c r="H600" s="368"/>
      <c r="I600" s="368"/>
      <c r="J600" s="368"/>
      <c r="K600" s="368"/>
      <c r="L600" s="368"/>
      <c r="M600" s="368"/>
      <c r="N600" s="368"/>
      <c r="O600" s="368"/>
      <c r="P600" s="368"/>
      <c r="Q600" s="368"/>
      <c r="R600" s="368"/>
      <c r="S600" s="368"/>
      <c r="T600" s="368"/>
      <c r="U600" s="368"/>
      <c r="V600" s="368"/>
      <c r="W600" s="368"/>
      <c r="X600" s="368"/>
      <c r="Y600" s="368"/>
      <c r="Z600" s="368"/>
    </row>
    <row r="601" spans="1:26" ht="15.75" customHeight="1">
      <c r="A601" s="368"/>
      <c r="B601" s="368"/>
      <c r="C601" s="368"/>
      <c r="D601" s="368"/>
      <c r="E601" s="368"/>
      <c r="F601" s="368"/>
      <c r="G601" s="368"/>
      <c r="H601" s="368"/>
      <c r="I601" s="368"/>
      <c r="J601" s="368"/>
      <c r="K601" s="368"/>
      <c r="L601" s="368"/>
      <c r="M601" s="368"/>
      <c r="N601" s="368"/>
      <c r="O601" s="368"/>
      <c r="P601" s="368"/>
      <c r="Q601" s="368"/>
      <c r="R601" s="368"/>
      <c r="S601" s="368"/>
      <c r="T601" s="368"/>
      <c r="U601" s="368"/>
      <c r="V601" s="368"/>
      <c r="W601" s="368"/>
      <c r="X601" s="368"/>
      <c r="Y601" s="368"/>
      <c r="Z601" s="368"/>
    </row>
    <row r="602" spans="1:26" ht="15.75" customHeight="1">
      <c r="A602" s="368"/>
      <c r="B602" s="368"/>
      <c r="C602" s="368"/>
      <c r="D602" s="368"/>
      <c r="E602" s="368"/>
      <c r="F602" s="368"/>
      <c r="G602" s="368"/>
      <c r="H602" s="368"/>
      <c r="I602" s="368"/>
      <c r="J602" s="368"/>
      <c r="K602" s="368"/>
      <c r="L602" s="368"/>
      <c r="M602" s="368"/>
      <c r="N602" s="368"/>
      <c r="O602" s="368"/>
      <c r="P602" s="368"/>
      <c r="Q602" s="368"/>
      <c r="R602" s="368"/>
      <c r="S602" s="368"/>
      <c r="T602" s="368"/>
      <c r="U602" s="368"/>
      <c r="V602" s="368"/>
      <c r="W602" s="368"/>
      <c r="X602" s="368"/>
      <c r="Y602" s="368"/>
      <c r="Z602" s="368"/>
    </row>
    <row r="603" spans="1:26" ht="15.75" customHeight="1">
      <c r="A603" s="368"/>
      <c r="B603" s="368"/>
      <c r="C603" s="368"/>
      <c r="D603" s="368"/>
      <c r="E603" s="368"/>
      <c r="F603" s="368"/>
      <c r="G603" s="368"/>
      <c r="H603" s="368"/>
      <c r="I603" s="368"/>
      <c r="J603" s="368"/>
      <c r="K603" s="368"/>
      <c r="L603" s="368"/>
      <c r="M603" s="368"/>
      <c r="N603" s="368"/>
      <c r="O603" s="368"/>
      <c r="P603" s="368"/>
      <c r="Q603" s="368"/>
      <c r="R603" s="368"/>
      <c r="S603" s="368"/>
      <c r="T603" s="368"/>
      <c r="U603" s="368"/>
      <c r="V603" s="368"/>
      <c r="W603" s="368"/>
      <c r="X603" s="368"/>
      <c r="Y603" s="368"/>
      <c r="Z603" s="368"/>
    </row>
    <row r="604" spans="1:26" ht="15.75" customHeight="1">
      <c r="A604" s="368"/>
      <c r="B604" s="368"/>
      <c r="C604" s="368"/>
      <c r="D604" s="368"/>
      <c r="E604" s="368"/>
      <c r="F604" s="368"/>
      <c r="G604" s="368"/>
      <c r="H604" s="368"/>
      <c r="I604" s="368"/>
      <c r="J604" s="368"/>
      <c r="K604" s="368"/>
      <c r="L604" s="368"/>
      <c r="M604" s="368"/>
      <c r="N604" s="368"/>
      <c r="O604" s="368"/>
      <c r="P604" s="368"/>
      <c r="Q604" s="368"/>
      <c r="R604" s="368"/>
      <c r="S604" s="368"/>
      <c r="T604" s="368"/>
      <c r="U604" s="368"/>
      <c r="V604" s="368"/>
      <c r="W604" s="368"/>
      <c r="X604" s="368"/>
      <c r="Y604" s="368"/>
      <c r="Z604" s="368"/>
    </row>
    <row r="605" spans="1:26" ht="15.75" customHeight="1">
      <c r="A605" s="368"/>
      <c r="B605" s="368"/>
      <c r="C605" s="368"/>
      <c r="D605" s="368"/>
      <c r="E605" s="368"/>
      <c r="F605" s="368"/>
      <c r="G605" s="368"/>
      <c r="H605" s="368"/>
      <c r="I605" s="368"/>
      <c r="J605" s="368"/>
      <c r="K605" s="368"/>
      <c r="L605" s="368"/>
      <c r="M605" s="368"/>
      <c r="N605" s="368"/>
      <c r="O605" s="368"/>
      <c r="P605" s="368"/>
      <c r="Q605" s="368"/>
      <c r="R605" s="368"/>
      <c r="S605" s="368"/>
      <c r="T605" s="368"/>
      <c r="U605" s="368"/>
      <c r="V605" s="368"/>
      <c r="W605" s="368"/>
      <c r="X605" s="368"/>
      <c r="Y605" s="368"/>
      <c r="Z605" s="368"/>
    </row>
    <row r="606" spans="1:26" ht="15.75" customHeight="1">
      <c r="A606" s="368"/>
      <c r="B606" s="368"/>
      <c r="C606" s="368"/>
      <c r="D606" s="368"/>
      <c r="E606" s="368"/>
      <c r="F606" s="368"/>
      <c r="G606" s="368"/>
      <c r="H606" s="368"/>
      <c r="I606" s="368"/>
      <c r="J606" s="368"/>
      <c r="K606" s="368"/>
      <c r="L606" s="368"/>
      <c r="M606" s="368"/>
      <c r="N606" s="368"/>
      <c r="O606" s="368"/>
      <c r="P606" s="368"/>
      <c r="Q606" s="368"/>
      <c r="R606" s="368"/>
      <c r="S606" s="368"/>
      <c r="T606" s="368"/>
      <c r="U606" s="368"/>
      <c r="V606" s="368"/>
      <c r="W606" s="368"/>
      <c r="X606" s="368"/>
      <c r="Y606" s="368"/>
      <c r="Z606" s="368"/>
    </row>
    <row r="607" spans="1:26" ht="15.75" customHeight="1">
      <c r="A607" s="368"/>
      <c r="B607" s="368"/>
      <c r="C607" s="368"/>
      <c r="D607" s="368"/>
      <c r="E607" s="368"/>
      <c r="F607" s="368"/>
      <c r="G607" s="368"/>
      <c r="H607" s="368"/>
      <c r="I607" s="368"/>
      <c r="J607" s="368"/>
      <c r="K607" s="368"/>
      <c r="L607" s="368"/>
      <c r="M607" s="368"/>
      <c r="N607" s="368"/>
      <c r="O607" s="368"/>
      <c r="P607" s="368"/>
      <c r="Q607" s="368"/>
      <c r="R607" s="368"/>
      <c r="S607" s="368"/>
      <c r="T607" s="368"/>
      <c r="U607" s="368"/>
      <c r="V607" s="368"/>
      <c r="W607" s="368"/>
      <c r="X607" s="368"/>
      <c r="Y607" s="368"/>
      <c r="Z607" s="368"/>
    </row>
    <row r="608" spans="1:26" ht="15.75" customHeight="1">
      <c r="A608" s="368"/>
      <c r="B608" s="368"/>
      <c r="C608" s="368"/>
      <c r="D608" s="368"/>
      <c r="E608" s="368"/>
      <c r="F608" s="368"/>
      <c r="G608" s="368"/>
      <c r="H608" s="368"/>
      <c r="I608" s="368"/>
      <c r="J608" s="368"/>
      <c r="K608" s="368"/>
      <c r="L608" s="368"/>
      <c r="M608" s="368"/>
      <c r="N608" s="368"/>
      <c r="O608" s="368"/>
      <c r="P608" s="368"/>
      <c r="Q608" s="368"/>
      <c r="R608" s="368"/>
      <c r="S608" s="368"/>
      <c r="T608" s="368"/>
      <c r="U608" s="368"/>
      <c r="V608" s="368"/>
      <c r="W608" s="368"/>
      <c r="X608" s="368"/>
      <c r="Y608" s="368"/>
      <c r="Z608" s="368"/>
    </row>
    <row r="609" spans="1:26" ht="15.75" customHeight="1">
      <c r="A609" s="368"/>
      <c r="B609" s="368"/>
      <c r="C609" s="368"/>
      <c r="D609" s="368"/>
      <c r="E609" s="368"/>
      <c r="F609" s="368"/>
      <c r="G609" s="368"/>
      <c r="H609" s="368"/>
      <c r="I609" s="368"/>
      <c r="J609" s="368"/>
      <c r="K609" s="368"/>
      <c r="L609" s="368"/>
      <c r="M609" s="368"/>
      <c r="N609" s="368"/>
      <c r="O609" s="368"/>
      <c r="P609" s="368"/>
      <c r="Q609" s="368"/>
      <c r="R609" s="368"/>
      <c r="S609" s="368"/>
      <c r="T609" s="368"/>
      <c r="U609" s="368"/>
      <c r="V609" s="368"/>
      <c r="W609" s="368"/>
      <c r="X609" s="368"/>
      <c r="Y609" s="368"/>
      <c r="Z609" s="368"/>
    </row>
    <row r="610" spans="1:26" ht="15.75" customHeight="1">
      <c r="A610" s="368"/>
      <c r="B610" s="368"/>
      <c r="C610" s="368"/>
      <c r="D610" s="368"/>
      <c r="E610" s="368"/>
      <c r="F610" s="368"/>
      <c r="G610" s="368"/>
      <c r="H610" s="368"/>
      <c r="I610" s="368"/>
      <c r="J610" s="368"/>
      <c r="K610" s="368"/>
      <c r="L610" s="368"/>
      <c r="M610" s="368"/>
      <c r="N610" s="368"/>
      <c r="O610" s="368"/>
      <c r="P610" s="368"/>
      <c r="Q610" s="368"/>
      <c r="R610" s="368"/>
      <c r="S610" s="368"/>
      <c r="T610" s="368"/>
      <c r="U610" s="368"/>
      <c r="V610" s="368"/>
      <c r="W610" s="368"/>
      <c r="X610" s="368"/>
      <c r="Y610" s="368"/>
      <c r="Z610" s="368"/>
    </row>
    <row r="611" spans="1:26" ht="15.75" customHeight="1">
      <c r="A611" s="368"/>
      <c r="B611" s="368"/>
      <c r="C611" s="368"/>
      <c r="D611" s="368"/>
      <c r="E611" s="368"/>
      <c r="F611" s="368"/>
      <c r="G611" s="368"/>
      <c r="H611" s="368"/>
      <c r="I611" s="368"/>
      <c r="J611" s="368"/>
      <c r="K611" s="368"/>
      <c r="L611" s="368"/>
      <c r="M611" s="368"/>
      <c r="N611" s="368"/>
      <c r="O611" s="368"/>
      <c r="P611" s="368"/>
      <c r="Q611" s="368"/>
      <c r="R611" s="368"/>
      <c r="S611" s="368"/>
      <c r="T611" s="368"/>
      <c r="U611" s="368"/>
      <c r="V611" s="368"/>
      <c r="W611" s="368"/>
      <c r="X611" s="368"/>
      <c r="Y611" s="368"/>
      <c r="Z611" s="368"/>
    </row>
    <row r="612" spans="1:26" ht="15.75" customHeight="1">
      <c r="A612" s="368"/>
      <c r="B612" s="368"/>
      <c r="C612" s="368"/>
      <c r="D612" s="368"/>
      <c r="E612" s="368"/>
      <c r="F612" s="368"/>
      <c r="G612" s="368"/>
      <c r="H612" s="368"/>
      <c r="I612" s="368"/>
      <c r="J612" s="368"/>
      <c r="K612" s="368"/>
      <c r="L612" s="368"/>
      <c r="M612" s="368"/>
      <c r="N612" s="368"/>
      <c r="O612" s="368"/>
      <c r="P612" s="368"/>
      <c r="Q612" s="368"/>
      <c r="R612" s="368"/>
      <c r="S612" s="368"/>
      <c r="T612" s="368"/>
      <c r="U612" s="368"/>
      <c r="V612" s="368"/>
      <c r="W612" s="368"/>
      <c r="X612" s="368"/>
      <c r="Y612" s="368"/>
      <c r="Z612" s="368"/>
    </row>
    <row r="613" spans="1:26" ht="15.75" customHeight="1">
      <c r="A613" s="368"/>
      <c r="B613" s="368"/>
      <c r="C613" s="368"/>
      <c r="D613" s="368"/>
      <c r="E613" s="368"/>
      <c r="F613" s="368"/>
      <c r="G613" s="368"/>
      <c r="H613" s="368"/>
      <c r="I613" s="368"/>
      <c r="J613" s="368"/>
      <c r="K613" s="368"/>
      <c r="L613" s="368"/>
      <c r="M613" s="368"/>
      <c r="N613" s="368"/>
      <c r="O613" s="368"/>
      <c r="P613" s="368"/>
      <c r="Q613" s="368"/>
      <c r="R613" s="368"/>
      <c r="S613" s="368"/>
      <c r="T613" s="368"/>
      <c r="U613" s="368"/>
      <c r="V613" s="368"/>
      <c r="W613" s="368"/>
      <c r="X613" s="368"/>
      <c r="Y613" s="368"/>
      <c r="Z613" s="368"/>
    </row>
    <row r="614" spans="1:26" ht="15.75" customHeight="1">
      <c r="A614" s="368"/>
      <c r="B614" s="368"/>
      <c r="C614" s="368"/>
      <c r="D614" s="368"/>
      <c r="E614" s="368"/>
      <c r="F614" s="368"/>
      <c r="G614" s="368"/>
      <c r="H614" s="368"/>
      <c r="I614" s="368"/>
      <c r="J614" s="368"/>
      <c r="K614" s="368"/>
      <c r="L614" s="368"/>
      <c r="M614" s="368"/>
      <c r="N614" s="368"/>
      <c r="O614" s="368"/>
      <c r="P614" s="368"/>
      <c r="Q614" s="368"/>
      <c r="R614" s="368"/>
      <c r="S614" s="368"/>
      <c r="T614" s="368"/>
      <c r="U614" s="368"/>
      <c r="V614" s="368"/>
      <c r="W614" s="368"/>
      <c r="X614" s="368"/>
      <c r="Y614" s="368"/>
      <c r="Z614" s="368"/>
    </row>
    <row r="615" spans="1:26" ht="15.75" customHeight="1">
      <c r="A615" s="368"/>
      <c r="B615" s="368"/>
      <c r="C615" s="368"/>
      <c r="D615" s="368"/>
      <c r="E615" s="368"/>
      <c r="F615" s="368"/>
      <c r="G615" s="368"/>
      <c r="H615" s="368"/>
      <c r="I615" s="368"/>
      <c r="J615" s="368"/>
      <c r="K615" s="368"/>
      <c r="L615" s="368"/>
      <c r="M615" s="368"/>
      <c r="N615" s="368"/>
      <c r="O615" s="368"/>
      <c r="P615" s="368"/>
      <c r="Q615" s="368"/>
      <c r="R615" s="368"/>
      <c r="S615" s="368"/>
      <c r="T615" s="368"/>
      <c r="U615" s="368"/>
      <c r="V615" s="368"/>
      <c r="W615" s="368"/>
      <c r="X615" s="368"/>
      <c r="Y615" s="368"/>
      <c r="Z615" s="368"/>
    </row>
    <row r="616" spans="1:26" ht="15.75" customHeight="1">
      <c r="A616" s="368"/>
      <c r="B616" s="368"/>
      <c r="C616" s="368"/>
      <c r="D616" s="368"/>
      <c r="E616" s="368"/>
      <c r="F616" s="368"/>
      <c r="G616" s="368"/>
      <c r="H616" s="368"/>
      <c r="I616" s="368"/>
      <c r="J616" s="368"/>
      <c r="K616" s="368"/>
      <c r="L616" s="368"/>
      <c r="M616" s="368"/>
      <c r="N616" s="368"/>
      <c r="O616" s="368"/>
      <c r="P616" s="368"/>
      <c r="Q616" s="368"/>
      <c r="R616" s="368"/>
      <c r="S616" s="368"/>
      <c r="T616" s="368"/>
      <c r="U616" s="368"/>
      <c r="V616" s="368"/>
      <c r="W616" s="368"/>
      <c r="X616" s="368"/>
      <c r="Y616" s="368"/>
      <c r="Z616" s="368"/>
    </row>
    <row r="617" spans="1:26" ht="15.75" customHeight="1">
      <c r="A617" s="368"/>
      <c r="B617" s="368"/>
      <c r="C617" s="368"/>
      <c r="D617" s="368"/>
      <c r="E617" s="368"/>
      <c r="F617" s="368"/>
      <c r="G617" s="368"/>
      <c r="H617" s="368"/>
      <c r="I617" s="368"/>
      <c r="J617" s="368"/>
      <c r="K617" s="368"/>
      <c r="L617" s="368"/>
      <c r="M617" s="368"/>
      <c r="N617" s="368"/>
      <c r="O617" s="368"/>
      <c r="P617" s="368"/>
      <c r="Q617" s="368"/>
      <c r="R617" s="368"/>
      <c r="S617" s="368"/>
      <c r="T617" s="368"/>
      <c r="U617" s="368"/>
      <c r="V617" s="368"/>
      <c r="W617" s="368"/>
      <c r="X617" s="368"/>
      <c r="Y617" s="368"/>
      <c r="Z617" s="368"/>
    </row>
    <row r="618" spans="1:26" ht="15.75" customHeight="1">
      <c r="A618" s="368"/>
      <c r="B618" s="368"/>
      <c r="C618" s="368"/>
      <c r="D618" s="368"/>
      <c r="E618" s="368"/>
      <c r="F618" s="368"/>
      <c r="G618" s="368"/>
      <c r="H618" s="368"/>
      <c r="I618" s="368"/>
      <c r="J618" s="368"/>
      <c r="K618" s="368"/>
      <c r="L618" s="368"/>
      <c r="M618" s="368"/>
      <c r="N618" s="368"/>
      <c r="O618" s="368"/>
      <c r="P618" s="368"/>
      <c r="Q618" s="368"/>
      <c r="R618" s="368"/>
      <c r="S618" s="368"/>
      <c r="T618" s="368"/>
      <c r="U618" s="368"/>
      <c r="V618" s="368"/>
      <c r="W618" s="368"/>
      <c r="X618" s="368"/>
      <c r="Y618" s="368"/>
      <c r="Z618" s="368"/>
    </row>
    <row r="619" spans="1:26" ht="15.75" customHeight="1">
      <c r="A619" s="368"/>
      <c r="B619" s="368"/>
      <c r="C619" s="368"/>
      <c r="D619" s="368"/>
      <c r="E619" s="368"/>
      <c r="F619" s="368"/>
      <c r="G619" s="368"/>
      <c r="H619" s="368"/>
      <c r="I619" s="368"/>
      <c r="J619" s="368"/>
      <c r="K619" s="368"/>
      <c r="L619" s="368"/>
      <c r="M619" s="368"/>
      <c r="N619" s="368"/>
      <c r="O619" s="368"/>
      <c r="P619" s="368"/>
      <c r="Q619" s="368"/>
      <c r="R619" s="368"/>
      <c r="S619" s="368"/>
      <c r="T619" s="368"/>
      <c r="U619" s="368"/>
      <c r="V619" s="368"/>
      <c r="W619" s="368"/>
      <c r="X619" s="368"/>
      <c r="Y619" s="368"/>
      <c r="Z619" s="368"/>
    </row>
    <row r="620" spans="1:26" ht="15.75" customHeight="1">
      <c r="A620" s="368"/>
      <c r="B620" s="368"/>
      <c r="C620" s="368"/>
      <c r="D620" s="368"/>
      <c r="E620" s="368"/>
      <c r="F620" s="368"/>
      <c r="G620" s="368"/>
      <c r="H620" s="368"/>
      <c r="I620" s="368"/>
      <c r="J620" s="368"/>
      <c r="K620" s="368"/>
      <c r="L620" s="368"/>
      <c r="M620" s="368"/>
      <c r="N620" s="368"/>
      <c r="O620" s="368"/>
      <c r="P620" s="368"/>
      <c r="Q620" s="368"/>
      <c r="R620" s="368"/>
      <c r="S620" s="368"/>
      <c r="T620" s="368"/>
      <c r="U620" s="368"/>
      <c r="V620" s="368"/>
      <c r="W620" s="368"/>
      <c r="X620" s="368"/>
      <c r="Y620" s="368"/>
      <c r="Z620" s="368"/>
    </row>
    <row r="621" spans="1:26" ht="15.75" customHeight="1">
      <c r="A621" s="368"/>
      <c r="B621" s="368"/>
      <c r="C621" s="368"/>
      <c r="D621" s="368"/>
      <c r="E621" s="368"/>
      <c r="F621" s="368"/>
      <c r="G621" s="368"/>
      <c r="H621" s="368"/>
      <c r="I621" s="368"/>
      <c r="J621" s="368"/>
      <c r="K621" s="368"/>
      <c r="L621" s="368"/>
      <c r="M621" s="368"/>
      <c r="N621" s="368"/>
      <c r="O621" s="368"/>
      <c r="P621" s="368"/>
      <c r="Q621" s="368"/>
      <c r="R621" s="368"/>
      <c r="S621" s="368"/>
      <c r="T621" s="368"/>
      <c r="U621" s="368"/>
      <c r="V621" s="368"/>
      <c r="W621" s="368"/>
      <c r="X621" s="368"/>
      <c r="Y621" s="368"/>
      <c r="Z621" s="368"/>
    </row>
    <row r="622" spans="1:26" ht="15.75" customHeight="1">
      <c r="A622" s="368"/>
      <c r="B622" s="368"/>
      <c r="C622" s="368"/>
      <c r="D622" s="368"/>
      <c r="E622" s="368"/>
      <c r="F622" s="368"/>
      <c r="G622" s="368"/>
      <c r="H622" s="368"/>
      <c r="I622" s="368"/>
      <c r="J622" s="368"/>
      <c r="K622" s="368"/>
      <c r="L622" s="368"/>
      <c r="M622" s="368"/>
      <c r="N622" s="368"/>
      <c r="O622" s="368"/>
      <c r="P622" s="368"/>
      <c r="Q622" s="368"/>
      <c r="R622" s="368"/>
      <c r="S622" s="368"/>
      <c r="T622" s="368"/>
      <c r="U622" s="368"/>
      <c r="V622" s="368"/>
      <c r="W622" s="368"/>
      <c r="X622" s="368"/>
      <c r="Y622" s="368"/>
      <c r="Z622" s="368"/>
    </row>
    <row r="623" spans="1:26" ht="15.75" customHeight="1">
      <c r="A623" s="368"/>
      <c r="B623" s="368"/>
      <c r="C623" s="368"/>
      <c r="D623" s="368"/>
      <c r="E623" s="368"/>
      <c r="F623" s="368"/>
      <c r="G623" s="368"/>
      <c r="H623" s="368"/>
      <c r="I623" s="368"/>
      <c r="J623" s="368"/>
      <c r="K623" s="368"/>
      <c r="L623" s="368"/>
      <c r="M623" s="368"/>
      <c r="N623" s="368"/>
      <c r="O623" s="368"/>
      <c r="P623" s="368"/>
      <c r="Q623" s="368"/>
      <c r="R623" s="368"/>
      <c r="S623" s="368"/>
      <c r="T623" s="368"/>
      <c r="U623" s="368"/>
      <c r="V623" s="368"/>
      <c r="W623" s="368"/>
      <c r="X623" s="368"/>
      <c r="Y623" s="368"/>
      <c r="Z623" s="368"/>
    </row>
    <row r="624" spans="1:26" ht="15.75" customHeight="1">
      <c r="A624" s="368"/>
      <c r="B624" s="368"/>
      <c r="C624" s="368"/>
      <c r="D624" s="368"/>
      <c r="E624" s="368"/>
      <c r="F624" s="368"/>
      <c r="G624" s="368"/>
      <c r="H624" s="368"/>
      <c r="I624" s="368"/>
      <c r="J624" s="368"/>
      <c r="K624" s="368"/>
      <c r="L624" s="368"/>
      <c r="M624" s="368"/>
      <c r="N624" s="368"/>
      <c r="O624" s="368"/>
      <c r="P624" s="368"/>
      <c r="Q624" s="368"/>
      <c r="R624" s="368"/>
      <c r="S624" s="368"/>
      <c r="T624" s="368"/>
      <c r="U624" s="368"/>
      <c r="V624" s="368"/>
      <c r="W624" s="368"/>
      <c r="X624" s="368"/>
      <c r="Y624" s="368"/>
      <c r="Z624" s="368"/>
    </row>
    <row r="625" spans="1:26" ht="15.75" customHeight="1">
      <c r="A625" s="368"/>
      <c r="B625" s="368"/>
      <c r="C625" s="368"/>
      <c r="D625" s="368"/>
      <c r="E625" s="368"/>
      <c r="F625" s="368"/>
      <c r="G625" s="368"/>
      <c r="H625" s="368"/>
      <c r="I625" s="368"/>
      <c r="J625" s="368"/>
      <c r="K625" s="368"/>
      <c r="L625" s="368"/>
      <c r="M625" s="368"/>
      <c r="N625" s="368"/>
      <c r="O625" s="368"/>
      <c r="P625" s="368"/>
      <c r="Q625" s="368"/>
      <c r="R625" s="368"/>
      <c r="S625" s="368"/>
      <c r="T625" s="368"/>
      <c r="U625" s="368"/>
      <c r="V625" s="368"/>
      <c r="W625" s="368"/>
      <c r="X625" s="368"/>
      <c r="Y625" s="368"/>
      <c r="Z625" s="368"/>
    </row>
    <row r="626" spans="1:26" ht="15.75" customHeight="1">
      <c r="A626" s="368"/>
      <c r="B626" s="368"/>
      <c r="C626" s="368"/>
      <c r="D626" s="368"/>
      <c r="E626" s="368"/>
      <c r="F626" s="368"/>
      <c r="G626" s="368"/>
      <c r="H626" s="368"/>
      <c r="I626" s="368"/>
      <c r="J626" s="368"/>
      <c r="K626" s="368"/>
      <c r="L626" s="368"/>
      <c r="M626" s="368"/>
      <c r="N626" s="368"/>
      <c r="O626" s="368"/>
      <c r="P626" s="368"/>
      <c r="Q626" s="368"/>
      <c r="R626" s="368"/>
      <c r="S626" s="368"/>
      <c r="T626" s="368"/>
      <c r="U626" s="368"/>
      <c r="V626" s="368"/>
      <c r="W626" s="368"/>
      <c r="X626" s="368"/>
      <c r="Y626" s="368"/>
      <c r="Z626" s="368"/>
    </row>
    <row r="627" spans="1:26" ht="15.75" customHeight="1">
      <c r="A627" s="368"/>
      <c r="B627" s="368"/>
      <c r="C627" s="368"/>
      <c r="D627" s="368"/>
      <c r="E627" s="368"/>
      <c r="F627" s="368"/>
      <c r="G627" s="368"/>
      <c r="H627" s="368"/>
      <c r="I627" s="368"/>
      <c r="J627" s="368"/>
      <c r="K627" s="368"/>
      <c r="L627" s="368"/>
      <c r="M627" s="368"/>
      <c r="N627" s="368"/>
      <c r="O627" s="368"/>
      <c r="P627" s="368"/>
      <c r="Q627" s="368"/>
      <c r="R627" s="368"/>
      <c r="S627" s="368"/>
      <c r="T627" s="368"/>
      <c r="U627" s="368"/>
      <c r="V627" s="368"/>
      <c r="W627" s="368"/>
      <c r="X627" s="368"/>
      <c r="Y627" s="368"/>
      <c r="Z627" s="368"/>
    </row>
    <row r="628" spans="1:26" ht="15.75" customHeight="1">
      <c r="A628" s="368"/>
      <c r="B628" s="368"/>
      <c r="C628" s="368"/>
      <c r="D628" s="368"/>
      <c r="E628" s="368"/>
      <c r="F628" s="368"/>
      <c r="G628" s="368"/>
      <c r="H628" s="368"/>
      <c r="I628" s="368"/>
      <c r="J628" s="368"/>
      <c r="K628" s="368"/>
      <c r="L628" s="368"/>
      <c r="M628" s="368"/>
      <c r="N628" s="368"/>
      <c r="O628" s="368"/>
      <c r="P628" s="368"/>
      <c r="Q628" s="368"/>
      <c r="R628" s="368"/>
      <c r="S628" s="368"/>
      <c r="T628" s="368"/>
      <c r="U628" s="368"/>
      <c r="V628" s="368"/>
      <c r="W628" s="368"/>
      <c r="X628" s="368"/>
      <c r="Y628" s="368"/>
      <c r="Z628" s="368"/>
    </row>
    <row r="629" spans="1:26" ht="15.75" customHeight="1">
      <c r="A629" s="368"/>
      <c r="B629" s="368"/>
      <c r="C629" s="368"/>
      <c r="D629" s="368"/>
      <c r="E629" s="368"/>
      <c r="F629" s="368"/>
      <c r="G629" s="368"/>
      <c r="H629" s="368"/>
      <c r="I629" s="368"/>
      <c r="J629" s="368"/>
      <c r="K629" s="368"/>
      <c r="L629" s="368"/>
      <c r="M629" s="368"/>
      <c r="N629" s="368"/>
      <c r="O629" s="368"/>
      <c r="P629" s="368"/>
      <c r="Q629" s="368"/>
      <c r="R629" s="368"/>
      <c r="S629" s="368"/>
      <c r="T629" s="368"/>
      <c r="U629" s="368"/>
      <c r="V629" s="368"/>
      <c r="W629" s="368"/>
      <c r="X629" s="368"/>
      <c r="Y629" s="368"/>
      <c r="Z629" s="368"/>
    </row>
    <row r="630" spans="1:26" ht="15.75" customHeight="1">
      <c r="A630" s="368"/>
      <c r="B630" s="368"/>
      <c r="C630" s="368"/>
      <c r="D630" s="368"/>
      <c r="E630" s="368"/>
      <c r="F630" s="368"/>
      <c r="G630" s="368"/>
      <c r="H630" s="368"/>
      <c r="I630" s="368"/>
      <c r="J630" s="368"/>
      <c r="K630" s="368"/>
      <c r="L630" s="368"/>
      <c r="M630" s="368"/>
      <c r="N630" s="368"/>
      <c r="O630" s="368"/>
      <c r="P630" s="368"/>
      <c r="Q630" s="368"/>
      <c r="R630" s="368"/>
      <c r="S630" s="368"/>
      <c r="T630" s="368"/>
      <c r="U630" s="368"/>
      <c r="V630" s="368"/>
      <c r="W630" s="368"/>
      <c r="X630" s="368"/>
      <c r="Y630" s="368"/>
      <c r="Z630" s="368"/>
    </row>
    <row r="631" spans="1:26" ht="15.75" customHeight="1">
      <c r="A631" s="368"/>
      <c r="B631" s="368"/>
      <c r="C631" s="368"/>
      <c r="D631" s="368"/>
      <c r="E631" s="368"/>
      <c r="F631" s="368"/>
      <c r="G631" s="368"/>
      <c r="H631" s="368"/>
      <c r="I631" s="368"/>
      <c r="J631" s="368"/>
      <c r="K631" s="368"/>
      <c r="L631" s="368"/>
      <c r="M631" s="368"/>
      <c r="N631" s="368"/>
      <c r="O631" s="368"/>
      <c r="P631" s="368"/>
      <c r="Q631" s="368"/>
      <c r="R631" s="368"/>
      <c r="S631" s="368"/>
      <c r="T631" s="368"/>
      <c r="U631" s="368"/>
      <c r="V631" s="368"/>
      <c r="W631" s="368"/>
      <c r="X631" s="368"/>
      <c r="Y631" s="368"/>
      <c r="Z631" s="368"/>
    </row>
    <row r="632" spans="1:26" ht="15.75" customHeight="1">
      <c r="A632" s="368"/>
      <c r="B632" s="368"/>
      <c r="C632" s="368"/>
      <c r="D632" s="368"/>
      <c r="E632" s="368"/>
      <c r="F632" s="368"/>
      <c r="G632" s="368"/>
      <c r="H632" s="368"/>
      <c r="I632" s="368"/>
      <c r="J632" s="368"/>
      <c r="K632" s="368"/>
      <c r="L632" s="368"/>
      <c r="M632" s="368"/>
      <c r="N632" s="368"/>
      <c r="O632" s="368"/>
      <c r="P632" s="368"/>
      <c r="Q632" s="368"/>
      <c r="R632" s="368"/>
      <c r="S632" s="368"/>
      <c r="T632" s="368"/>
      <c r="U632" s="368"/>
      <c r="V632" s="368"/>
      <c r="W632" s="368"/>
      <c r="X632" s="368"/>
      <c r="Y632" s="368"/>
      <c r="Z632" s="368"/>
    </row>
    <row r="633" spans="1:26" ht="15.75" customHeight="1">
      <c r="A633" s="368"/>
      <c r="B633" s="368"/>
      <c r="C633" s="368"/>
      <c r="D633" s="368"/>
      <c r="E633" s="368"/>
      <c r="F633" s="368"/>
      <c r="G633" s="368"/>
      <c r="H633" s="368"/>
      <c r="I633" s="368"/>
      <c r="J633" s="368"/>
      <c r="K633" s="368"/>
      <c r="L633" s="368"/>
      <c r="M633" s="368"/>
      <c r="N633" s="368"/>
      <c r="O633" s="368"/>
      <c r="P633" s="368"/>
      <c r="Q633" s="368"/>
      <c r="R633" s="368"/>
      <c r="S633" s="368"/>
      <c r="T633" s="368"/>
      <c r="U633" s="368"/>
      <c r="V633" s="368"/>
      <c r="W633" s="368"/>
      <c r="X633" s="368"/>
      <c r="Y633" s="368"/>
      <c r="Z633" s="368"/>
    </row>
    <row r="634" spans="1:26" ht="15.75" customHeight="1">
      <c r="A634" s="368"/>
      <c r="B634" s="368"/>
      <c r="C634" s="368"/>
      <c r="D634" s="368"/>
      <c r="E634" s="368"/>
      <c r="F634" s="368"/>
      <c r="G634" s="368"/>
      <c r="H634" s="368"/>
      <c r="I634" s="368"/>
      <c r="J634" s="368"/>
      <c r="K634" s="368"/>
      <c r="L634" s="368"/>
      <c r="M634" s="368"/>
      <c r="N634" s="368"/>
      <c r="O634" s="368"/>
      <c r="P634" s="368"/>
      <c r="Q634" s="368"/>
      <c r="R634" s="368"/>
      <c r="S634" s="368"/>
      <c r="T634" s="368"/>
      <c r="U634" s="368"/>
      <c r="V634" s="368"/>
      <c r="W634" s="368"/>
      <c r="X634" s="368"/>
      <c r="Y634" s="368"/>
      <c r="Z634" s="368"/>
    </row>
    <row r="635" spans="1:26" ht="15.75" customHeight="1">
      <c r="A635" s="368"/>
      <c r="B635" s="368"/>
      <c r="C635" s="368"/>
      <c r="D635" s="368"/>
      <c r="E635" s="368"/>
      <c r="F635" s="368"/>
      <c r="G635" s="368"/>
      <c r="H635" s="368"/>
      <c r="I635" s="368"/>
      <c r="J635" s="368"/>
      <c r="K635" s="368"/>
      <c r="L635" s="368"/>
      <c r="M635" s="368"/>
      <c r="N635" s="368"/>
      <c r="O635" s="368"/>
      <c r="P635" s="368"/>
      <c r="Q635" s="368"/>
      <c r="R635" s="368"/>
      <c r="S635" s="368"/>
      <c r="T635" s="368"/>
      <c r="U635" s="368"/>
      <c r="V635" s="368"/>
      <c r="W635" s="368"/>
      <c r="X635" s="368"/>
      <c r="Y635" s="368"/>
      <c r="Z635" s="368"/>
    </row>
    <row r="636" spans="1:26" ht="15.75" customHeight="1">
      <c r="A636" s="368"/>
      <c r="B636" s="368"/>
      <c r="C636" s="368"/>
      <c r="D636" s="368"/>
      <c r="E636" s="368"/>
      <c r="F636" s="368"/>
      <c r="G636" s="368"/>
      <c r="H636" s="368"/>
      <c r="I636" s="368"/>
      <c r="J636" s="368"/>
      <c r="K636" s="368"/>
      <c r="L636" s="368"/>
      <c r="M636" s="368"/>
      <c r="N636" s="368"/>
      <c r="O636" s="368"/>
      <c r="P636" s="368"/>
      <c r="Q636" s="368"/>
      <c r="R636" s="368"/>
      <c r="S636" s="368"/>
      <c r="T636" s="368"/>
      <c r="U636" s="368"/>
      <c r="V636" s="368"/>
      <c r="W636" s="368"/>
      <c r="X636" s="368"/>
      <c r="Y636" s="368"/>
      <c r="Z636" s="368"/>
    </row>
    <row r="637" spans="1:26" ht="15.75" customHeight="1">
      <c r="A637" s="368"/>
      <c r="B637" s="368"/>
      <c r="C637" s="368"/>
      <c r="D637" s="368"/>
      <c r="E637" s="368"/>
      <c r="F637" s="368"/>
      <c r="G637" s="368"/>
      <c r="H637" s="368"/>
      <c r="I637" s="368"/>
      <c r="J637" s="368"/>
      <c r="K637" s="368"/>
      <c r="L637" s="368"/>
      <c r="M637" s="368"/>
      <c r="N637" s="368"/>
      <c r="O637" s="368"/>
      <c r="P637" s="368"/>
      <c r="Q637" s="368"/>
      <c r="R637" s="368"/>
      <c r="S637" s="368"/>
      <c r="T637" s="368"/>
      <c r="U637" s="368"/>
      <c r="V637" s="368"/>
      <c r="W637" s="368"/>
      <c r="X637" s="368"/>
      <c r="Y637" s="368"/>
      <c r="Z637" s="368"/>
    </row>
    <row r="638" spans="1:26" ht="15.75" customHeight="1">
      <c r="A638" s="368"/>
      <c r="B638" s="368"/>
      <c r="C638" s="368"/>
      <c r="D638" s="368"/>
      <c r="E638" s="368"/>
      <c r="F638" s="368"/>
      <c r="G638" s="368"/>
      <c r="H638" s="368"/>
      <c r="I638" s="368"/>
      <c r="J638" s="368"/>
      <c r="K638" s="368"/>
      <c r="L638" s="368"/>
      <c r="M638" s="368"/>
      <c r="N638" s="368"/>
      <c r="O638" s="368"/>
      <c r="P638" s="368"/>
      <c r="Q638" s="368"/>
      <c r="R638" s="368"/>
      <c r="S638" s="368"/>
      <c r="T638" s="368"/>
      <c r="U638" s="368"/>
      <c r="V638" s="368"/>
      <c r="W638" s="368"/>
      <c r="X638" s="368"/>
      <c r="Y638" s="368"/>
      <c r="Z638" s="368"/>
    </row>
    <row r="639" spans="1:26" ht="15.75" customHeight="1">
      <c r="A639" s="368"/>
      <c r="B639" s="368"/>
      <c r="C639" s="368"/>
      <c r="D639" s="368"/>
      <c r="E639" s="368"/>
      <c r="F639" s="368"/>
      <c r="G639" s="368"/>
      <c r="H639" s="368"/>
      <c r="I639" s="368"/>
      <c r="J639" s="368"/>
      <c r="K639" s="368"/>
      <c r="L639" s="368"/>
      <c r="M639" s="368"/>
      <c r="N639" s="368"/>
      <c r="O639" s="368"/>
      <c r="P639" s="368"/>
      <c r="Q639" s="368"/>
      <c r="R639" s="368"/>
      <c r="S639" s="368"/>
      <c r="T639" s="368"/>
      <c r="U639" s="368"/>
      <c r="V639" s="368"/>
      <c r="W639" s="368"/>
      <c r="X639" s="368"/>
      <c r="Y639" s="368"/>
      <c r="Z639" s="368"/>
    </row>
    <row r="640" spans="1:26" ht="15.75" customHeight="1">
      <c r="A640" s="368"/>
      <c r="B640" s="368"/>
      <c r="C640" s="368"/>
      <c r="D640" s="368"/>
      <c r="E640" s="368"/>
      <c r="F640" s="368"/>
      <c r="G640" s="368"/>
      <c r="H640" s="368"/>
      <c r="I640" s="368"/>
      <c r="J640" s="368"/>
      <c r="K640" s="368"/>
      <c r="L640" s="368"/>
      <c r="M640" s="368"/>
      <c r="N640" s="368"/>
      <c r="O640" s="368"/>
      <c r="P640" s="368"/>
      <c r="Q640" s="368"/>
      <c r="R640" s="368"/>
      <c r="S640" s="368"/>
      <c r="T640" s="368"/>
      <c r="U640" s="368"/>
      <c r="V640" s="368"/>
      <c r="W640" s="368"/>
      <c r="X640" s="368"/>
      <c r="Y640" s="368"/>
      <c r="Z640" s="368"/>
    </row>
    <row r="641" spans="1:26" ht="15.75" customHeight="1">
      <c r="A641" s="368"/>
      <c r="B641" s="368"/>
      <c r="C641" s="368"/>
      <c r="D641" s="368"/>
      <c r="E641" s="368"/>
      <c r="F641" s="368"/>
      <c r="G641" s="368"/>
      <c r="H641" s="368"/>
      <c r="I641" s="368"/>
      <c r="J641" s="368"/>
      <c r="K641" s="368"/>
      <c r="L641" s="368"/>
      <c r="M641" s="368"/>
      <c r="N641" s="368"/>
      <c r="O641" s="368"/>
      <c r="P641" s="368"/>
      <c r="Q641" s="368"/>
      <c r="R641" s="368"/>
      <c r="S641" s="368"/>
      <c r="T641" s="368"/>
      <c r="U641" s="368"/>
      <c r="V641" s="368"/>
      <c r="W641" s="368"/>
      <c r="X641" s="368"/>
      <c r="Y641" s="368"/>
      <c r="Z641" s="368"/>
    </row>
    <row r="642" spans="1:26" ht="15.75" customHeight="1">
      <c r="A642" s="368"/>
      <c r="B642" s="368"/>
      <c r="C642" s="368"/>
      <c r="D642" s="368"/>
      <c r="E642" s="368"/>
      <c r="F642" s="368"/>
      <c r="G642" s="368"/>
      <c r="H642" s="368"/>
      <c r="I642" s="368"/>
      <c r="J642" s="368"/>
      <c r="K642" s="368"/>
      <c r="L642" s="368"/>
      <c r="M642" s="368"/>
      <c r="N642" s="368"/>
      <c r="O642" s="368"/>
      <c r="P642" s="368"/>
      <c r="Q642" s="368"/>
      <c r="R642" s="368"/>
      <c r="S642" s="368"/>
      <c r="T642" s="368"/>
      <c r="U642" s="368"/>
      <c r="V642" s="368"/>
      <c r="W642" s="368"/>
      <c r="X642" s="368"/>
      <c r="Y642" s="368"/>
      <c r="Z642" s="368"/>
    </row>
    <row r="643" spans="1:26" ht="15.75" customHeight="1">
      <c r="A643" s="368"/>
      <c r="B643" s="368"/>
      <c r="C643" s="368"/>
      <c r="D643" s="368"/>
      <c r="E643" s="368"/>
      <c r="F643" s="368"/>
      <c r="G643" s="368"/>
      <c r="H643" s="368"/>
      <c r="I643" s="368"/>
      <c r="J643" s="368"/>
      <c r="K643" s="368"/>
      <c r="L643" s="368"/>
      <c r="M643" s="368"/>
      <c r="N643" s="368"/>
      <c r="O643" s="368"/>
      <c r="P643" s="368"/>
      <c r="Q643" s="368"/>
      <c r="R643" s="368"/>
      <c r="S643" s="368"/>
      <c r="T643" s="368"/>
      <c r="U643" s="368"/>
      <c r="V643" s="368"/>
      <c r="W643" s="368"/>
      <c r="X643" s="368"/>
      <c r="Y643" s="368"/>
      <c r="Z643" s="368"/>
    </row>
    <row r="644" spans="1:26" ht="15.75" customHeight="1">
      <c r="A644" s="368"/>
      <c r="B644" s="368"/>
      <c r="C644" s="368"/>
      <c r="D644" s="368"/>
      <c r="E644" s="368"/>
      <c r="F644" s="368"/>
      <c r="G644" s="368"/>
      <c r="H644" s="368"/>
      <c r="I644" s="368"/>
      <c r="J644" s="368"/>
      <c r="K644" s="368"/>
      <c r="L644" s="368"/>
      <c r="M644" s="368"/>
      <c r="N644" s="368"/>
      <c r="O644" s="368"/>
      <c r="P644" s="368"/>
      <c r="Q644" s="368"/>
      <c r="R644" s="368"/>
      <c r="S644" s="368"/>
      <c r="T644" s="368"/>
      <c r="U644" s="368"/>
      <c r="V644" s="368"/>
      <c r="W644" s="368"/>
      <c r="X644" s="368"/>
      <c r="Y644" s="368"/>
      <c r="Z644" s="368"/>
    </row>
    <row r="645" spans="1:26" ht="15.75" customHeight="1">
      <c r="A645" s="368"/>
      <c r="B645" s="368"/>
      <c r="C645" s="368"/>
      <c r="D645" s="368"/>
      <c r="E645" s="368"/>
      <c r="F645" s="368"/>
      <c r="G645" s="368"/>
      <c r="H645" s="368"/>
      <c r="I645" s="368"/>
      <c r="J645" s="368"/>
      <c r="K645" s="368"/>
      <c r="L645" s="368"/>
      <c r="M645" s="368"/>
      <c r="N645" s="368"/>
      <c r="O645" s="368"/>
      <c r="P645" s="368"/>
      <c r="Q645" s="368"/>
      <c r="R645" s="368"/>
      <c r="S645" s="368"/>
      <c r="T645" s="368"/>
      <c r="U645" s="368"/>
      <c r="V645" s="368"/>
      <c r="W645" s="368"/>
      <c r="X645" s="368"/>
      <c r="Y645" s="368"/>
      <c r="Z645" s="368"/>
    </row>
    <row r="646" spans="1:26" ht="15.75" customHeight="1">
      <c r="A646" s="368"/>
      <c r="B646" s="368"/>
      <c r="C646" s="368"/>
      <c r="D646" s="368"/>
      <c r="E646" s="368"/>
      <c r="F646" s="368"/>
      <c r="G646" s="368"/>
      <c r="H646" s="368"/>
      <c r="I646" s="368"/>
      <c r="J646" s="368"/>
      <c r="K646" s="368"/>
      <c r="L646" s="368"/>
      <c r="M646" s="368"/>
      <c r="N646" s="368"/>
      <c r="O646" s="368"/>
      <c r="P646" s="368"/>
      <c r="Q646" s="368"/>
      <c r="R646" s="368"/>
      <c r="S646" s="368"/>
      <c r="T646" s="368"/>
      <c r="U646" s="368"/>
      <c r="V646" s="368"/>
      <c r="W646" s="368"/>
      <c r="X646" s="368"/>
      <c r="Y646" s="368"/>
      <c r="Z646" s="368"/>
    </row>
    <row r="647" spans="1:26" ht="15.75" customHeight="1">
      <c r="A647" s="368"/>
      <c r="B647" s="368"/>
      <c r="C647" s="368"/>
      <c r="D647" s="368"/>
      <c r="E647" s="368"/>
      <c r="F647" s="368"/>
      <c r="G647" s="368"/>
      <c r="H647" s="368"/>
      <c r="I647" s="368"/>
      <c r="J647" s="368"/>
      <c r="K647" s="368"/>
      <c r="L647" s="368"/>
      <c r="M647" s="368"/>
      <c r="N647" s="368"/>
      <c r="O647" s="368"/>
      <c r="P647" s="368"/>
      <c r="Q647" s="368"/>
      <c r="R647" s="368"/>
      <c r="S647" s="368"/>
      <c r="T647" s="368"/>
      <c r="U647" s="368"/>
      <c r="V647" s="368"/>
      <c r="W647" s="368"/>
      <c r="X647" s="368"/>
      <c r="Y647" s="368"/>
      <c r="Z647" s="368"/>
    </row>
    <row r="648" spans="1:26" ht="15.75" customHeight="1">
      <c r="A648" s="368"/>
      <c r="B648" s="368"/>
      <c r="C648" s="368"/>
      <c r="D648" s="368"/>
      <c r="E648" s="368"/>
      <c r="F648" s="368"/>
      <c r="G648" s="368"/>
      <c r="H648" s="368"/>
      <c r="I648" s="368"/>
      <c r="J648" s="368"/>
      <c r="K648" s="368"/>
      <c r="L648" s="368"/>
      <c r="M648" s="368"/>
      <c r="N648" s="368"/>
      <c r="O648" s="368"/>
      <c r="P648" s="368"/>
      <c r="Q648" s="368"/>
      <c r="R648" s="368"/>
      <c r="S648" s="368"/>
      <c r="T648" s="368"/>
      <c r="U648" s="368"/>
      <c r="V648" s="368"/>
      <c r="W648" s="368"/>
      <c r="X648" s="368"/>
      <c r="Y648" s="368"/>
      <c r="Z648" s="368"/>
    </row>
    <row r="649" spans="1:26" ht="15.75" customHeight="1">
      <c r="A649" s="368"/>
      <c r="B649" s="368"/>
      <c r="C649" s="368"/>
      <c r="D649" s="368"/>
      <c r="E649" s="368"/>
      <c r="F649" s="368"/>
      <c r="G649" s="368"/>
      <c r="H649" s="368"/>
      <c r="I649" s="368"/>
      <c r="J649" s="368"/>
      <c r="K649" s="368"/>
      <c r="L649" s="368"/>
      <c r="M649" s="368"/>
      <c r="N649" s="368"/>
      <c r="O649" s="368"/>
      <c r="P649" s="368"/>
      <c r="Q649" s="368"/>
      <c r="R649" s="368"/>
      <c r="S649" s="368"/>
      <c r="T649" s="368"/>
      <c r="U649" s="368"/>
      <c r="V649" s="368"/>
      <c r="W649" s="368"/>
      <c r="X649" s="368"/>
      <c r="Y649" s="368"/>
      <c r="Z649" s="368"/>
    </row>
    <row r="650" spans="1:26" ht="15.75" customHeight="1">
      <c r="A650" s="368"/>
      <c r="B650" s="368"/>
      <c r="C650" s="368"/>
      <c r="D650" s="368"/>
      <c r="E650" s="368"/>
      <c r="F650" s="368"/>
      <c r="G650" s="368"/>
      <c r="H650" s="368"/>
      <c r="I650" s="368"/>
      <c r="J650" s="368"/>
      <c r="K650" s="368"/>
      <c r="L650" s="368"/>
      <c r="M650" s="368"/>
      <c r="N650" s="368"/>
      <c r="O650" s="368"/>
      <c r="P650" s="368"/>
      <c r="Q650" s="368"/>
      <c r="R650" s="368"/>
      <c r="S650" s="368"/>
      <c r="T650" s="368"/>
      <c r="U650" s="368"/>
      <c r="V650" s="368"/>
      <c r="W650" s="368"/>
      <c r="X650" s="368"/>
      <c r="Y650" s="368"/>
      <c r="Z650" s="368"/>
    </row>
    <row r="651" spans="1:26" ht="15.75" customHeight="1">
      <c r="A651" s="368"/>
      <c r="B651" s="368"/>
      <c r="C651" s="368"/>
      <c r="D651" s="368"/>
      <c r="E651" s="368"/>
      <c r="F651" s="368"/>
      <c r="G651" s="368"/>
      <c r="H651" s="368"/>
      <c r="I651" s="368"/>
      <c r="J651" s="368"/>
      <c r="K651" s="368"/>
      <c r="L651" s="368"/>
      <c r="M651" s="368"/>
      <c r="N651" s="368"/>
      <c r="O651" s="368"/>
      <c r="P651" s="368"/>
      <c r="Q651" s="368"/>
      <c r="R651" s="368"/>
      <c r="S651" s="368"/>
      <c r="T651" s="368"/>
      <c r="U651" s="368"/>
      <c r="V651" s="368"/>
      <c r="W651" s="368"/>
      <c r="X651" s="368"/>
      <c r="Y651" s="368"/>
      <c r="Z651" s="368"/>
    </row>
    <row r="652" spans="1:26" ht="15.75" customHeight="1">
      <c r="A652" s="368"/>
      <c r="B652" s="368"/>
      <c r="C652" s="368"/>
      <c r="D652" s="368"/>
      <c r="E652" s="368"/>
      <c r="F652" s="368"/>
      <c r="G652" s="368"/>
      <c r="H652" s="368"/>
      <c r="I652" s="368"/>
      <c r="J652" s="368"/>
      <c r="K652" s="368"/>
      <c r="L652" s="368"/>
      <c r="M652" s="368"/>
      <c r="N652" s="368"/>
      <c r="O652" s="368"/>
      <c r="P652" s="368"/>
      <c r="Q652" s="368"/>
      <c r="R652" s="368"/>
      <c r="S652" s="368"/>
      <c r="T652" s="368"/>
      <c r="U652" s="368"/>
      <c r="V652" s="368"/>
      <c r="W652" s="368"/>
      <c r="X652" s="368"/>
      <c r="Y652" s="368"/>
      <c r="Z652" s="368"/>
    </row>
    <row r="653" spans="1:26" ht="15.75" customHeight="1">
      <c r="A653" s="368"/>
      <c r="B653" s="368"/>
      <c r="C653" s="368"/>
      <c r="D653" s="368"/>
      <c r="E653" s="368"/>
      <c r="F653" s="368"/>
      <c r="G653" s="368"/>
      <c r="H653" s="368"/>
      <c r="I653" s="368"/>
      <c r="J653" s="368"/>
      <c r="K653" s="368"/>
      <c r="L653" s="368"/>
      <c r="M653" s="368"/>
      <c r="N653" s="368"/>
      <c r="O653" s="368"/>
      <c r="P653" s="368"/>
      <c r="Q653" s="368"/>
      <c r="R653" s="368"/>
      <c r="S653" s="368"/>
      <c r="T653" s="368"/>
      <c r="U653" s="368"/>
      <c r="V653" s="368"/>
      <c r="W653" s="368"/>
      <c r="X653" s="368"/>
      <c r="Y653" s="368"/>
      <c r="Z653" s="368"/>
    </row>
    <row r="654" spans="1:26" ht="15.75" customHeight="1">
      <c r="A654" s="368"/>
      <c r="B654" s="368"/>
      <c r="C654" s="368"/>
      <c r="D654" s="368"/>
      <c r="E654" s="368"/>
      <c r="F654" s="368"/>
      <c r="G654" s="368"/>
      <c r="H654" s="368"/>
      <c r="I654" s="368"/>
      <c r="J654" s="368"/>
      <c r="K654" s="368"/>
      <c r="L654" s="368"/>
      <c r="M654" s="368"/>
      <c r="N654" s="368"/>
      <c r="O654" s="368"/>
      <c r="P654" s="368"/>
      <c r="Q654" s="368"/>
      <c r="R654" s="368"/>
      <c r="S654" s="368"/>
      <c r="T654" s="368"/>
      <c r="U654" s="368"/>
      <c r="V654" s="368"/>
      <c r="W654" s="368"/>
      <c r="X654" s="368"/>
      <c r="Y654" s="368"/>
      <c r="Z654" s="368"/>
    </row>
    <row r="655" spans="1:26" ht="15.75" customHeight="1">
      <c r="A655" s="368"/>
      <c r="B655" s="368"/>
      <c r="C655" s="368"/>
      <c r="D655" s="368"/>
      <c r="E655" s="368"/>
      <c r="F655" s="368"/>
      <c r="G655" s="368"/>
      <c r="H655" s="368"/>
      <c r="I655" s="368"/>
      <c r="J655" s="368"/>
      <c r="K655" s="368"/>
      <c r="L655" s="368"/>
      <c r="M655" s="368"/>
      <c r="N655" s="368"/>
      <c r="O655" s="368"/>
      <c r="P655" s="368"/>
      <c r="Q655" s="368"/>
      <c r="R655" s="368"/>
      <c r="S655" s="368"/>
      <c r="T655" s="368"/>
      <c r="U655" s="368"/>
      <c r="V655" s="368"/>
      <c r="W655" s="368"/>
      <c r="X655" s="368"/>
      <c r="Y655" s="368"/>
      <c r="Z655" s="368"/>
    </row>
    <row r="656" spans="1:26" ht="15.75" customHeight="1">
      <c r="A656" s="368"/>
      <c r="B656" s="368"/>
      <c r="C656" s="368"/>
      <c r="D656" s="368"/>
      <c r="E656" s="368"/>
      <c r="F656" s="368"/>
      <c r="G656" s="368"/>
      <c r="H656" s="368"/>
      <c r="I656" s="368"/>
      <c r="J656" s="368"/>
      <c r="K656" s="368"/>
      <c r="L656" s="368"/>
      <c r="M656" s="368"/>
      <c r="N656" s="368"/>
      <c r="O656" s="368"/>
      <c r="P656" s="368"/>
      <c r="Q656" s="368"/>
      <c r="R656" s="368"/>
      <c r="S656" s="368"/>
      <c r="T656" s="368"/>
      <c r="U656" s="368"/>
      <c r="V656" s="368"/>
      <c r="W656" s="368"/>
      <c r="X656" s="368"/>
      <c r="Y656" s="368"/>
      <c r="Z656" s="368"/>
    </row>
    <row r="657" spans="1:26" ht="15.75" customHeight="1">
      <c r="A657" s="368"/>
      <c r="B657" s="368"/>
      <c r="C657" s="368"/>
      <c r="D657" s="368"/>
      <c r="E657" s="368"/>
      <c r="F657" s="368"/>
      <c r="G657" s="368"/>
      <c r="H657" s="368"/>
      <c r="I657" s="368"/>
      <c r="J657" s="368"/>
      <c r="K657" s="368"/>
      <c r="L657" s="368"/>
      <c r="M657" s="368"/>
      <c r="N657" s="368"/>
      <c r="O657" s="368"/>
      <c r="P657" s="368"/>
      <c r="Q657" s="368"/>
      <c r="R657" s="368"/>
      <c r="S657" s="368"/>
      <c r="T657" s="368"/>
      <c r="U657" s="368"/>
      <c r="V657" s="368"/>
      <c r="W657" s="368"/>
      <c r="X657" s="368"/>
      <c r="Y657" s="368"/>
      <c r="Z657" s="368"/>
    </row>
    <row r="658" spans="1:26" ht="15.75" customHeight="1">
      <c r="A658" s="368"/>
      <c r="B658" s="368"/>
      <c r="C658" s="368"/>
      <c r="D658" s="368"/>
      <c r="E658" s="368"/>
      <c r="F658" s="368"/>
      <c r="G658" s="368"/>
      <c r="H658" s="368"/>
      <c r="I658" s="368"/>
      <c r="J658" s="368"/>
      <c r="K658" s="368"/>
      <c r="L658" s="368"/>
      <c r="M658" s="368"/>
      <c r="N658" s="368"/>
      <c r="O658" s="368"/>
      <c r="P658" s="368"/>
      <c r="Q658" s="368"/>
      <c r="R658" s="368"/>
      <c r="S658" s="368"/>
      <c r="T658" s="368"/>
      <c r="U658" s="368"/>
      <c r="V658" s="368"/>
      <c r="W658" s="368"/>
      <c r="X658" s="368"/>
      <c r="Y658" s="368"/>
      <c r="Z658" s="368"/>
    </row>
    <row r="659" spans="1:26" ht="15.75" customHeight="1">
      <c r="A659" s="368"/>
      <c r="B659" s="368"/>
      <c r="C659" s="368"/>
      <c r="D659" s="368"/>
      <c r="E659" s="368"/>
      <c r="F659" s="368"/>
      <c r="G659" s="368"/>
      <c r="H659" s="368"/>
      <c r="I659" s="368"/>
      <c r="J659" s="368"/>
      <c r="K659" s="368"/>
      <c r="L659" s="368"/>
      <c r="M659" s="368"/>
      <c r="N659" s="368"/>
      <c r="O659" s="368"/>
      <c r="P659" s="368"/>
      <c r="Q659" s="368"/>
      <c r="R659" s="368"/>
      <c r="S659" s="368"/>
      <c r="T659" s="368"/>
      <c r="U659" s="368"/>
      <c r="V659" s="368"/>
      <c r="W659" s="368"/>
      <c r="X659" s="368"/>
      <c r="Y659" s="368"/>
      <c r="Z659" s="368"/>
    </row>
    <row r="660" spans="1:26" ht="15.75" customHeight="1">
      <c r="A660" s="368"/>
      <c r="B660" s="368"/>
      <c r="C660" s="368"/>
      <c r="D660" s="368"/>
      <c r="E660" s="368"/>
      <c r="F660" s="368"/>
      <c r="G660" s="368"/>
      <c r="H660" s="368"/>
      <c r="I660" s="368"/>
      <c r="J660" s="368"/>
      <c r="K660" s="368"/>
      <c r="L660" s="368"/>
      <c r="M660" s="368"/>
      <c r="N660" s="368"/>
      <c r="O660" s="368"/>
      <c r="P660" s="368"/>
      <c r="Q660" s="368"/>
      <c r="R660" s="368"/>
      <c r="S660" s="368"/>
      <c r="T660" s="368"/>
      <c r="U660" s="368"/>
      <c r="V660" s="368"/>
      <c r="W660" s="368"/>
      <c r="X660" s="368"/>
      <c r="Y660" s="368"/>
      <c r="Z660" s="368"/>
    </row>
    <row r="661" spans="1:26" ht="15.75" customHeight="1">
      <c r="A661" s="368"/>
      <c r="B661" s="368"/>
      <c r="C661" s="368"/>
      <c r="D661" s="368"/>
      <c r="E661" s="368"/>
      <c r="F661" s="368"/>
      <c r="G661" s="368"/>
      <c r="H661" s="368"/>
      <c r="I661" s="368"/>
      <c r="J661" s="368"/>
      <c r="K661" s="368"/>
      <c r="L661" s="368"/>
      <c r="M661" s="368"/>
      <c r="N661" s="368"/>
      <c r="O661" s="368"/>
      <c r="P661" s="368"/>
      <c r="Q661" s="368"/>
      <c r="R661" s="368"/>
      <c r="S661" s="368"/>
      <c r="T661" s="368"/>
      <c r="U661" s="368"/>
      <c r="V661" s="368"/>
      <c r="W661" s="368"/>
      <c r="X661" s="368"/>
      <c r="Y661" s="368"/>
      <c r="Z661" s="368"/>
    </row>
    <row r="662" spans="1:26" ht="15.75" customHeight="1">
      <c r="A662" s="368"/>
      <c r="B662" s="368"/>
      <c r="C662" s="368"/>
      <c r="D662" s="368"/>
      <c r="E662" s="368"/>
      <c r="F662" s="368"/>
      <c r="G662" s="368"/>
      <c r="H662" s="368"/>
      <c r="I662" s="368"/>
      <c r="J662" s="368"/>
      <c r="K662" s="368"/>
      <c r="L662" s="368"/>
      <c r="M662" s="368"/>
      <c r="N662" s="368"/>
      <c r="O662" s="368"/>
      <c r="P662" s="368"/>
      <c r="Q662" s="368"/>
      <c r="R662" s="368"/>
      <c r="S662" s="368"/>
      <c r="T662" s="368"/>
      <c r="U662" s="368"/>
      <c r="V662" s="368"/>
      <c r="W662" s="368"/>
      <c r="X662" s="368"/>
      <c r="Y662" s="368"/>
      <c r="Z662" s="368"/>
    </row>
    <row r="663" spans="1:26" ht="15.75" customHeight="1">
      <c r="A663" s="368"/>
      <c r="B663" s="368"/>
      <c r="C663" s="368"/>
      <c r="D663" s="368"/>
      <c r="E663" s="368"/>
      <c r="F663" s="368"/>
      <c r="G663" s="368"/>
      <c r="H663" s="368"/>
      <c r="I663" s="368"/>
      <c r="J663" s="368"/>
      <c r="K663" s="368"/>
      <c r="L663" s="368"/>
      <c r="M663" s="368"/>
      <c r="N663" s="368"/>
      <c r="O663" s="368"/>
      <c r="P663" s="368"/>
      <c r="Q663" s="368"/>
      <c r="R663" s="368"/>
      <c r="S663" s="368"/>
      <c r="T663" s="368"/>
      <c r="U663" s="368"/>
      <c r="V663" s="368"/>
      <c r="W663" s="368"/>
      <c r="X663" s="368"/>
      <c r="Y663" s="368"/>
      <c r="Z663" s="368"/>
    </row>
    <row r="664" spans="1:26" ht="15.75" customHeight="1">
      <c r="A664" s="368"/>
      <c r="B664" s="368"/>
      <c r="C664" s="368"/>
      <c r="D664" s="368"/>
      <c r="E664" s="368"/>
      <c r="F664" s="368"/>
      <c r="G664" s="368"/>
      <c r="H664" s="368"/>
      <c r="I664" s="368"/>
      <c r="J664" s="368"/>
      <c r="K664" s="368"/>
      <c r="L664" s="368"/>
      <c r="M664" s="368"/>
      <c r="N664" s="368"/>
      <c r="O664" s="368"/>
      <c r="P664" s="368"/>
      <c r="Q664" s="368"/>
      <c r="R664" s="368"/>
      <c r="S664" s="368"/>
      <c r="T664" s="368"/>
      <c r="U664" s="368"/>
      <c r="V664" s="368"/>
      <c r="W664" s="368"/>
      <c r="X664" s="368"/>
      <c r="Y664" s="368"/>
      <c r="Z664" s="368"/>
    </row>
    <row r="665" spans="1:26" ht="15.75" customHeight="1">
      <c r="A665" s="368"/>
      <c r="B665" s="368"/>
      <c r="C665" s="368"/>
      <c r="D665" s="368"/>
      <c r="E665" s="368"/>
      <c r="F665" s="368"/>
      <c r="G665" s="368"/>
      <c r="H665" s="368"/>
      <c r="I665" s="368"/>
      <c r="J665" s="368"/>
      <c r="K665" s="368"/>
      <c r="L665" s="368"/>
      <c r="M665" s="368"/>
      <c r="N665" s="368"/>
      <c r="O665" s="368"/>
      <c r="P665" s="368"/>
      <c r="Q665" s="368"/>
      <c r="R665" s="368"/>
      <c r="S665" s="368"/>
      <c r="T665" s="368"/>
      <c r="U665" s="368"/>
      <c r="V665" s="368"/>
      <c r="W665" s="368"/>
      <c r="X665" s="368"/>
      <c r="Y665" s="368"/>
      <c r="Z665" s="368"/>
    </row>
    <row r="666" spans="1:26" ht="15.75" customHeight="1">
      <c r="A666" s="368"/>
      <c r="B666" s="368"/>
      <c r="C666" s="368"/>
      <c r="D666" s="368"/>
      <c r="E666" s="368"/>
      <c r="F666" s="368"/>
      <c r="G666" s="368"/>
      <c r="H666" s="368"/>
      <c r="I666" s="368"/>
      <c r="J666" s="368"/>
      <c r="K666" s="368"/>
      <c r="L666" s="368"/>
      <c r="M666" s="368"/>
      <c r="N666" s="368"/>
      <c r="O666" s="368"/>
      <c r="P666" s="368"/>
      <c r="Q666" s="368"/>
      <c r="R666" s="368"/>
      <c r="S666" s="368"/>
      <c r="T666" s="368"/>
      <c r="U666" s="368"/>
      <c r="V666" s="368"/>
      <c r="W666" s="368"/>
      <c r="X666" s="368"/>
      <c r="Y666" s="368"/>
      <c r="Z666" s="368"/>
    </row>
    <row r="667" spans="1:26" ht="15.75" customHeight="1">
      <c r="A667" s="368"/>
      <c r="B667" s="368"/>
      <c r="C667" s="368"/>
      <c r="D667" s="368"/>
      <c r="E667" s="368"/>
      <c r="F667" s="368"/>
      <c r="G667" s="368"/>
      <c r="H667" s="368"/>
      <c r="I667" s="368"/>
      <c r="J667" s="368"/>
      <c r="K667" s="368"/>
      <c r="L667" s="368"/>
      <c r="M667" s="368"/>
      <c r="N667" s="368"/>
      <c r="O667" s="368"/>
      <c r="P667" s="368"/>
      <c r="Q667" s="368"/>
      <c r="R667" s="368"/>
      <c r="S667" s="368"/>
      <c r="T667" s="368"/>
      <c r="U667" s="368"/>
      <c r="V667" s="368"/>
      <c r="W667" s="368"/>
      <c r="X667" s="368"/>
      <c r="Y667" s="368"/>
      <c r="Z667" s="368"/>
    </row>
    <row r="668" spans="1:26" ht="15.75" customHeight="1">
      <c r="A668" s="368"/>
      <c r="B668" s="368"/>
      <c r="C668" s="368"/>
      <c r="D668" s="368"/>
      <c r="E668" s="368"/>
      <c r="F668" s="368"/>
      <c r="G668" s="368"/>
      <c r="H668" s="368"/>
      <c r="I668" s="368"/>
      <c r="J668" s="368"/>
      <c r="K668" s="368"/>
      <c r="L668" s="368"/>
      <c r="M668" s="368"/>
      <c r="N668" s="368"/>
      <c r="O668" s="368"/>
      <c r="P668" s="368"/>
      <c r="Q668" s="368"/>
      <c r="R668" s="368"/>
      <c r="S668" s="368"/>
      <c r="T668" s="368"/>
      <c r="U668" s="368"/>
      <c r="V668" s="368"/>
      <c r="W668" s="368"/>
      <c r="X668" s="368"/>
      <c r="Y668" s="368"/>
      <c r="Z668" s="368"/>
    </row>
    <row r="669" spans="1:26" ht="15.75" customHeight="1">
      <c r="A669" s="368"/>
      <c r="B669" s="368"/>
      <c r="C669" s="368"/>
      <c r="D669" s="368"/>
      <c r="E669" s="368"/>
      <c r="F669" s="368"/>
      <c r="G669" s="368"/>
      <c r="H669" s="368"/>
      <c r="I669" s="368"/>
      <c r="J669" s="368"/>
      <c r="K669" s="368"/>
      <c r="L669" s="368"/>
      <c r="M669" s="368"/>
      <c r="N669" s="368"/>
      <c r="O669" s="368"/>
      <c r="P669" s="368"/>
      <c r="Q669" s="368"/>
      <c r="R669" s="368"/>
      <c r="S669" s="368"/>
      <c r="T669" s="368"/>
      <c r="U669" s="368"/>
      <c r="V669" s="368"/>
      <c r="W669" s="368"/>
      <c r="X669" s="368"/>
      <c r="Y669" s="368"/>
      <c r="Z669" s="368"/>
    </row>
    <row r="670" spans="1:26" ht="15.75" customHeight="1">
      <c r="A670" s="368"/>
      <c r="B670" s="368"/>
      <c r="C670" s="368"/>
      <c r="D670" s="368"/>
      <c r="E670" s="368"/>
      <c r="F670" s="368"/>
      <c r="G670" s="368"/>
      <c r="H670" s="368"/>
      <c r="I670" s="368"/>
      <c r="J670" s="368"/>
      <c r="K670" s="368"/>
      <c r="L670" s="368"/>
      <c r="M670" s="368"/>
      <c r="N670" s="368"/>
      <c r="O670" s="368"/>
      <c r="P670" s="368"/>
      <c r="Q670" s="368"/>
      <c r="R670" s="368"/>
      <c r="S670" s="368"/>
      <c r="T670" s="368"/>
      <c r="U670" s="368"/>
      <c r="V670" s="368"/>
      <c r="W670" s="368"/>
      <c r="X670" s="368"/>
      <c r="Y670" s="368"/>
      <c r="Z670" s="368"/>
    </row>
    <row r="671" spans="1:26" ht="15.75" customHeight="1">
      <c r="A671" s="368"/>
      <c r="B671" s="368"/>
      <c r="C671" s="368"/>
      <c r="D671" s="368"/>
      <c r="E671" s="368"/>
      <c r="F671" s="368"/>
      <c r="G671" s="368"/>
      <c r="H671" s="368"/>
      <c r="I671" s="368"/>
      <c r="J671" s="368"/>
      <c r="K671" s="368"/>
      <c r="L671" s="368"/>
      <c r="M671" s="368"/>
      <c r="N671" s="368"/>
      <c r="O671" s="368"/>
      <c r="P671" s="368"/>
      <c r="Q671" s="368"/>
      <c r="R671" s="368"/>
      <c r="S671" s="368"/>
      <c r="T671" s="368"/>
      <c r="U671" s="368"/>
      <c r="V671" s="368"/>
      <c r="W671" s="368"/>
      <c r="X671" s="368"/>
      <c r="Y671" s="368"/>
      <c r="Z671" s="368"/>
    </row>
    <row r="672" spans="1:26" ht="15.75" customHeight="1">
      <c r="A672" s="368"/>
      <c r="B672" s="368"/>
      <c r="C672" s="368"/>
      <c r="D672" s="368"/>
      <c r="E672" s="368"/>
      <c r="F672" s="368"/>
      <c r="G672" s="368"/>
      <c r="H672" s="368"/>
      <c r="I672" s="368"/>
      <c r="J672" s="368"/>
      <c r="K672" s="368"/>
      <c r="L672" s="368"/>
      <c r="M672" s="368"/>
      <c r="N672" s="368"/>
      <c r="O672" s="368"/>
      <c r="P672" s="368"/>
      <c r="Q672" s="368"/>
      <c r="R672" s="368"/>
      <c r="S672" s="368"/>
      <c r="T672" s="368"/>
      <c r="U672" s="368"/>
      <c r="V672" s="368"/>
      <c r="W672" s="368"/>
      <c r="X672" s="368"/>
      <c r="Y672" s="368"/>
      <c r="Z672" s="368"/>
    </row>
    <row r="673" spans="1:26" ht="15.75" customHeight="1">
      <c r="A673" s="368"/>
      <c r="B673" s="368"/>
      <c r="C673" s="368"/>
      <c r="D673" s="368"/>
      <c r="E673" s="368"/>
      <c r="F673" s="368"/>
      <c r="G673" s="368"/>
      <c r="H673" s="368"/>
      <c r="I673" s="368"/>
      <c r="J673" s="368"/>
      <c r="K673" s="368"/>
      <c r="L673" s="368"/>
      <c r="M673" s="368"/>
      <c r="N673" s="368"/>
      <c r="O673" s="368"/>
      <c r="P673" s="368"/>
      <c r="Q673" s="368"/>
      <c r="R673" s="368"/>
      <c r="S673" s="368"/>
      <c r="T673" s="368"/>
      <c r="U673" s="368"/>
      <c r="V673" s="368"/>
      <c r="W673" s="368"/>
      <c r="X673" s="368"/>
      <c r="Y673" s="368"/>
      <c r="Z673" s="368"/>
    </row>
    <row r="674" spans="1:26" ht="15.75" customHeight="1">
      <c r="A674" s="368"/>
      <c r="B674" s="368"/>
      <c r="C674" s="368"/>
      <c r="D674" s="368"/>
      <c r="E674" s="368"/>
      <c r="F674" s="368"/>
      <c r="G674" s="368"/>
      <c r="H674" s="368"/>
      <c r="I674" s="368"/>
      <c r="J674" s="368"/>
      <c r="K674" s="368"/>
      <c r="L674" s="368"/>
      <c r="M674" s="368"/>
      <c r="N674" s="368"/>
      <c r="O674" s="368"/>
      <c r="P674" s="368"/>
      <c r="Q674" s="368"/>
      <c r="R674" s="368"/>
      <c r="S674" s="368"/>
      <c r="T674" s="368"/>
      <c r="U674" s="368"/>
      <c r="V674" s="368"/>
      <c r="W674" s="368"/>
      <c r="X674" s="368"/>
      <c r="Y674" s="368"/>
      <c r="Z674" s="368"/>
    </row>
    <row r="675" spans="1:26" ht="15.75" customHeight="1">
      <c r="A675" s="368"/>
      <c r="B675" s="368"/>
      <c r="C675" s="368"/>
      <c r="D675" s="368"/>
      <c r="E675" s="368"/>
      <c r="F675" s="368"/>
      <c r="G675" s="368"/>
      <c r="H675" s="368"/>
      <c r="I675" s="368"/>
      <c r="J675" s="368"/>
      <c r="K675" s="368"/>
      <c r="L675" s="368"/>
      <c r="M675" s="368"/>
      <c r="N675" s="368"/>
      <c r="O675" s="368"/>
      <c r="P675" s="368"/>
      <c r="Q675" s="368"/>
      <c r="R675" s="368"/>
      <c r="S675" s="368"/>
      <c r="T675" s="368"/>
      <c r="U675" s="368"/>
      <c r="V675" s="368"/>
      <c r="W675" s="368"/>
      <c r="X675" s="368"/>
      <c r="Y675" s="368"/>
      <c r="Z675" s="368"/>
    </row>
    <row r="676" spans="1:26" ht="15.75" customHeight="1">
      <c r="A676" s="368"/>
      <c r="B676" s="368"/>
      <c r="C676" s="368"/>
      <c r="D676" s="368"/>
      <c r="E676" s="368"/>
      <c r="F676" s="368"/>
      <c r="G676" s="368"/>
      <c r="H676" s="368"/>
      <c r="I676" s="368"/>
      <c r="J676" s="368"/>
      <c r="K676" s="368"/>
      <c r="L676" s="368"/>
      <c r="M676" s="368"/>
      <c r="N676" s="368"/>
      <c r="O676" s="368"/>
      <c r="P676" s="368"/>
      <c r="Q676" s="368"/>
      <c r="R676" s="368"/>
      <c r="S676" s="368"/>
      <c r="T676" s="368"/>
      <c r="U676" s="368"/>
      <c r="V676" s="368"/>
      <c r="W676" s="368"/>
      <c r="X676" s="368"/>
      <c r="Y676" s="368"/>
      <c r="Z676" s="368"/>
    </row>
    <row r="677" spans="1:26" ht="15.75" customHeight="1">
      <c r="A677" s="368"/>
      <c r="B677" s="368"/>
      <c r="C677" s="368"/>
      <c r="D677" s="368"/>
      <c r="E677" s="368"/>
      <c r="F677" s="368"/>
      <c r="G677" s="368"/>
      <c r="H677" s="368"/>
      <c r="I677" s="368"/>
      <c r="J677" s="368"/>
      <c r="K677" s="368"/>
      <c r="L677" s="368"/>
      <c r="M677" s="368"/>
      <c r="N677" s="368"/>
      <c r="O677" s="368"/>
      <c r="P677" s="368"/>
      <c r="Q677" s="368"/>
      <c r="R677" s="368"/>
      <c r="S677" s="368"/>
      <c r="T677" s="368"/>
      <c r="U677" s="368"/>
      <c r="V677" s="368"/>
      <c r="W677" s="368"/>
      <c r="X677" s="368"/>
      <c r="Y677" s="368"/>
      <c r="Z677" s="368"/>
    </row>
    <row r="678" spans="1:26" ht="15.75" customHeight="1">
      <c r="A678" s="368"/>
      <c r="B678" s="368"/>
      <c r="C678" s="368"/>
      <c r="D678" s="368"/>
      <c r="E678" s="368"/>
      <c r="F678" s="368"/>
      <c r="G678" s="368"/>
      <c r="H678" s="368"/>
      <c r="I678" s="368"/>
      <c r="J678" s="368"/>
      <c r="K678" s="368"/>
      <c r="L678" s="368"/>
      <c r="M678" s="368"/>
      <c r="N678" s="368"/>
      <c r="O678" s="368"/>
      <c r="P678" s="368"/>
      <c r="Q678" s="368"/>
      <c r="R678" s="368"/>
      <c r="S678" s="368"/>
      <c r="T678" s="368"/>
      <c r="U678" s="368"/>
      <c r="V678" s="368"/>
      <c r="W678" s="368"/>
      <c r="X678" s="368"/>
      <c r="Y678" s="368"/>
      <c r="Z678" s="368"/>
    </row>
    <row r="679" spans="1:26" ht="15.75" customHeight="1">
      <c r="A679" s="368"/>
      <c r="B679" s="368"/>
      <c r="C679" s="368"/>
      <c r="D679" s="368"/>
      <c r="E679" s="368"/>
      <c r="F679" s="368"/>
      <c r="G679" s="368"/>
      <c r="H679" s="368"/>
      <c r="I679" s="368"/>
      <c r="J679" s="368"/>
      <c r="K679" s="368"/>
      <c r="L679" s="368"/>
      <c r="M679" s="368"/>
      <c r="N679" s="368"/>
      <c r="O679" s="368"/>
      <c r="P679" s="368"/>
      <c r="Q679" s="368"/>
      <c r="R679" s="368"/>
      <c r="S679" s="368"/>
      <c r="T679" s="368"/>
      <c r="U679" s="368"/>
      <c r="V679" s="368"/>
      <c r="W679" s="368"/>
      <c r="X679" s="368"/>
      <c r="Y679" s="368"/>
      <c r="Z679" s="368"/>
    </row>
    <row r="680" spans="1:26" ht="15.75" customHeight="1">
      <c r="A680" s="368"/>
      <c r="B680" s="368"/>
      <c r="C680" s="368"/>
      <c r="D680" s="368"/>
      <c r="E680" s="368"/>
      <c r="F680" s="368"/>
      <c r="G680" s="368"/>
      <c r="H680" s="368"/>
      <c r="I680" s="368"/>
      <c r="J680" s="368"/>
      <c r="K680" s="368"/>
      <c r="L680" s="368"/>
      <c r="M680" s="368"/>
      <c r="N680" s="368"/>
      <c r="O680" s="368"/>
      <c r="P680" s="368"/>
      <c r="Q680" s="368"/>
      <c r="R680" s="368"/>
      <c r="S680" s="368"/>
      <c r="T680" s="368"/>
      <c r="U680" s="368"/>
      <c r="V680" s="368"/>
      <c r="W680" s="368"/>
      <c r="X680" s="368"/>
      <c r="Y680" s="368"/>
      <c r="Z680" s="368"/>
    </row>
    <row r="681" spans="1:26" ht="15.75" customHeight="1">
      <c r="A681" s="368"/>
      <c r="B681" s="368"/>
      <c r="C681" s="368"/>
      <c r="D681" s="368"/>
      <c r="E681" s="368"/>
      <c r="F681" s="368"/>
      <c r="G681" s="368"/>
      <c r="H681" s="368"/>
      <c r="I681" s="368"/>
      <c r="J681" s="368"/>
      <c r="K681" s="368"/>
      <c r="L681" s="368"/>
      <c r="M681" s="368"/>
      <c r="N681" s="368"/>
      <c r="O681" s="368"/>
      <c r="P681" s="368"/>
      <c r="Q681" s="368"/>
      <c r="R681" s="368"/>
      <c r="S681" s="368"/>
      <c r="T681" s="368"/>
      <c r="U681" s="368"/>
      <c r="V681" s="368"/>
      <c r="W681" s="368"/>
      <c r="X681" s="368"/>
      <c r="Y681" s="368"/>
      <c r="Z681" s="368"/>
    </row>
    <row r="682" spans="1:26" ht="15.75" customHeight="1">
      <c r="A682" s="368"/>
      <c r="B682" s="368"/>
      <c r="C682" s="368"/>
      <c r="D682" s="368"/>
      <c r="E682" s="368"/>
      <c r="F682" s="368"/>
      <c r="G682" s="368"/>
      <c r="H682" s="368"/>
      <c r="I682" s="368"/>
      <c r="J682" s="368"/>
      <c r="K682" s="368"/>
      <c r="L682" s="368"/>
      <c r="M682" s="368"/>
      <c r="N682" s="368"/>
      <c r="O682" s="368"/>
      <c r="P682" s="368"/>
      <c r="Q682" s="368"/>
      <c r="R682" s="368"/>
      <c r="S682" s="368"/>
      <c r="T682" s="368"/>
      <c r="U682" s="368"/>
      <c r="V682" s="368"/>
      <c r="W682" s="368"/>
      <c r="X682" s="368"/>
      <c r="Y682" s="368"/>
      <c r="Z682" s="368"/>
    </row>
    <row r="683" spans="1:26" ht="15.75" customHeight="1">
      <c r="A683" s="368"/>
      <c r="B683" s="368"/>
      <c r="C683" s="368"/>
      <c r="D683" s="368"/>
      <c r="E683" s="368"/>
      <c r="F683" s="368"/>
      <c r="G683" s="368"/>
      <c r="H683" s="368"/>
      <c r="I683" s="368"/>
      <c r="J683" s="368"/>
      <c r="K683" s="368"/>
      <c r="L683" s="368"/>
      <c r="M683" s="368"/>
      <c r="N683" s="368"/>
      <c r="O683" s="368"/>
      <c r="P683" s="368"/>
      <c r="Q683" s="368"/>
      <c r="R683" s="368"/>
      <c r="S683" s="368"/>
      <c r="T683" s="368"/>
      <c r="U683" s="368"/>
      <c r="V683" s="368"/>
      <c r="W683" s="368"/>
      <c r="X683" s="368"/>
      <c r="Y683" s="368"/>
      <c r="Z683" s="368"/>
    </row>
    <row r="684" spans="1:26" ht="15.75" customHeight="1">
      <c r="A684" s="368"/>
      <c r="B684" s="368"/>
      <c r="C684" s="368"/>
      <c r="D684" s="368"/>
      <c r="E684" s="368"/>
      <c r="F684" s="368"/>
      <c r="G684" s="368"/>
      <c r="H684" s="368"/>
      <c r="I684" s="368"/>
      <c r="J684" s="368"/>
      <c r="K684" s="368"/>
      <c r="L684" s="368"/>
      <c r="M684" s="368"/>
      <c r="N684" s="368"/>
      <c r="O684" s="368"/>
      <c r="P684" s="368"/>
      <c r="Q684" s="368"/>
      <c r="R684" s="368"/>
      <c r="S684" s="368"/>
      <c r="T684" s="368"/>
      <c r="U684" s="368"/>
      <c r="V684" s="368"/>
      <c r="W684" s="368"/>
      <c r="X684" s="368"/>
      <c r="Y684" s="368"/>
      <c r="Z684" s="368"/>
    </row>
    <row r="685" spans="1:26" ht="15.75" customHeight="1">
      <c r="A685" s="368"/>
      <c r="B685" s="368"/>
      <c r="C685" s="368"/>
      <c r="D685" s="368"/>
      <c r="E685" s="368"/>
      <c r="F685" s="368"/>
      <c r="G685" s="368"/>
      <c r="H685" s="368"/>
      <c r="I685" s="368"/>
      <c r="J685" s="368"/>
      <c r="K685" s="368"/>
      <c r="L685" s="368"/>
      <c r="M685" s="368"/>
      <c r="N685" s="368"/>
      <c r="O685" s="368"/>
      <c r="P685" s="368"/>
      <c r="Q685" s="368"/>
      <c r="R685" s="368"/>
      <c r="S685" s="368"/>
      <c r="T685" s="368"/>
      <c r="U685" s="368"/>
      <c r="V685" s="368"/>
      <c r="W685" s="368"/>
      <c r="X685" s="368"/>
      <c r="Y685" s="368"/>
      <c r="Z685" s="368"/>
    </row>
    <row r="686" spans="1:26" ht="15.75" customHeight="1">
      <c r="A686" s="368"/>
      <c r="B686" s="368"/>
      <c r="C686" s="368"/>
      <c r="D686" s="368"/>
      <c r="E686" s="368"/>
      <c r="F686" s="368"/>
      <c r="G686" s="368"/>
      <c r="H686" s="368"/>
      <c r="I686" s="368"/>
      <c r="J686" s="368"/>
      <c r="K686" s="368"/>
      <c r="L686" s="368"/>
      <c r="M686" s="368"/>
      <c r="N686" s="368"/>
      <c r="O686" s="368"/>
      <c r="P686" s="368"/>
      <c r="Q686" s="368"/>
      <c r="R686" s="368"/>
      <c r="S686" s="368"/>
      <c r="T686" s="368"/>
      <c r="U686" s="368"/>
      <c r="V686" s="368"/>
      <c r="W686" s="368"/>
      <c r="X686" s="368"/>
      <c r="Y686" s="368"/>
      <c r="Z686" s="368"/>
    </row>
    <row r="687" spans="1:26" ht="15.75" customHeight="1">
      <c r="A687" s="368"/>
      <c r="B687" s="368"/>
      <c r="C687" s="368"/>
      <c r="D687" s="368"/>
      <c r="E687" s="368"/>
      <c r="F687" s="368"/>
      <c r="G687" s="368"/>
      <c r="H687" s="368"/>
      <c r="I687" s="368"/>
      <c r="J687" s="368"/>
      <c r="K687" s="368"/>
      <c r="L687" s="368"/>
      <c r="M687" s="368"/>
      <c r="N687" s="368"/>
      <c r="O687" s="368"/>
      <c r="P687" s="368"/>
      <c r="Q687" s="368"/>
      <c r="R687" s="368"/>
      <c r="S687" s="368"/>
      <c r="T687" s="368"/>
      <c r="U687" s="368"/>
      <c r="V687" s="368"/>
      <c r="W687" s="368"/>
      <c r="X687" s="368"/>
      <c r="Y687" s="368"/>
      <c r="Z687" s="368"/>
    </row>
    <row r="688" spans="1:26" ht="15.75" customHeight="1">
      <c r="A688" s="368"/>
      <c r="B688" s="368"/>
      <c r="C688" s="368"/>
      <c r="D688" s="368"/>
      <c r="E688" s="368"/>
      <c r="F688" s="368"/>
      <c r="G688" s="368"/>
      <c r="H688" s="368"/>
      <c r="I688" s="368"/>
      <c r="J688" s="368"/>
      <c r="K688" s="368"/>
      <c r="L688" s="368"/>
      <c r="M688" s="368"/>
      <c r="N688" s="368"/>
      <c r="O688" s="368"/>
      <c r="P688" s="368"/>
      <c r="Q688" s="368"/>
      <c r="R688" s="368"/>
      <c r="S688" s="368"/>
      <c r="T688" s="368"/>
      <c r="U688" s="368"/>
      <c r="V688" s="368"/>
      <c r="W688" s="368"/>
      <c r="X688" s="368"/>
      <c r="Y688" s="368"/>
      <c r="Z688" s="368"/>
    </row>
    <row r="689" spans="1:26" ht="15.75" customHeight="1">
      <c r="A689" s="368"/>
      <c r="B689" s="368"/>
      <c r="C689" s="368"/>
      <c r="D689" s="368"/>
      <c r="E689" s="368"/>
      <c r="F689" s="368"/>
      <c r="G689" s="368"/>
      <c r="H689" s="368"/>
      <c r="I689" s="368"/>
      <c r="J689" s="368"/>
      <c r="K689" s="368"/>
      <c r="L689" s="368"/>
      <c r="M689" s="368"/>
      <c r="N689" s="368"/>
      <c r="O689" s="368"/>
      <c r="P689" s="368"/>
      <c r="Q689" s="368"/>
      <c r="R689" s="368"/>
      <c r="S689" s="368"/>
      <c r="T689" s="368"/>
      <c r="U689" s="368"/>
      <c r="V689" s="368"/>
      <c r="W689" s="368"/>
      <c r="X689" s="368"/>
      <c r="Y689" s="368"/>
      <c r="Z689" s="368"/>
    </row>
    <row r="690" spans="1:26" ht="15.75" customHeight="1">
      <c r="A690" s="368"/>
      <c r="B690" s="368"/>
      <c r="C690" s="368"/>
      <c r="D690" s="368"/>
      <c r="E690" s="368"/>
      <c r="F690" s="368"/>
      <c r="G690" s="368"/>
      <c r="H690" s="368"/>
      <c r="I690" s="368"/>
      <c r="J690" s="368"/>
      <c r="K690" s="368"/>
      <c r="L690" s="368"/>
      <c r="M690" s="368"/>
      <c r="N690" s="368"/>
      <c r="O690" s="368"/>
      <c r="P690" s="368"/>
      <c r="Q690" s="368"/>
      <c r="R690" s="368"/>
      <c r="S690" s="368"/>
      <c r="T690" s="368"/>
      <c r="U690" s="368"/>
      <c r="V690" s="368"/>
      <c r="W690" s="368"/>
      <c r="X690" s="368"/>
      <c r="Y690" s="368"/>
      <c r="Z690" s="368"/>
    </row>
    <row r="691" spans="1:26" ht="15.75" customHeight="1">
      <c r="A691" s="368"/>
      <c r="B691" s="368"/>
      <c r="C691" s="368"/>
      <c r="D691" s="368"/>
      <c r="E691" s="368"/>
      <c r="F691" s="368"/>
      <c r="G691" s="368"/>
      <c r="H691" s="368"/>
      <c r="I691" s="368"/>
      <c r="J691" s="368"/>
      <c r="K691" s="368"/>
      <c r="L691" s="368"/>
      <c r="M691" s="368"/>
      <c r="N691" s="368"/>
      <c r="O691" s="368"/>
      <c r="P691" s="368"/>
      <c r="Q691" s="368"/>
      <c r="R691" s="368"/>
      <c r="S691" s="368"/>
      <c r="T691" s="368"/>
      <c r="U691" s="368"/>
      <c r="V691" s="368"/>
      <c r="W691" s="368"/>
      <c r="X691" s="368"/>
      <c r="Y691" s="368"/>
      <c r="Z691" s="368"/>
    </row>
    <row r="692" spans="1:26" ht="15.75" customHeight="1">
      <c r="A692" s="368"/>
      <c r="B692" s="368"/>
      <c r="C692" s="368"/>
      <c r="D692" s="368"/>
      <c r="E692" s="368"/>
      <c r="F692" s="368"/>
      <c r="G692" s="368"/>
      <c r="H692" s="368"/>
      <c r="I692" s="368"/>
      <c r="J692" s="368"/>
      <c r="K692" s="368"/>
      <c r="L692" s="368"/>
      <c r="M692" s="368"/>
      <c r="N692" s="368"/>
      <c r="O692" s="368"/>
      <c r="P692" s="368"/>
      <c r="Q692" s="368"/>
      <c r="R692" s="368"/>
      <c r="S692" s="368"/>
      <c r="T692" s="368"/>
      <c r="U692" s="368"/>
      <c r="V692" s="368"/>
      <c r="W692" s="368"/>
      <c r="X692" s="368"/>
      <c r="Y692" s="368"/>
      <c r="Z692" s="368"/>
    </row>
    <row r="693" spans="1:26" ht="15.75" customHeight="1">
      <c r="A693" s="368"/>
      <c r="B693" s="368"/>
      <c r="C693" s="368"/>
      <c r="D693" s="368"/>
      <c r="E693" s="368"/>
      <c r="F693" s="368"/>
      <c r="G693" s="368"/>
      <c r="H693" s="368"/>
      <c r="I693" s="368"/>
      <c r="J693" s="368"/>
      <c r="K693" s="368"/>
      <c r="L693" s="368"/>
      <c r="M693" s="368"/>
      <c r="N693" s="368"/>
      <c r="O693" s="368"/>
      <c r="P693" s="368"/>
      <c r="Q693" s="368"/>
      <c r="R693" s="368"/>
      <c r="S693" s="368"/>
      <c r="T693" s="368"/>
      <c r="U693" s="368"/>
      <c r="V693" s="368"/>
      <c r="W693" s="368"/>
      <c r="X693" s="368"/>
      <c r="Y693" s="368"/>
      <c r="Z693" s="368"/>
    </row>
    <row r="694" spans="1:26" ht="15.75" customHeight="1">
      <c r="A694" s="368"/>
      <c r="B694" s="368"/>
      <c r="C694" s="368"/>
      <c r="D694" s="368"/>
      <c r="E694" s="368"/>
      <c r="F694" s="368"/>
      <c r="G694" s="368"/>
      <c r="H694" s="368"/>
      <c r="I694" s="368"/>
      <c r="J694" s="368"/>
      <c r="K694" s="368"/>
      <c r="L694" s="368"/>
      <c r="M694" s="368"/>
      <c r="N694" s="368"/>
      <c r="O694" s="368"/>
      <c r="P694" s="368"/>
      <c r="Q694" s="368"/>
      <c r="R694" s="368"/>
      <c r="S694" s="368"/>
      <c r="T694" s="368"/>
      <c r="U694" s="368"/>
      <c r="V694" s="368"/>
      <c r="W694" s="368"/>
      <c r="X694" s="368"/>
      <c r="Y694" s="368"/>
      <c r="Z694" s="368"/>
    </row>
    <row r="695" spans="1:26" ht="15.75" customHeight="1">
      <c r="A695" s="368"/>
      <c r="B695" s="368"/>
      <c r="C695" s="368"/>
      <c r="D695" s="368"/>
      <c r="E695" s="368"/>
      <c r="F695" s="368"/>
      <c r="G695" s="368"/>
      <c r="H695" s="368"/>
      <c r="I695" s="368"/>
      <c r="J695" s="368"/>
      <c r="K695" s="368"/>
      <c r="L695" s="368"/>
      <c r="M695" s="368"/>
      <c r="N695" s="368"/>
      <c r="O695" s="368"/>
      <c r="P695" s="368"/>
      <c r="Q695" s="368"/>
      <c r="R695" s="368"/>
      <c r="S695" s="368"/>
      <c r="T695" s="368"/>
      <c r="U695" s="368"/>
      <c r="V695" s="368"/>
      <c r="W695" s="368"/>
      <c r="X695" s="368"/>
      <c r="Y695" s="368"/>
      <c r="Z695" s="368"/>
    </row>
    <row r="696" spans="1:26" ht="15.75" customHeight="1">
      <c r="A696" s="368"/>
      <c r="B696" s="368"/>
      <c r="C696" s="368"/>
      <c r="D696" s="368"/>
      <c r="E696" s="368"/>
      <c r="F696" s="368"/>
      <c r="G696" s="368"/>
      <c r="H696" s="368"/>
      <c r="I696" s="368"/>
      <c r="J696" s="368"/>
      <c r="K696" s="368"/>
      <c r="L696" s="368"/>
      <c r="M696" s="368"/>
      <c r="N696" s="368"/>
      <c r="O696" s="368"/>
      <c r="P696" s="368"/>
      <c r="Q696" s="368"/>
      <c r="R696" s="368"/>
      <c r="S696" s="368"/>
      <c r="T696" s="368"/>
      <c r="U696" s="368"/>
      <c r="V696" s="368"/>
      <c r="W696" s="368"/>
      <c r="X696" s="368"/>
      <c r="Y696" s="368"/>
      <c r="Z696" s="368"/>
    </row>
    <row r="697" spans="1:26" ht="15.75" customHeight="1">
      <c r="A697" s="368"/>
      <c r="B697" s="368"/>
      <c r="C697" s="368"/>
      <c r="D697" s="368"/>
      <c r="E697" s="368"/>
      <c r="F697" s="368"/>
      <c r="G697" s="368"/>
      <c r="H697" s="368"/>
      <c r="I697" s="368"/>
      <c r="J697" s="368"/>
      <c r="K697" s="368"/>
      <c r="L697" s="368"/>
      <c r="M697" s="368"/>
      <c r="N697" s="368"/>
      <c r="O697" s="368"/>
      <c r="P697" s="368"/>
      <c r="Q697" s="368"/>
      <c r="R697" s="368"/>
      <c r="S697" s="368"/>
      <c r="T697" s="368"/>
      <c r="U697" s="368"/>
      <c r="V697" s="368"/>
      <c r="W697" s="368"/>
      <c r="X697" s="368"/>
      <c r="Y697" s="368"/>
      <c r="Z697" s="368"/>
    </row>
    <row r="698" spans="1:26" ht="15.75" customHeight="1">
      <c r="A698" s="368"/>
      <c r="B698" s="368"/>
      <c r="C698" s="368"/>
      <c r="D698" s="368"/>
      <c r="E698" s="368"/>
      <c r="F698" s="368"/>
      <c r="G698" s="368"/>
      <c r="H698" s="368"/>
      <c r="I698" s="368"/>
      <c r="J698" s="368"/>
      <c r="K698" s="368"/>
      <c r="L698" s="368"/>
      <c r="M698" s="368"/>
      <c r="N698" s="368"/>
      <c r="O698" s="368"/>
      <c r="P698" s="368"/>
      <c r="Q698" s="368"/>
      <c r="R698" s="368"/>
      <c r="S698" s="368"/>
      <c r="T698" s="368"/>
      <c r="U698" s="368"/>
      <c r="V698" s="368"/>
      <c r="W698" s="368"/>
      <c r="X698" s="368"/>
      <c r="Y698" s="368"/>
      <c r="Z698" s="368"/>
    </row>
    <row r="699" spans="1:26" ht="15.75" customHeight="1">
      <c r="A699" s="368"/>
      <c r="B699" s="368"/>
      <c r="C699" s="368"/>
      <c r="D699" s="368"/>
      <c r="E699" s="368"/>
      <c r="F699" s="368"/>
      <c r="G699" s="368"/>
      <c r="H699" s="368"/>
      <c r="I699" s="368"/>
      <c r="J699" s="368"/>
      <c r="K699" s="368"/>
      <c r="L699" s="368"/>
      <c r="M699" s="368"/>
      <c r="N699" s="368"/>
      <c r="O699" s="368"/>
      <c r="P699" s="368"/>
      <c r="Q699" s="368"/>
      <c r="R699" s="368"/>
      <c r="S699" s="368"/>
      <c r="T699" s="368"/>
      <c r="U699" s="368"/>
      <c r="V699" s="368"/>
      <c r="W699" s="368"/>
      <c r="X699" s="368"/>
      <c r="Y699" s="368"/>
      <c r="Z699" s="368"/>
    </row>
    <row r="700" spans="1:26" ht="15.75" customHeight="1">
      <c r="A700" s="368"/>
      <c r="B700" s="368"/>
      <c r="C700" s="368"/>
      <c r="D700" s="368"/>
      <c r="E700" s="368"/>
      <c r="F700" s="368"/>
      <c r="G700" s="368"/>
      <c r="H700" s="368"/>
      <c r="I700" s="368"/>
      <c r="J700" s="368"/>
      <c r="K700" s="368"/>
      <c r="L700" s="368"/>
      <c r="M700" s="368"/>
      <c r="N700" s="368"/>
      <c r="O700" s="368"/>
      <c r="P700" s="368"/>
      <c r="Q700" s="368"/>
      <c r="R700" s="368"/>
      <c r="S700" s="368"/>
      <c r="T700" s="368"/>
      <c r="U700" s="368"/>
      <c r="V700" s="368"/>
      <c r="W700" s="368"/>
      <c r="X700" s="368"/>
      <c r="Y700" s="368"/>
      <c r="Z700" s="368"/>
    </row>
    <row r="701" spans="1:26" ht="15.75" customHeight="1">
      <c r="A701" s="368"/>
      <c r="B701" s="368"/>
      <c r="C701" s="368"/>
      <c r="D701" s="368"/>
      <c r="E701" s="368"/>
      <c r="F701" s="368"/>
      <c r="G701" s="368"/>
      <c r="H701" s="368"/>
      <c r="I701" s="368"/>
      <c r="J701" s="368"/>
      <c r="K701" s="368"/>
      <c r="L701" s="368"/>
      <c r="M701" s="368"/>
      <c r="N701" s="368"/>
      <c r="O701" s="368"/>
      <c r="P701" s="368"/>
      <c r="Q701" s="368"/>
      <c r="R701" s="368"/>
      <c r="S701" s="368"/>
      <c r="T701" s="368"/>
      <c r="U701" s="368"/>
      <c r="V701" s="368"/>
      <c r="W701" s="368"/>
      <c r="X701" s="368"/>
      <c r="Y701" s="368"/>
      <c r="Z701" s="368"/>
    </row>
    <row r="702" spans="1:26" ht="15.75" customHeight="1">
      <c r="A702" s="368"/>
      <c r="B702" s="368"/>
      <c r="C702" s="368"/>
      <c r="D702" s="368"/>
      <c r="E702" s="368"/>
      <c r="F702" s="368"/>
      <c r="G702" s="368"/>
      <c r="H702" s="368"/>
      <c r="I702" s="368"/>
      <c r="J702" s="368"/>
      <c r="K702" s="368"/>
      <c r="L702" s="368"/>
      <c r="M702" s="368"/>
      <c r="N702" s="368"/>
      <c r="O702" s="368"/>
      <c r="P702" s="368"/>
      <c r="Q702" s="368"/>
      <c r="R702" s="368"/>
      <c r="S702" s="368"/>
      <c r="T702" s="368"/>
      <c r="U702" s="368"/>
      <c r="V702" s="368"/>
      <c r="W702" s="368"/>
      <c r="X702" s="368"/>
      <c r="Y702" s="368"/>
      <c r="Z702" s="368"/>
    </row>
    <row r="703" spans="1:26" ht="15.75" customHeight="1">
      <c r="A703" s="368"/>
      <c r="B703" s="368"/>
      <c r="C703" s="368"/>
      <c r="D703" s="368"/>
      <c r="E703" s="368"/>
      <c r="F703" s="368"/>
      <c r="G703" s="368"/>
      <c r="H703" s="368"/>
      <c r="I703" s="368"/>
      <c r="J703" s="368"/>
      <c r="K703" s="368"/>
      <c r="L703" s="368"/>
      <c r="M703" s="368"/>
      <c r="N703" s="368"/>
      <c r="O703" s="368"/>
      <c r="P703" s="368"/>
      <c r="Q703" s="368"/>
      <c r="R703" s="368"/>
      <c r="S703" s="368"/>
      <c r="T703" s="368"/>
      <c r="U703" s="368"/>
      <c r="V703" s="368"/>
      <c r="W703" s="368"/>
      <c r="X703" s="368"/>
      <c r="Y703" s="368"/>
      <c r="Z703" s="368"/>
    </row>
    <row r="704" spans="1:26" ht="15.75" customHeight="1">
      <c r="A704" s="368"/>
      <c r="B704" s="368"/>
      <c r="C704" s="368"/>
      <c r="D704" s="368"/>
      <c r="E704" s="368"/>
      <c r="F704" s="368"/>
      <c r="G704" s="368"/>
      <c r="H704" s="368"/>
      <c r="I704" s="368"/>
      <c r="J704" s="368"/>
      <c r="K704" s="368"/>
      <c r="L704" s="368"/>
      <c r="M704" s="368"/>
      <c r="N704" s="368"/>
      <c r="O704" s="368"/>
      <c r="P704" s="368"/>
      <c r="Q704" s="368"/>
      <c r="R704" s="368"/>
      <c r="S704" s="368"/>
      <c r="T704" s="368"/>
      <c r="U704" s="368"/>
      <c r="V704" s="368"/>
      <c r="W704" s="368"/>
      <c r="X704" s="368"/>
      <c r="Y704" s="368"/>
      <c r="Z704" s="368"/>
    </row>
    <row r="705" spans="1:26" ht="15.75" customHeight="1">
      <c r="A705" s="368"/>
      <c r="B705" s="368"/>
      <c r="C705" s="368"/>
      <c r="D705" s="368"/>
      <c r="E705" s="368"/>
      <c r="F705" s="368"/>
      <c r="G705" s="368"/>
      <c r="H705" s="368"/>
      <c r="I705" s="368"/>
      <c r="J705" s="368"/>
      <c r="K705" s="368"/>
      <c r="L705" s="368"/>
      <c r="M705" s="368"/>
      <c r="N705" s="368"/>
      <c r="O705" s="368"/>
      <c r="P705" s="368"/>
      <c r="Q705" s="368"/>
      <c r="R705" s="368"/>
      <c r="S705" s="368"/>
      <c r="T705" s="368"/>
      <c r="U705" s="368"/>
      <c r="V705" s="368"/>
      <c r="W705" s="368"/>
      <c r="X705" s="368"/>
      <c r="Y705" s="368"/>
      <c r="Z705" s="368"/>
    </row>
    <row r="706" spans="1:26" ht="15.75" customHeight="1">
      <c r="A706" s="368"/>
      <c r="B706" s="368"/>
      <c r="C706" s="368"/>
      <c r="D706" s="368"/>
      <c r="E706" s="368"/>
      <c r="F706" s="368"/>
      <c r="G706" s="368"/>
      <c r="H706" s="368"/>
      <c r="I706" s="368"/>
      <c r="J706" s="368"/>
      <c r="K706" s="368"/>
      <c r="L706" s="368"/>
      <c r="M706" s="368"/>
      <c r="N706" s="368"/>
      <c r="O706" s="368"/>
      <c r="P706" s="368"/>
      <c r="Q706" s="368"/>
      <c r="R706" s="368"/>
      <c r="S706" s="368"/>
      <c r="T706" s="368"/>
      <c r="U706" s="368"/>
      <c r="V706" s="368"/>
      <c r="W706" s="368"/>
      <c r="X706" s="368"/>
      <c r="Y706" s="368"/>
      <c r="Z706" s="368"/>
    </row>
    <row r="707" spans="1:26" ht="15.75" customHeight="1">
      <c r="A707" s="368"/>
      <c r="B707" s="368"/>
      <c r="C707" s="368"/>
      <c r="D707" s="368"/>
      <c r="E707" s="368"/>
      <c r="F707" s="368"/>
      <c r="G707" s="368"/>
      <c r="H707" s="368"/>
      <c r="I707" s="368"/>
      <c r="J707" s="368"/>
      <c r="K707" s="368"/>
      <c r="L707" s="368"/>
      <c r="M707" s="368"/>
      <c r="N707" s="368"/>
      <c r="O707" s="368"/>
      <c r="P707" s="368"/>
      <c r="Q707" s="368"/>
      <c r="R707" s="368"/>
      <c r="S707" s="368"/>
      <c r="T707" s="368"/>
      <c r="U707" s="368"/>
      <c r="V707" s="368"/>
      <c r="W707" s="368"/>
      <c r="X707" s="368"/>
      <c r="Y707" s="368"/>
      <c r="Z707" s="368"/>
    </row>
    <row r="708" spans="1:26" ht="15.75" customHeight="1">
      <c r="A708" s="368"/>
      <c r="B708" s="368"/>
      <c r="C708" s="368"/>
      <c r="D708" s="368"/>
      <c r="E708" s="368"/>
      <c r="F708" s="368"/>
      <c r="G708" s="368"/>
      <c r="H708" s="368"/>
      <c r="I708" s="368"/>
      <c r="J708" s="368"/>
      <c r="K708" s="368"/>
      <c r="L708" s="368"/>
      <c r="M708" s="368"/>
      <c r="N708" s="368"/>
      <c r="O708" s="368"/>
      <c r="P708" s="368"/>
      <c r="Q708" s="368"/>
      <c r="R708" s="368"/>
      <c r="S708" s="368"/>
      <c r="T708" s="368"/>
      <c r="U708" s="368"/>
      <c r="V708" s="368"/>
      <c r="W708" s="368"/>
      <c r="X708" s="368"/>
      <c r="Y708" s="368"/>
      <c r="Z708" s="368"/>
    </row>
    <row r="709" spans="1:26" ht="15.75" customHeight="1">
      <c r="A709" s="368"/>
      <c r="B709" s="368"/>
      <c r="C709" s="368"/>
      <c r="D709" s="368"/>
      <c r="E709" s="368"/>
      <c r="F709" s="368"/>
      <c r="G709" s="368"/>
      <c r="H709" s="368"/>
      <c r="I709" s="368"/>
      <c r="J709" s="368"/>
      <c r="K709" s="368"/>
      <c r="L709" s="368"/>
      <c r="M709" s="368"/>
      <c r="N709" s="368"/>
      <c r="O709" s="368"/>
      <c r="P709" s="368"/>
      <c r="Q709" s="368"/>
      <c r="R709" s="368"/>
      <c r="S709" s="368"/>
      <c r="T709" s="368"/>
      <c r="U709" s="368"/>
      <c r="V709" s="368"/>
      <c r="W709" s="368"/>
      <c r="X709" s="368"/>
      <c r="Y709" s="368"/>
      <c r="Z709" s="368"/>
    </row>
    <row r="710" spans="1:26" ht="15.75" customHeight="1">
      <c r="A710" s="368"/>
      <c r="B710" s="368"/>
      <c r="C710" s="368"/>
      <c r="D710" s="368"/>
      <c r="E710" s="368"/>
      <c r="F710" s="368"/>
      <c r="G710" s="368"/>
      <c r="H710" s="368"/>
      <c r="I710" s="368"/>
      <c r="J710" s="368"/>
      <c r="K710" s="368"/>
      <c r="L710" s="368"/>
      <c r="M710" s="368"/>
      <c r="N710" s="368"/>
      <c r="O710" s="368"/>
      <c r="P710" s="368"/>
      <c r="Q710" s="368"/>
      <c r="R710" s="368"/>
      <c r="S710" s="368"/>
      <c r="T710" s="368"/>
      <c r="U710" s="368"/>
      <c r="V710" s="368"/>
      <c r="W710" s="368"/>
      <c r="X710" s="368"/>
      <c r="Y710" s="368"/>
      <c r="Z710" s="368"/>
    </row>
    <row r="711" spans="1:26" ht="15.75" customHeight="1">
      <c r="A711" s="368"/>
      <c r="B711" s="368"/>
      <c r="C711" s="368"/>
      <c r="D711" s="368"/>
      <c r="E711" s="368"/>
      <c r="F711" s="368"/>
      <c r="G711" s="368"/>
      <c r="H711" s="368"/>
      <c r="I711" s="368"/>
      <c r="J711" s="368"/>
      <c r="K711" s="368"/>
      <c r="L711" s="368"/>
      <c r="M711" s="368"/>
      <c r="N711" s="368"/>
      <c r="O711" s="368"/>
      <c r="P711" s="368"/>
      <c r="Q711" s="368"/>
      <c r="R711" s="368"/>
      <c r="S711" s="368"/>
      <c r="T711" s="368"/>
      <c r="U711" s="368"/>
      <c r="V711" s="368"/>
      <c r="W711" s="368"/>
      <c r="X711" s="368"/>
      <c r="Y711" s="368"/>
      <c r="Z711" s="368"/>
    </row>
    <row r="712" spans="1:26" ht="15.75" customHeight="1">
      <c r="A712" s="368"/>
      <c r="B712" s="368"/>
      <c r="C712" s="368"/>
      <c r="D712" s="368"/>
      <c r="E712" s="368"/>
      <c r="F712" s="368"/>
      <c r="G712" s="368"/>
      <c r="H712" s="368"/>
      <c r="I712" s="368"/>
      <c r="J712" s="368"/>
      <c r="K712" s="368"/>
      <c r="L712" s="368"/>
      <c r="M712" s="368"/>
      <c r="N712" s="368"/>
      <c r="O712" s="368"/>
      <c r="P712" s="368"/>
      <c r="Q712" s="368"/>
      <c r="R712" s="368"/>
      <c r="S712" s="368"/>
      <c r="T712" s="368"/>
      <c r="U712" s="368"/>
      <c r="V712" s="368"/>
      <c r="W712" s="368"/>
      <c r="X712" s="368"/>
      <c r="Y712" s="368"/>
      <c r="Z712" s="368"/>
    </row>
    <row r="713" spans="1:26" ht="15.75" customHeight="1">
      <c r="A713" s="368"/>
      <c r="B713" s="368"/>
      <c r="C713" s="368"/>
      <c r="D713" s="368"/>
      <c r="E713" s="368"/>
      <c r="F713" s="368"/>
      <c r="G713" s="368"/>
      <c r="H713" s="368"/>
      <c r="I713" s="368"/>
      <c r="J713" s="368"/>
      <c r="K713" s="368"/>
      <c r="L713" s="368"/>
      <c r="M713" s="368"/>
      <c r="N713" s="368"/>
      <c r="O713" s="368"/>
      <c r="P713" s="368"/>
      <c r="Q713" s="368"/>
      <c r="R713" s="368"/>
      <c r="S713" s="368"/>
      <c r="T713" s="368"/>
      <c r="U713" s="368"/>
      <c r="V713" s="368"/>
      <c r="W713" s="368"/>
      <c r="X713" s="368"/>
      <c r="Y713" s="368"/>
      <c r="Z713" s="368"/>
    </row>
    <row r="714" spans="1:26" ht="15.75" customHeight="1">
      <c r="A714" s="368"/>
      <c r="B714" s="368"/>
      <c r="C714" s="368"/>
      <c r="D714" s="368"/>
      <c r="E714" s="368"/>
      <c r="F714" s="368"/>
      <c r="G714" s="368"/>
      <c r="H714" s="368"/>
      <c r="I714" s="368"/>
      <c r="J714" s="368"/>
      <c r="K714" s="368"/>
      <c r="L714" s="368"/>
      <c r="M714" s="368"/>
      <c r="N714" s="368"/>
      <c r="O714" s="368"/>
      <c r="P714" s="368"/>
      <c r="Q714" s="368"/>
      <c r="R714" s="368"/>
      <c r="S714" s="368"/>
      <c r="T714" s="368"/>
      <c r="U714" s="368"/>
      <c r="V714" s="368"/>
      <c r="W714" s="368"/>
      <c r="X714" s="368"/>
      <c r="Y714" s="368"/>
      <c r="Z714" s="368"/>
    </row>
    <row r="715" spans="1:26" ht="15.75" customHeight="1">
      <c r="A715" s="368"/>
      <c r="B715" s="368"/>
      <c r="C715" s="368"/>
      <c r="D715" s="368"/>
      <c r="E715" s="368"/>
      <c r="F715" s="368"/>
      <c r="G715" s="368"/>
      <c r="H715" s="368"/>
      <c r="I715" s="368"/>
      <c r="J715" s="368"/>
      <c r="K715" s="368"/>
      <c r="L715" s="368"/>
      <c r="M715" s="368"/>
      <c r="N715" s="368"/>
      <c r="O715" s="368"/>
      <c r="P715" s="368"/>
      <c r="Q715" s="368"/>
      <c r="R715" s="368"/>
      <c r="S715" s="368"/>
      <c r="T715" s="368"/>
      <c r="U715" s="368"/>
      <c r="V715" s="368"/>
      <c r="W715" s="368"/>
      <c r="X715" s="368"/>
      <c r="Y715" s="368"/>
      <c r="Z715" s="368"/>
    </row>
    <row r="716" spans="1:26" ht="15.75" customHeight="1">
      <c r="A716" s="368"/>
      <c r="B716" s="368"/>
      <c r="C716" s="368"/>
      <c r="D716" s="368"/>
      <c r="E716" s="368"/>
      <c r="F716" s="368"/>
      <c r="G716" s="368"/>
      <c r="H716" s="368"/>
      <c r="I716" s="368"/>
      <c r="J716" s="368"/>
      <c r="K716" s="368"/>
      <c r="L716" s="368"/>
      <c r="M716" s="368"/>
      <c r="N716" s="368"/>
      <c r="O716" s="368"/>
      <c r="P716" s="368"/>
      <c r="Q716" s="368"/>
      <c r="R716" s="368"/>
      <c r="S716" s="368"/>
      <c r="T716" s="368"/>
      <c r="U716" s="368"/>
      <c r="V716" s="368"/>
      <c r="W716" s="368"/>
      <c r="X716" s="368"/>
      <c r="Y716" s="368"/>
      <c r="Z716" s="368"/>
    </row>
    <row r="717" spans="1:26" ht="15.75" customHeight="1">
      <c r="A717" s="368"/>
      <c r="B717" s="368"/>
      <c r="C717" s="368"/>
      <c r="D717" s="368"/>
      <c r="E717" s="368"/>
      <c r="F717" s="368"/>
      <c r="G717" s="368"/>
      <c r="H717" s="368"/>
      <c r="I717" s="368"/>
      <c r="J717" s="368"/>
      <c r="K717" s="368"/>
      <c r="L717" s="368"/>
      <c r="M717" s="368"/>
      <c r="N717" s="368"/>
      <c r="O717" s="368"/>
      <c r="P717" s="368"/>
      <c r="Q717" s="368"/>
      <c r="R717" s="368"/>
      <c r="S717" s="368"/>
      <c r="T717" s="368"/>
      <c r="U717" s="368"/>
      <c r="V717" s="368"/>
      <c r="W717" s="368"/>
      <c r="X717" s="368"/>
      <c r="Y717" s="368"/>
      <c r="Z717" s="368"/>
    </row>
    <row r="718" spans="1:26" ht="15.75" customHeight="1">
      <c r="A718" s="368"/>
      <c r="B718" s="368"/>
      <c r="C718" s="368"/>
      <c r="D718" s="368"/>
      <c r="E718" s="368"/>
      <c r="F718" s="368"/>
      <c r="G718" s="368"/>
      <c r="H718" s="368"/>
      <c r="I718" s="368"/>
      <c r="J718" s="368"/>
      <c r="K718" s="368"/>
      <c r="L718" s="368"/>
      <c r="M718" s="368"/>
      <c r="N718" s="368"/>
      <c r="O718" s="368"/>
      <c r="P718" s="368"/>
      <c r="Q718" s="368"/>
      <c r="R718" s="368"/>
      <c r="S718" s="368"/>
      <c r="T718" s="368"/>
      <c r="U718" s="368"/>
      <c r="V718" s="368"/>
      <c r="W718" s="368"/>
      <c r="X718" s="368"/>
      <c r="Y718" s="368"/>
      <c r="Z718" s="368"/>
    </row>
    <row r="719" spans="1:26" ht="15.75" customHeight="1">
      <c r="A719" s="368"/>
      <c r="B719" s="368"/>
      <c r="C719" s="368"/>
      <c r="D719" s="368"/>
      <c r="E719" s="368"/>
      <c r="F719" s="368"/>
      <c r="G719" s="368"/>
      <c r="H719" s="368"/>
      <c r="I719" s="368"/>
      <c r="J719" s="368"/>
      <c r="K719" s="368"/>
      <c r="L719" s="368"/>
      <c r="M719" s="368"/>
      <c r="N719" s="368"/>
      <c r="O719" s="368"/>
      <c r="P719" s="368"/>
      <c r="Q719" s="368"/>
      <c r="R719" s="368"/>
      <c r="S719" s="368"/>
      <c r="T719" s="368"/>
      <c r="U719" s="368"/>
      <c r="V719" s="368"/>
      <c r="W719" s="368"/>
      <c r="X719" s="368"/>
      <c r="Y719" s="368"/>
      <c r="Z719" s="368"/>
    </row>
    <row r="720" spans="1:26" ht="15.75" customHeight="1">
      <c r="A720" s="368"/>
      <c r="B720" s="368"/>
      <c r="C720" s="368"/>
      <c r="D720" s="368"/>
      <c r="E720" s="368"/>
      <c r="F720" s="368"/>
      <c r="G720" s="368"/>
      <c r="H720" s="368"/>
      <c r="I720" s="368"/>
      <c r="J720" s="368"/>
      <c r="K720" s="368"/>
      <c r="L720" s="368"/>
      <c r="M720" s="368"/>
      <c r="N720" s="368"/>
      <c r="O720" s="368"/>
      <c r="P720" s="368"/>
      <c r="Q720" s="368"/>
      <c r="R720" s="368"/>
      <c r="S720" s="368"/>
      <c r="T720" s="368"/>
      <c r="U720" s="368"/>
      <c r="V720" s="368"/>
      <c r="W720" s="368"/>
      <c r="X720" s="368"/>
      <c r="Y720" s="368"/>
      <c r="Z720" s="368"/>
    </row>
    <row r="721" spans="1:26" ht="15.75" customHeight="1">
      <c r="A721" s="368"/>
      <c r="B721" s="368"/>
      <c r="C721" s="368"/>
      <c r="D721" s="368"/>
      <c r="E721" s="368"/>
      <c r="F721" s="368"/>
      <c r="G721" s="368"/>
      <c r="H721" s="368"/>
      <c r="I721" s="368"/>
      <c r="J721" s="368"/>
      <c r="K721" s="368"/>
      <c r="L721" s="368"/>
      <c r="M721" s="368"/>
      <c r="N721" s="368"/>
      <c r="O721" s="368"/>
      <c r="P721" s="368"/>
      <c r="Q721" s="368"/>
      <c r="R721" s="368"/>
      <c r="S721" s="368"/>
      <c r="T721" s="368"/>
      <c r="U721" s="368"/>
      <c r="V721" s="368"/>
      <c r="W721" s="368"/>
      <c r="X721" s="368"/>
      <c r="Y721" s="368"/>
      <c r="Z721" s="368"/>
    </row>
    <row r="722" spans="1:26" ht="15.75" customHeight="1">
      <c r="A722" s="368"/>
      <c r="B722" s="368"/>
      <c r="C722" s="368"/>
      <c r="D722" s="368"/>
      <c r="E722" s="368"/>
      <c r="F722" s="368"/>
      <c r="G722" s="368"/>
      <c r="H722" s="368"/>
      <c r="I722" s="368"/>
      <c r="J722" s="368"/>
      <c r="K722" s="368"/>
      <c r="L722" s="368"/>
      <c r="M722" s="368"/>
      <c r="N722" s="368"/>
      <c r="O722" s="368"/>
      <c r="P722" s="368"/>
      <c r="Q722" s="368"/>
      <c r="R722" s="368"/>
      <c r="S722" s="368"/>
      <c r="T722" s="368"/>
      <c r="U722" s="368"/>
      <c r="V722" s="368"/>
      <c r="W722" s="368"/>
      <c r="X722" s="368"/>
      <c r="Y722" s="368"/>
      <c r="Z722" s="368"/>
    </row>
    <row r="723" spans="1:26" ht="15.75" customHeight="1">
      <c r="A723" s="368"/>
      <c r="B723" s="368"/>
      <c r="C723" s="368"/>
      <c r="D723" s="368"/>
      <c r="E723" s="368"/>
      <c r="F723" s="368"/>
      <c r="G723" s="368"/>
      <c r="H723" s="368"/>
      <c r="I723" s="368"/>
      <c r="J723" s="368"/>
      <c r="K723" s="368"/>
      <c r="L723" s="368"/>
      <c r="M723" s="368"/>
      <c r="N723" s="368"/>
      <c r="O723" s="368"/>
      <c r="P723" s="368"/>
      <c r="Q723" s="368"/>
      <c r="R723" s="368"/>
      <c r="S723" s="368"/>
      <c r="T723" s="368"/>
      <c r="U723" s="368"/>
      <c r="V723" s="368"/>
      <c r="W723" s="368"/>
      <c r="X723" s="368"/>
      <c r="Y723" s="368"/>
      <c r="Z723" s="368"/>
    </row>
    <row r="724" spans="1:26" ht="15.75" customHeight="1">
      <c r="A724" s="368"/>
      <c r="B724" s="368"/>
      <c r="C724" s="368"/>
      <c r="D724" s="368"/>
      <c r="E724" s="368"/>
      <c r="F724" s="368"/>
      <c r="G724" s="368"/>
      <c r="H724" s="368"/>
      <c r="I724" s="368"/>
      <c r="J724" s="368"/>
      <c r="K724" s="368"/>
      <c r="L724" s="368"/>
      <c r="M724" s="368"/>
      <c r="N724" s="368"/>
      <c r="O724" s="368"/>
      <c r="P724" s="368"/>
      <c r="Q724" s="368"/>
      <c r="R724" s="368"/>
      <c r="S724" s="368"/>
      <c r="T724" s="368"/>
      <c r="U724" s="368"/>
      <c r="V724" s="368"/>
      <c r="W724" s="368"/>
      <c r="X724" s="368"/>
      <c r="Y724" s="368"/>
      <c r="Z724" s="368"/>
    </row>
    <row r="725" spans="1:26" ht="15.75" customHeight="1">
      <c r="A725" s="368"/>
      <c r="B725" s="368"/>
      <c r="C725" s="368"/>
      <c r="D725" s="368"/>
      <c r="E725" s="368"/>
      <c r="F725" s="368"/>
      <c r="G725" s="368"/>
      <c r="H725" s="368"/>
      <c r="I725" s="368"/>
      <c r="J725" s="368"/>
      <c r="K725" s="368"/>
      <c r="L725" s="368"/>
      <c r="M725" s="368"/>
      <c r="N725" s="368"/>
      <c r="O725" s="368"/>
      <c r="P725" s="368"/>
      <c r="Q725" s="368"/>
      <c r="R725" s="368"/>
      <c r="S725" s="368"/>
      <c r="T725" s="368"/>
      <c r="U725" s="368"/>
      <c r="V725" s="368"/>
      <c r="W725" s="368"/>
      <c r="X725" s="368"/>
      <c r="Y725" s="368"/>
      <c r="Z725" s="368"/>
    </row>
    <row r="726" spans="1:26" ht="15.75" customHeight="1">
      <c r="A726" s="368"/>
      <c r="B726" s="368"/>
      <c r="C726" s="368"/>
      <c r="D726" s="368"/>
      <c r="E726" s="368"/>
      <c r="F726" s="368"/>
      <c r="G726" s="368"/>
      <c r="H726" s="368"/>
      <c r="I726" s="368"/>
      <c r="J726" s="368"/>
      <c r="K726" s="368"/>
      <c r="L726" s="368"/>
      <c r="M726" s="368"/>
      <c r="N726" s="368"/>
      <c r="O726" s="368"/>
      <c r="P726" s="368"/>
      <c r="Q726" s="368"/>
      <c r="R726" s="368"/>
      <c r="S726" s="368"/>
      <c r="T726" s="368"/>
      <c r="U726" s="368"/>
      <c r="V726" s="368"/>
      <c r="W726" s="368"/>
      <c r="X726" s="368"/>
      <c r="Y726" s="368"/>
      <c r="Z726" s="368"/>
    </row>
    <row r="727" spans="1:26" ht="15.75" customHeight="1">
      <c r="A727" s="368"/>
      <c r="B727" s="368"/>
      <c r="C727" s="368"/>
      <c r="D727" s="368"/>
      <c r="E727" s="368"/>
      <c r="F727" s="368"/>
      <c r="G727" s="368"/>
      <c r="H727" s="368"/>
      <c r="I727" s="368"/>
      <c r="J727" s="368"/>
      <c r="K727" s="368"/>
      <c r="L727" s="368"/>
      <c r="M727" s="368"/>
      <c r="N727" s="368"/>
      <c r="O727" s="368"/>
      <c r="P727" s="368"/>
      <c r="Q727" s="368"/>
      <c r="R727" s="368"/>
      <c r="S727" s="368"/>
      <c r="T727" s="368"/>
      <c r="U727" s="368"/>
      <c r="V727" s="368"/>
      <c r="W727" s="368"/>
      <c r="X727" s="368"/>
      <c r="Y727" s="368"/>
      <c r="Z727" s="368"/>
    </row>
    <row r="728" spans="1:26" ht="15.75" customHeight="1">
      <c r="A728" s="368"/>
      <c r="B728" s="368"/>
      <c r="C728" s="368"/>
      <c r="D728" s="368"/>
      <c r="E728" s="368"/>
      <c r="F728" s="368"/>
      <c r="G728" s="368"/>
      <c r="H728" s="368"/>
      <c r="I728" s="368"/>
      <c r="J728" s="368"/>
      <c r="K728" s="368"/>
      <c r="L728" s="368"/>
      <c r="M728" s="368"/>
      <c r="N728" s="368"/>
      <c r="O728" s="368"/>
      <c r="P728" s="368"/>
      <c r="Q728" s="368"/>
      <c r="R728" s="368"/>
      <c r="S728" s="368"/>
      <c r="T728" s="368"/>
      <c r="U728" s="368"/>
      <c r="V728" s="368"/>
      <c r="W728" s="368"/>
      <c r="X728" s="368"/>
      <c r="Y728" s="368"/>
      <c r="Z728" s="368"/>
    </row>
    <row r="729" spans="1:26" ht="15.75" customHeight="1">
      <c r="A729" s="368"/>
      <c r="B729" s="368"/>
      <c r="C729" s="368"/>
      <c r="D729" s="368"/>
      <c r="E729" s="368"/>
      <c r="F729" s="368"/>
      <c r="G729" s="368"/>
      <c r="H729" s="368"/>
      <c r="I729" s="368"/>
      <c r="J729" s="368"/>
      <c r="K729" s="368"/>
      <c r="L729" s="368"/>
      <c r="M729" s="368"/>
      <c r="N729" s="368"/>
      <c r="O729" s="368"/>
      <c r="P729" s="368"/>
      <c r="Q729" s="368"/>
      <c r="R729" s="368"/>
      <c r="S729" s="368"/>
      <c r="T729" s="368"/>
      <c r="U729" s="368"/>
      <c r="V729" s="368"/>
      <c r="W729" s="368"/>
      <c r="X729" s="368"/>
      <c r="Y729" s="368"/>
      <c r="Z729" s="368"/>
    </row>
    <row r="730" spans="1:26" ht="15.75" customHeight="1">
      <c r="A730" s="368"/>
      <c r="B730" s="368"/>
      <c r="C730" s="368"/>
      <c r="D730" s="368"/>
      <c r="E730" s="368"/>
      <c r="F730" s="368"/>
      <c r="G730" s="368"/>
      <c r="H730" s="368"/>
      <c r="I730" s="368"/>
      <c r="J730" s="368"/>
      <c r="K730" s="368"/>
      <c r="L730" s="368"/>
      <c r="M730" s="368"/>
      <c r="N730" s="368"/>
      <c r="O730" s="368"/>
      <c r="P730" s="368"/>
      <c r="Q730" s="368"/>
      <c r="R730" s="368"/>
      <c r="S730" s="368"/>
      <c r="T730" s="368"/>
      <c r="U730" s="368"/>
      <c r="V730" s="368"/>
      <c r="W730" s="368"/>
      <c r="X730" s="368"/>
      <c r="Y730" s="368"/>
      <c r="Z730" s="368"/>
    </row>
    <row r="731" spans="1:26" ht="15.75" customHeight="1">
      <c r="A731" s="368"/>
      <c r="B731" s="368"/>
      <c r="C731" s="368"/>
      <c r="D731" s="368"/>
      <c r="E731" s="368"/>
      <c r="F731" s="368"/>
      <c r="G731" s="368"/>
      <c r="H731" s="368"/>
      <c r="I731" s="368"/>
      <c r="J731" s="368"/>
      <c r="K731" s="368"/>
      <c r="L731" s="368"/>
      <c r="M731" s="368"/>
      <c r="N731" s="368"/>
      <c r="O731" s="368"/>
      <c r="P731" s="368"/>
      <c r="Q731" s="368"/>
      <c r="R731" s="368"/>
      <c r="S731" s="368"/>
      <c r="T731" s="368"/>
      <c r="U731" s="368"/>
      <c r="V731" s="368"/>
      <c r="W731" s="368"/>
      <c r="X731" s="368"/>
      <c r="Y731" s="368"/>
      <c r="Z731" s="368"/>
    </row>
    <row r="732" spans="1:26" ht="15.75" customHeight="1">
      <c r="A732" s="368"/>
      <c r="B732" s="368"/>
      <c r="C732" s="368"/>
      <c r="D732" s="368"/>
      <c r="E732" s="368"/>
      <c r="F732" s="368"/>
      <c r="G732" s="368"/>
      <c r="H732" s="368"/>
      <c r="I732" s="368"/>
      <c r="J732" s="368"/>
      <c r="K732" s="368"/>
      <c r="L732" s="368"/>
      <c r="M732" s="368"/>
      <c r="N732" s="368"/>
      <c r="O732" s="368"/>
      <c r="P732" s="368"/>
      <c r="Q732" s="368"/>
      <c r="R732" s="368"/>
      <c r="S732" s="368"/>
      <c r="T732" s="368"/>
      <c r="U732" s="368"/>
      <c r="V732" s="368"/>
      <c r="W732" s="368"/>
      <c r="X732" s="368"/>
      <c r="Y732" s="368"/>
      <c r="Z732" s="368"/>
    </row>
    <row r="733" spans="1:26" ht="15.75" customHeight="1">
      <c r="A733" s="368"/>
      <c r="B733" s="368"/>
      <c r="C733" s="368"/>
      <c r="D733" s="368"/>
      <c r="E733" s="368"/>
      <c r="F733" s="368"/>
      <c r="G733" s="368"/>
      <c r="H733" s="368"/>
      <c r="I733" s="368"/>
      <c r="J733" s="368"/>
      <c r="K733" s="368"/>
      <c r="L733" s="368"/>
      <c r="M733" s="368"/>
      <c r="N733" s="368"/>
      <c r="O733" s="368"/>
      <c r="P733" s="368"/>
      <c r="Q733" s="368"/>
      <c r="R733" s="368"/>
      <c r="S733" s="368"/>
      <c r="T733" s="368"/>
      <c r="U733" s="368"/>
      <c r="V733" s="368"/>
      <c r="W733" s="368"/>
      <c r="X733" s="368"/>
      <c r="Y733" s="368"/>
      <c r="Z733" s="368"/>
    </row>
    <row r="734" spans="1:26" ht="15.75" customHeight="1">
      <c r="A734" s="368"/>
      <c r="B734" s="368"/>
      <c r="C734" s="368"/>
      <c r="D734" s="368"/>
      <c r="E734" s="368"/>
      <c r="F734" s="368"/>
      <c r="G734" s="368"/>
      <c r="H734" s="368"/>
      <c r="I734" s="368"/>
      <c r="J734" s="368"/>
      <c r="K734" s="368"/>
      <c r="L734" s="368"/>
      <c r="M734" s="368"/>
      <c r="N734" s="368"/>
      <c r="O734" s="368"/>
      <c r="P734" s="368"/>
      <c r="Q734" s="368"/>
      <c r="R734" s="368"/>
      <c r="S734" s="368"/>
      <c r="T734" s="368"/>
      <c r="U734" s="368"/>
      <c r="V734" s="368"/>
      <c r="W734" s="368"/>
      <c r="X734" s="368"/>
      <c r="Y734" s="368"/>
      <c r="Z734" s="368"/>
    </row>
    <row r="735" spans="1:26" ht="15.75" customHeight="1">
      <c r="A735" s="368"/>
      <c r="B735" s="368"/>
      <c r="C735" s="368"/>
      <c r="D735" s="368"/>
      <c r="E735" s="368"/>
      <c r="F735" s="368"/>
      <c r="G735" s="368"/>
      <c r="H735" s="368"/>
      <c r="I735" s="368"/>
      <c r="J735" s="368"/>
      <c r="K735" s="368"/>
      <c r="L735" s="368"/>
      <c r="M735" s="368"/>
      <c r="N735" s="368"/>
      <c r="O735" s="368"/>
      <c r="P735" s="368"/>
      <c r="Q735" s="368"/>
      <c r="R735" s="368"/>
      <c r="S735" s="368"/>
      <c r="T735" s="368"/>
      <c r="U735" s="368"/>
      <c r="V735" s="368"/>
      <c r="W735" s="368"/>
      <c r="X735" s="368"/>
      <c r="Y735" s="368"/>
      <c r="Z735" s="368"/>
    </row>
    <row r="736" spans="1:26" ht="15.75" customHeight="1">
      <c r="A736" s="368"/>
      <c r="B736" s="368"/>
      <c r="C736" s="368"/>
      <c r="D736" s="368"/>
      <c r="E736" s="368"/>
      <c r="F736" s="368"/>
      <c r="G736" s="368"/>
      <c r="H736" s="368"/>
      <c r="I736" s="368"/>
      <c r="J736" s="368"/>
      <c r="K736" s="368"/>
      <c r="L736" s="368"/>
      <c r="M736" s="368"/>
      <c r="N736" s="368"/>
      <c r="O736" s="368"/>
      <c r="P736" s="368"/>
      <c r="Q736" s="368"/>
      <c r="R736" s="368"/>
      <c r="S736" s="368"/>
      <c r="T736" s="368"/>
      <c r="U736" s="368"/>
      <c r="V736" s="368"/>
      <c r="W736" s="368"/>
      <c r="X736" s="368"/>
      <c r="Y736" s="368"/>
      <c r="Z736" s="368"/>
    </row>
    <row r="737" spans="1:26" ht="15.75" customHeight="1">
      <c r="A737" s="368"/>
      <c r="B737" s="368"/>
      <c r="C737" s="368"/>
      <c r="D737" s="368"/>
      <c r="E737" s="368"/>
      <c r="F737" s="368"/>
      <c r="G737" s="368"/>
      <c r="H737" s="368"/>
      <c r="I737" s="368"/>
      <c r="J737" s="368"/>
      <c r="K737" s="368"/>
      <c r="L737" s="368"/>
      <c r="M737" s="368"/>
      <c r="N737" s="368"/>
      <c r="O737" s="368"/>
      <c r="P737" s="368"/>
      <c r="Q737" s="368"/>
      <c r="R737" s="368"/>
      <c r="S737" s="368"/>
      <c r="T737" s="368"/>
      <c r="U737" s="368"/>
      <c r="V737" s="368"/>
      <c r="W737" s="368"/>
      <c r="X737" s="368"/>
      <c r="Y737" s="368"/>
      <c r="Z737" s="368"/>
    </row>
    <row r="738" spans="1:26" ht="15.75" customHeight="1">
      <c r="A738" s="368"/>
      <c r="B738" s="368"/>
      <c r="C738" s="368"/>
      <c r="D738" s="368"/>
      <c r="E738" s="368"/>
      <c r="F738" s="368"/>
      <c r="G738" s="368"/>
      <c r="H738" s="368"/>
      <c r="I738" s="368"/>
      <c r="J738" s="368"/>
      <c r="K738" s="368"/>
      <c r="L738" s="368"/>
      <c r="M738" s="368"/>
      <c r="N738" s="368"/>
      <c r="O738" s="368"/>
      <c r="P738" s="368"/>
      <c r="Q738" s="368"/>
      <c r="R738" s="368"/>
      <c r="S738" s="368"/>
      <c r="T738" s="368"/>
      <c r="U738" s="368"/>
      <c r="V738" s="368"/>
      <c r="W738" s="368"/>
      <c r="X738" s="368"/>
      <c r="Y738" s="368"/>
      <c r="Z738" s="368"/>
    </row>
    <row r="739" spans="1:26" ht="15.75" customHeight="1">
      <c r="A739" s="368"/>
      <c r="B739" s="368"/>
      <c r="C739" s="368"/>
      <c r="D739" s="368"/>
      <c r="E739" s="368"/>
      <c r="F739" s="368"/>
      <c r="G739" s="368"/>
      <c r="H739" s="368"/>
      <c r="I739" s="368"/>
      <c r="J739" s="368"/>
      <c r="K739" s="368"/>
      <c r="L739" s="368"/>
      <c r="M739" s="368"/>
      <c r="N739" s="368"/>
      <c r="O739" s="368"/>
      <c r="P739" s="368"/>
      <c r="Q739" s="368"/>
      <c r="R739" s="368"/>
      <c r="S739" s="368"/>
      <c r="T739" s="368"/>
      <c r="U739" s="368"/>
      <c r="V739" s="368"/>
      <c r="W739" s="368"/>
      <c r="X739" s="368"/>
      <c r="Y739" s="368"/>
      <c r="Z739" s="368"/>
    </row>
    <row r="740" spans="1:26" ht="15.75" customHeight="1">
      <c r="A740" s="368"/>
      <c r="B740" s="368"/>
      <c r="C740" s="368"/>
      <c r="D740" s="368"/>
      <c r="E740" s="368"/>
      <c r="F740" s="368"/>
      <c r="G740" s="368"/>
      <c r="H740" s="368"/>
      <c r="I740" s="368"/>
      <c r="J740" s="368"/>
      <c r="K740" s="368"/>
      <c r="L740" s="368"/>
      <c r="M740" s="368"/>
      <c r="N740" s="368"/>
      <c r="O740" s="368"/>
      <c r="P740" s="368"/>
      <c r="Q740" s="368"/>
      <c r="R740" s="368"/>
      <c r="S740" s="368"/>
      <c r="T740" s="368"/>
      <c r="U740" s="368"/>
      <c r="V740" s="368"/>
      <c r="W740" s="368"/>
      <c r="X740" s="368"/>
      <c r="Y740" s="368"/>
      <c r="Z740" s="368"/>
    </row>
    <row r="741" spans="1:26" ht="15.75" customHeight="1">
      <c r="A741" s="368"/>
      <c r="B741" s="368"/>
      <c r="C741" s="368"/>
      <c r="D741" s="368"/>
      <c r="E741" s="368"/>
      <c r="F741" s="368"/>
      <c r="G741" s="368"/>
      <c r="H741" s="368"/>
      <c r="I741" s="368"/>
      <c r="J741" s="368"/>
      <c r="K741" s="368"/>
      <c r="L741" s="368"/>
      <c r="M741" s="368"/>
      <c r="N741" s="368"/>
      <c r="O741" s="368"/>
      <c r="P741" s="368"/>
      <c r="Q741" s="368"/>
      <c r="R741" s="368"/>
      <c r="S741" s="368"/>
      <c r="T741" s="368"/>
      <c r="U741" s="368"/>
      <c r="V741" s="368"/>
      <c r="W741" s="368"/>
      <c r="X741" s="368"/>
      <c r="Y741" s="368"/>
      <c r="Z741" s="368"/>
    </row>
    <row r="742" spans="1:26" ht="15.75" customHeight="1">
      <c r="A742" s="368"/>
      <c r="B742" s="368"/>
      <c r="C742" s="368"/>
      <c r="D742" s="368"/>
      <c r="E742" s="368"/>
      <c r="F742" s="368"/>
      <c r="G742" s="368"/>
      <c r="H742" s="368"/>
      <c r="I742" s="368"/>
      <c r="J742" s="368"/>
      <c r="K742" s="368"/>
      <c r="L742" s="368"/>
      <c r="M742" s="368"/>
      <c r="N742" s="368"/>
      <c r="O742" s="368"/>
      <c r="P742" s="368"/>
      <c r="Q742" s="368"/>
      <c r="R742" s="368"/>
      <c r="S742" s="368"/>
      <c r="T742" s="368"/>
      <c r="U742" s="368"/>
      <c r="V742" s="368"/>
      <c r="W742" s="368"/>
      <c r="X742" s="368"/>
      <c r="Y742" s="368"/>
      <c r="Z742" s="368"/>
    </row>
    <row r="743" spans="1:26" ht="15.75" customHeight="1">
      <c r="A743" s="368"/>
      <c r="B743" s="368"/>
      <c r="C743" s="368"/>
      <c r="D743" s="368"/>
      <c r="E743" s="368"/>
      <c r="F743" s="368"/>
      <c r="G743" s="368"/>
      <c r="H743" s="368"/>
      <c r="I743" s="368"/>
      <c r="J743" s="368"/>
      <c r="K743" s="368"/>
      <c r="L743" s="368"/>
      <c r="M743" s="368"/>
      <c r="N743" s="368"/>
      <c r="O743" s="368"/>
      <c r="P743" s="368"/>
      <c r="Q743" s="368"/>
      <c r="R743" s="368"/>
      <c r="S743" s="368"/>
      <c r="T743" s="368"/>
      <c r="U743" s="368"/>
      <c r="V743" s="368"/>
      <c r="W743" s="368"/>
      <c r="X743" s="368"/>
      <c r="Y743" s="368"/>
      <c r="Z743" s="368"/>
    </row>
    <row r="744" spans="1:26" ht="15.75" customHeight="1">
      <c r="A744" s="368"/>
      <c r="B744" s="368"/>
      <c r="C744" s="368"/>
      <c r="D744" s="368"/>
      <c r="E744" s="368"/>
      <c r="F744" s="368"/>
      <c r="G744" s="368"/>
      <c r="H744" s="368"/>
      <c r="I744" s="368"/>
      <c r="J744" s="368"/>
      <c r="K744" s="368"/>
      <c r="L744" s="368"/>
      <c r="M744" s="368"/>
      <c r="N744" s="368"/>
      <c r="O744" s="368"/>
      <c r="P744" s="368"/>
      <c r="Q744" s="368"/>
      <c r="R744" s="368"/>
      <c r="S744" s="368"/>
      <c r="T744" s="368"/>
      <c r="U744" s="368"/>
      <c r="V744" s="368"/>
      <c r="W744" s="368"/>
      <c r="X744" s="368"/>
      <c r="Y744" s="368"/>
      <c r="Z744" s="368"/>
    </row>
    <row r="745" spans="1:26" ht="15.75" customHeight="1">
      <c r="A745" s="368"/>
      <c r="B745" s="368"/>
      <c r="C745" s="368"/>
      <c r="D745" s="368"/>
      <c r="E745" s="368"/>
      <c r="F745" s="368"/>
      <c r="G745" s="368"/>
      <c r="H745" s="368"/>
      <c r="I745" s="368"/>
      <c r="J745" s="368"/>
      <c r="K745" s="368"/>
      <c r="L745" s="368"/>
      <c r="M745" s="368"/>
      <c r="N745" s="368"/>
      <c r="O745" s="368"/>
      <c r="P745" s="368"/>
      <c r="Q745" s="368"/>
      <c r="R745" s="368"/>
      <c r="S745" s="368"/>
      <c r="T745" s="368"/>
      <c r="U745" s="368"/>
      <c r="V745" s="368"/>
      <c r="W745" s="368"/>
      <c r="X745" s="368"/>
      <c r="Y745" s="368"/>
      <c r="Z745" s="368"/>
    </row>
    <row r="746" spans="1:26" ht="15.75" customHeight="1">
      <c r="A746" s="368"/>
      <c r="B746" s="368"/>
      <c r="C746" s="368"/>
      <c r="D746" s="368"/>
      <c r="E746" s="368"/>
      <c r="F746" s="368"/>
      <c r="G746" s="368"/>
      <c r="H746" s="368"/>
      <c r="I746" s="368"/>
      <c r="J746" s="368"/>
      <c r="K746" s="368"/>
      <c r="L746" s="368"/>
      <c r="M746" s="368"/>
      <c r="N746" s="368"/>
      <c r="O746" s="368"/>
      <c r="P746" s="368"/>
      <c r="Q746" s="368"/>
      <c r="R746" s="368"/>
      <c r="S746" s="368"/>
      <c r="T746" s="368"/>
      <c r="U746" s="368"/>
      <c r="V746" s="368"/>
      <c r="W746" s="368"/>
      <c r="X746" s="368"/>
      <c r="Y746" s="368"/>
      <c r="Z746" s="368"/>
    </row>
    <row r="747" spans="1:26" ht="15.75" customHeight="1">
      <c r="A747" s="368"/>
      <c r="B747" s="368"/>
      <c r="C747" s="368"/>
      <c r="D747" s="368"/>
      <c r="E747" s="368"/>
      <c r="F747" s="368"/>
      <c r="G747" s="368"/>
      <c r="H747" s="368"/>
      <c r="I747" s="368"/>
      <c r="J747" s="368"/>
      <c r="K747" s="368"/>
      <c r="L747" s="368"/>
      <c r="M747" s="368"/>
      <c r="N747" s="368"/>
      <c r="O747" s="368"/>
      <c r="P747" s="368"/>
      <c r="Q747" s="368"/>
      <c r="R747" s="368"/>
      <c r="S747" s="368"/>
      <c r="T747" s="368"/>
      <c r="U747" s="368"/>
      <c r="V747" s="368"/>
      <c r="W747" s="368"/>
      <c r="X747" s="368"/>
      <c r="Y747" s="368"/>
      <c r="Z747" s="368"/>
    </row>
    <row r="748" spans="1:26" ht="15.75" customHeight="1">
      <c r="A748" s="368"/>
      <c r="B748" s="368"/>
      <c r="C748" s="368"/>
      <c r="D748" s="368"/>
      <c r="E748" s="368"/>
      <c r="F748" s="368"/>
      <c r="G748" s="368"/>
      <c r="H748" s="368"/>
      <c r="I748" s="368"/>
      <c r="J748" s="368"/>
      <c r="K748" s="368"/>
      <c r="L748" s="368"/>
      <c r="M748" s="368"/>
      <c r="N748" s="368"/>
      <c r="O748" s="368"/>
      <c r="P748" s="368"/>
      <c r="Q748" s="368"/>
      <c r="R748" s="368"/>
      <c r="S748" s="368"/>
      <c r="T748" s="368"/>
      <c r="U748" s="368"/>
      <c r="V748" s="368"/>
      <c r="W748" s="368"/>
      <c r="X748" s="368"/>
      <c r="Y748" s="368"/>
      <c r="Z748" s="368"/>
    </row>
    <row r="749" spans="1:26" ht="15.75" customHeight="1">
      <c r="A749" s="368"/>
      <c r="B749" s="368"/>
      <c r="C749" s="368"/>
      <c r="D749" s="368"/>
      <c r="E749" s="368"/>
      <c r="F749" s="368"/>
      <c r="G749" s="368"/>
      <c r="H749" s="368"/>
      <c r="I749" s="368"/>
      <c r="J749" s="368"/>
      <c r="K749" s="368"/>
      <c r="L749" s="368"/>
      <c r="M749" s="368"/>
      <c r="N749" s="368"/>
      <c r="O749" s="368"/>
      <c r="P749" s="368"/>
      <c r="Q749" s="368"/>
      <c r="R749" s="368"/>
      <c r="S749" s="368"/>
      <c r="T749" s="368"/>
      <c r="U749" s="368"/>
      <c r="V749" s="368"/>
      <c r="W749" s="368"/>
      <c r="X749" s="368"/>
      <c r="Y749" s="368"/>
      <c r="Z749" s="368"/>
    </row>
    <row r="750" spans="1:26" ht="15.75" customHeight="1">
      <c r="A750" s="368"/>
      <c r="B750" s="368"/>
      <c r="C750" s="368"/>
      <c r="D750" s="368"/>
      <c r="E750" s="368"/>
      <c r="F750" s="368"/>
      <c r="G750" s="368"/>
      <c r="H750" s="368"/>
      <c r="I750" s="368"/>
      <c r="J750" s="368"/>
      <c r="K750" s="368"/>
      <c r="L750" s="368"/>
      <c r="M750" s="368"/>
      <c r="N750" s="368"/>
      <c r="O750" s="368"/>
      <c r="P750" s="368"/>
      <c r="Q750" s="368"/>
      <c r="R750" s="368"/>
      <c r="S750" s="368"/>
      <c r="T750" s="368"/>
      <c r="U750" s="368"/>
      <c r="V750" s="368"/>
      <c r="W750" s="368"/>
      <c r="X750" s="368"/>
      <c r="Y750" s="368"/>
      <c r="Z750" s="368"/>
    </row>
    <row r="751" spans="1:26" ht="15.75" customHeight="1">
      <c r="A751" s="368"/>
      <c r="B751" s="368"/>
      <c r="C751" s="368"/>
      <c r="D751" s="368"/>
      <c r="E751" s="368"/>
      <c r="F751" s="368"/>
      <c r="G751" s="368"/>
      <c r="H751" s="368"/>
      <c r="I751" s="368"/>
      <c r="J751" s="368"/>
      <c r="K751" s="368"/>
      <c r="L751" s="368"/>
      <c r="M751" s="368"/>
      <c r="N751" s="368"/>
      <c r="O751" s="368"/>
      <c r="P751" s="368"/>
      <c r="Q751" s="368"/>
      <c r="R751" s="368"/>
      <c r="S751" s="368"/>
      <c r="T751" s="368"/>
      <c r="U751" s="368"/>
      <c r="V751" s="368"/>
      <c r="W751" s="368"/>
      <c r="X751" s="368"/>
      <c r="Y751" s="368"/>
      <c r="Z751" s="368"/>
    </row>
    <row r="752" spans="1:26" ht="15.75" customHeight="1">
      <c r="A752" s="368"/>
      <c r="B752" s="368"/>
      <c r="C752" s="368"/>
      <c r="D752" s="368"/>
      <c r="E752" s="368"/>
      <c r="F752" s="368"/>
      <c r="G752" s="368"/>
      <c r="H752" s="368"/>
      <c r="I752" s="368"/>
      <c r="J752" s="368"/>
      <c r="K752" s="368"/>
      <c r="L752" s="368"/>
      <c r="M752" s="368"/>
      <c r="N752" s="368"/>
      <c r="O752" s="368"/>
      <c r="P752" s="368"/>
      <c r="Q752" s="368"/>
      <c r="R752" s="368"/>
      <c r="S752" s="368"/>
      <c r="T752" s="368"/>
      <c r="U752" s="368"/>
      <c r="V752" s="368"/>
      <c r="W752" s="368"/>
      <c r="X752" s="368"/>
      <c r="Y752" s="368"/>
      <c r="Z752" s="368"/>
    </row>
    <row r="753" spans="1:26" ht="15.75" customHeight="1">
      <c r="A753" s="368"/>
      <c r="B753" s="368"/>
      <c r="C753" s="368"/>
      <c r="D753" s="368"/>
      <c r="E753" s="368"/>
      <c r="F753" s="368"/>
      <c r="G753" s="368"/>
      <c r="H753" s="368"/>
      <c r="I753" s="368"/>
      <c r="J753" s="368"/>
      <c r="K753" s="368"/>
      <c r="L753" s="368"/>
      <c r="M753" s="368"/>
      <c r="N753" s="368"/>
      <c r="O753" s="368"/>
      <c r="P753" s="368"/>
      <c r="Q753" s="368"/>
      <c r="R753" s="368"/>
      <c r="S753" s="368"/>
      <c r="T753" s="368"/>
      <c r="U753" s="368"/>
      <c r="V753" s="368"/>
      <c r="W753" s="368"/>
      <c r="X753" s="368"/>
      <c r="Y753" s="368"/>
      <c r="Z753" s="368"/>
    </row>
    <row r="754" spans="1:26" ht="15.75" customHeight="1">
      <c r="A754" s="368"/>
      <c r="B754" s="368"/>
      <c r="C754" s="368"/>
      <c r="D754" s="368"/>
      <c r="E754" s="368"/>
      <c r="F754" s="368"/>
      <c r="G754" s="368"/>
      <c r="H754" s="368"/>
      <c r="I754" s="368"/>
      <c r="J754" s="368"/>
      <c r="K754" s="368"/>
      <c r="L754" s="368"/>
      <c r="M754" s="368"/>
      <c r="N754" s="368"/>
      <c r="O754" s="368"/>
      <c r="P754" s="368"/>
      <c r="Q754" s="368"/>
      <c r="R754" s="368"/>
      <c r="S754" s="368"/>
      <c r="T754" s="368"/>
      <c r="U754" s="368"/>
      <c r="V754" s="368"/>
      <c r="W754" s="368"/>
      <c r="X754" s="368"/>
      <c r="Y754" s="368"/>
      <c r="Z754" s="368"/>
    </row>
    <row r="755" spans="1:26" ht="15.75" customHeight="1">
      <c r="A755" s="368"/>
      <c r="B755" s="368"/>
      <c r="C755" s="368"/>
      <c r="D755" s="368"/>
      <c r="E755" s="368"/>
      <c r="F755" s="368"/>
      <c r="G755" s="368"/>
      <c r="H755" s="368"/>
      <c r="I755" s="368"/>
      <c r="J755" s="368"/>
      <c r="K755" s="368"/>
      <c r="L755" s="368"/>
      <c r="M755" s="368"/>
      <c r="N755" s="368"/>
      <c r="O755" s="368"/>
      <c r="P755" s="368"/>
      <c r="Q755" s="368"/>
      <c r="R755" s="368"/>
      <c r="S755" s="368"/>
      <c r="T755" s="368"/>
      <c r="U755" s="368"/>
      <c r="V755" s="368"/>
      <c r="W755" s="368"/>
      <c r="X755" s="368"/>
      <c r="Y755" s="368"/>
      <c r="Z755" s="368"/>
    </row>
    <row r="756" spans="1:26" ht="15.75" customHeight="1">
      <c r="A756" s="368"/>
      <c r="B756" s="368"/>
      <c r="C756" s="368"/>
      <c r="D756" s="368"/>
      <c r="E756" s="368"/>
      <c r="F756" s="368"/>
      <c r="G756" s="368"/>
      <c r="H756" s="368"/>
      <c r="I756" s="368"/>
      <c r="J756" s="368"/>
      <c r="K756" s="368"/>
      <c r="L756" s="368"/>
      <c r="M756" s="368"/>
      <c r="N756" s="368"/>
      <c r="O756" s="368"/>
      <c r="P756" s="368"/>
      <c r="Q756" s="368"/>
      <c r="R756" s="368"/>
      <c r="S756" s="368"/>
      <c r="T756" s="368"/>
      <c r="U756" s="368"/>
      <c r="V756" s="368"/>
      <c r="W756" s="368"/>
      <c r="X756" s="368"/>
      <c r="Y756" s="368"/>
      <c r="Z756" s="368"/>
    </row>
    <row r="757" spans="1:26" ht="15.75" customHeight="1">
      <c r="A757" s="368"/>
      <c r="B757" s="368"/>
      <c r="C757" s="368"/>
      <c r="D757" s="368"/>
      <c r="E757" s="368"/>
      <c r="F757" s="368"/>
      <c r="G757" s="368"/>
      <c r="H757" s="368"/>
      <c r="I757" s="368"/>
      <c r="J757" s="368"/>
      <c r="K757" s="368"/>
      <c r="L757" s="368"/>
      <c r="M757" s="368"/>
      <c r="N757" s="368"/>
      <c r="O757" s="368"/>
      <c r="P757" s="368"/>
      <c r="Q757" s="368"/>
      <c r="R757" s="368"/>
      <c r="S757" s="368"/>
      <c r="T757" s="368"/>
      <c r="U757" s="368"/>
      <c r="V757" s="368"/>
      <c r="W757" s="368"/>
      <c r="X757" s="368"/>
      <c r="Y757" s="368"/>
      <c r="Z757" s="368"/>
    </row>
    <row r="758" spans="1:26" ht="15.75" customHeight="1">
      <c r="A758" s="368"/>
      <c r="B758" s="368"/>
      <c r="C758" s="368"/>
      <c r="D758" s="368"/>
      <c r="E758" s="368"/>
      <c r="F758" s="368"/>
      <c r="G758" s="368"/>
      <c r="H758" s="368"/>
      <c r="I758" s="368"/>
      <c r="J758" s="368"/>
      <c r="K758" s="368"/>
      <c r="L758" s="368"/>
      <c r="M758" s="368"/>
      <c r="N758" s="368"/>
      <c r="O758" s="368"/>
      <c r="P758" s="368"/>
      <c r="Q758" s="368"/>
      <c r="R758" s="368"/>
      <c r="S758" s="368"/>
      <c r="T758" s="368"/>
      <c r="U758" s="368"/>
      <c r="V758" s="368"/>
      <c r="W758" s="368"/>
      <c r="X758" s="368"/>
      <c r="Y758" s="368"/>
      <c r="Z758" s="368"/>
    </row>
    <row r="759" spans="1:26" ht="15.75" customHeight="1">
      <c r="A759" s="368"/>
      <c r="B759" s="368"/>
      <c r="C759" s="368"/>
      <c r="D759" s="368"/>
      <c r="E759" s="368"/>
      <c r="F759" s="368"/>
      <c r="G759" s="368"/>
      <c r="H759" s="368"/>
      <c r="I759" s="368"/>
      <c r="J759" s="368"/>
      <c r="K759" s="368"/>
      <c r="L759" s="368"/>
      <c r="M759" s="368"/>
      <c r="N759" s="368"/>
      <c r="O759" s="368"/>
      <c r="P759" s="368"/>
      <c r="Q759" s="368"/>
      <c r="R759" s="368"/>
      <c r="S759" s="368"/>
      <c r="T759" s="368"/>
      <c r="U759" s="368"/>
      <c r="V759" s="368"/>
      <c r="W759" s="368"/>
      <c r="X759" s="368"/>
      <c r="Y759" s="368"/>
      <c r="Z759" s="368"/>
    </row>
    <row r="760" spans="1:26" ht="15.75" customHeight="1">
      <c r="A760" s="368"/>
      <c r="B760" s="368"/>
      <c r="C760" s="368"/>
      <c r="D760" s="368"/>
      <c r="E760" s="368"/>
      <c r="F760" s="368"/>
      <c r="G760" s="368"/>
      <c r="H760" s="368"/>
      <c r="I760" s="368"/>
      <c r="J760" s="368"/>
      <c r="K760" s="368"/>
      <c r="L760" s="368"/>
      <c r="M760" s="368"/>
      <c r="N760" s="368"/>
      <c r="O760" s="368"/>
      <c r="P760" s="368"/>
      <c r="Q760" s="368"/>
      <c r="R760" s="368"/>
      <c r="S760" s="368"/>
      <c r="T760" s="368"/>
      <c r="U760" s="368"/>
      <c r="V760" s="368"/>
      <c r="W760" s="368"/>
      <c r="X760" s="368"/>
      <c r="Y760" s="368"/>
      <c r="Z760" s="368"/>
    </row>
    <row r="761" spans="1:26" ht="15.75" customHeight="1">
      <c r="A761" s="368"/>
      <c r="B761" s="368"/>
      <c r="C761" s="368"/>
      <c r="D761" s="368"/>
      <c r="E761" s="368"/>
      <c r="F761" s="368"/>
      <c r="G761" s="368"/>
      <c r="H761" s="368"/>
      <c r="I761" s="368"/>
      <c r="J761" s="368"/>
      <c r="K761" s="368"/>
      <c r="L761" s="368"/>
      <c r="M761" s="368"/>
      <c r="N761" s="368"/>
      <c r="O761" s="368"/>
      <c r="P761" s="368"/>
      <c r="Q761" s="368"/>
      <c r="R761" s="368"/>
      <c r="S761" s="368"/>
      <c r="T761" s="368"/>
      <c r="U761" s="368"/>
      <c r="V761" s="368"/>
      <c r="W761" s="368"/>
      <c r="X761" s="368"/>
      <c r="Y761" s="368"/>
      <c r="Z761" s="368"/>
    </row>
    <row r="762" spans="1:26" ht="15.75" customHeight="1">
      <c r="A762" s="368"/>
      <c r="B762" s="368"/>
      <c r="C762" s="368"/>
      <c r="D762" s="368"/>
      <c r="E762" s="368"/>
      <c r="F762" s="368"/>
      <c r="G762" s="368"/>
      <c r="H762" s="368"/>
      <c r="I762" s="368"/>
      <c r="J762" s="368"/>
      <c r="K762" s="368"/>
      <c r="L762" s="368"/>
      <c r="M762" s="368"/>
      <c r="N762" s="368"/>
      <c r="O762" s="368"/>
      <c r="P762" s="368"/>
      <c r="Q762" s="368"/>
      <c r="R762" s="368"/>
      <c r="S762" s="368"/>
      <c r="T762" s="368"/>
      <c r="U762" s="368"/>
      <c r="V762" s="368"/>
      <c r="W762" s="368"/>
      <c r="X762" s="368"/>
      <c r="Y762" s="368"/>
      <c r="Z762" s="368"/>
    </row>
    <row r="763" spans="1:26" ht="15.75" customHeight="1">
      <c r="A763" s="368"/>
      <c r="B763" s="368"/>
      <c r="C763" s="368"/>
      <c r="D763" s="368"/>
      <c r="E763" s="368"/>
      <c r="F763" s="368"/>
      <c r="G763" s="368"/>
      <c r="H763" s="368"/>
      <c r="I763" s="368"/>
      <c r="J763" s="368"/>
      <c r="K763" s="368"/>
      <c r="L763" s="368"/>
      <c r="M763" s="368"/>
      <c r="N763" s="368"/>
      <c r="O763" s="368"/>
      <c r="P763" s="368"/>
      <c r="Q763" s="368"/>
      <c r="R763" s="368"/>
      <c r="S763" s="368"/>
      <c r="T763" s="368"/>
      <c r="U763" s="368"/>
      <c r="V763" s="368"/>
      <c r="W763" s="368"/>
      <c r="X763" s="368"/>
      <c r="Y763" s="368"/>
      <c r="Z763" s="368"/>
    </row>
    <row r="764" spans="1:26" ht="15.75" customHeight="1">
      <c r="A764" s="368"/>
      <c r="B764" s="368"/>
      <c r="C764" s="368"/>
      <c r="D764" s="368"/>
      <c r="E764" s="368"/>
      <c r="F764" s="368"/>
      <c r="G764" s="368"/>
      <c r="H764" s="368"/>
      <c r="I764" s="368"/>
      <c r="J764" s="368"/>
      <c r="K764" s="368"/>
      <c r="L764" s="368"/>
      <c r="M764" s="368"/>
      <c r="N764" s="368"/>
      <c r="O764" s="368"/>
      <c r="P764" s="368"/>
      <c r="Q764" s="368"/>
      <c r="R764" s="368"/>
      <c r="S764" s="368"/>
      <c r="T764" s="368"/>
      <c r="U764" s="368"/>
      <c r="V764" s="368"/>
      <c r="W764" s="368"/>
      <c r="X764" s="368"/>
      <c r="Y764" s="368"/>
      <c r="Z764" s="368"/>
    </row>
    <row r="765" spans="1:26" ht="15.75" customHeight="1">
      <c r="A765" s="368"/>
      <c r="B765" s="368"/>
      <c r="C765" s="368"/>
      <c r="D765" s="368"/>
      <c r="E765" s="368"/>
      <c r="F765" s="368"/>
      <c r="G765" s="368"/>
      <c r="H765" s="368"/>
      <c r="I765" s="368"/>
      <c r="J765" s="368"/>
      <c r="K765" s="368"/>
      <c r="L765" s="368"/>
      <c r="M765" s="368"/>
      <c r="N765" s="368"/>
      <c r="O765" s="368"/>
      <c r="P765" s="368"/>
      <c r="Q765" s="368"/>
      <c r="R765" s="368"/>
      <c r="S765" s="368"/>
      <c r="T765" s="368"/>
      <c r="U765" s="368"/>
      <c r="V765" s="368"/>
      <c r="W765" s="368"/>
      <c r="X765" s="368"/>
      <c r="Y765" s="368"/>
      <c r="Z765" s="368"/>
    </row>
    <row r="766" spans="1:26" ht="15.75" customHeight="1">
      <c r="A766" s="368"/>
      <c r="B766" s="368"/>
      <c r="C766" s="368"/>
      <c r="D766" s="368"/>
      <c r="E766" s="368"/>
      <c r="F766" s="368"/>
      <c r="G766" s="368"/>
      <c r="H766" s="368"/>
      <c r="I766" s="368"/>
      <c r="J766" s="368"/>
      <c r="K766" s="368"/>
      <c r="L766" s="368"/>
      <c r="M766" s="368"/>
      <c r="N766" s="368"/>
      <c r="O766" s="368"/>
      <c r="P766" s="368"/>
      <c r="Q766" s="368"/>
      <c r="R766" s="368"/>
      <c r="S766" s="368"/>
      <c r="T766" s="368"/>
      <c r="U766" s="368"/>
      <c r="V766" s="368"/>
      <c r="W766" s="368"/>
      <c r="X766" s="368"/>
      <c r="Y766" s="368"/>
      <c r="Z766" s="368"/>
    </row>
    <row r="767" spans="1:26" ht="15.75" customHeight="1">
      <c r="A767" s="368"/>
      <c r="B767" s="368"/>
      <c r="C767" s="368"/>
      <c r="D767" s="368"/>
      <c r="E767" s="368"/>
      <c r="F767" s="368"/>
      <c r="G767" s="368"/>
      <c r="H767" s="368"/>
      <c r="I767" s="368"/>
      <c r="J767" s="368"/>
      <c r="K767" s="368"/>
      <c r="L767" s="368"/>
      <c r="M767" s="368"/>
      <c r="N767" s="368"/>
      <c r="O767" s="368"/>
      <c r="P767" s="368"/>
      <c r="Q767" s="368"/>
      <c r="R767" s="368"/>
      <c r="S767" s="368"/>
      <c r="T767" s="368"/>
      <c r="U767" s="368"/>
      <c r="V767" s="368"/>
      <c r="W767" s="368"/>
      <c r="X767" s="368"/>
      <c r="Y767" s="368"/>
      <c r="Z767" s="368"/>
    </row>
    <row r="768" spans="1:26" ht="15.75" customHeight="1">
      <c r="A768" s="368"/>
      <c r="B768" s="368"/>
      <c r="C768" s="368"/>
      <c r="D768" s="368"/>
      <c r="E768" s="368"/>
      <c r="F768" s="368"/>
      <c r="G768" s="368"/>
      <c r="H768" s="368"/>
      <c r="I768" s="368"/>
      <c r="J768" s="368"/>
      <c r="K768" s="368"/>
      <c r="L768" s="368"/>
      <c r="M768" s="368"/>
      <c r="N768" s="368"/>
      <c r="O768" s="368"/>
      <c r="P768" s="368"/>
      <c r="Q768" s="368"/>
      <c r="R768" s="368"/>
      <c r="S768" s="368"/>
      <c r="T768" s="368"/>
      <c r="U768" s="368"/>
      <c r="V768" s="368"/>
      <c r="W768" s="368"/>
      <c r="X768" s="368"/>
      <c r="Y768" s="368"/>
      <c r="Z768" s="368"/>
    </row>
    <row r="769" spans="1:26" ht="15.75" customHeight="1">
      <c r="A769" s="368"/>
      <c r="B769" s="368"/>
      <c r="C769" s="368"/>
      <c r="D769" s="368"/>
      <c r="E769" s="368"/>
      <c r="F769" s="368"/>
      <c r="G769" s="368"/>
      <c r="H769" s="368"/>
      <c r="I769" s="368"/>
      <c r="J769" s="368"/>
      <c r="K769" s="368"/>
      <c r="L769" s="368"/>
      <c r="M769" s="368"/>
      <c r="N769" s="368"/>
      <c r="O769" s="368"/>
      <c r="P769" s="368"/>
      <c r="Q769" s="368"/>
      <c r="R769" s="368"/>
      <c r="S769" s="368"/>
      <c r="T769" s="368"/>
      <c r="U769" s="368"/>
      <c r="V769" s="368"/>
      <c r="W769" s="368"/>
      <c r="X769" s="368"/>
      <c r="Y769" s="368"/>
      <c r="Z769" s="368"/>
    </row>
    <row r="770" spans="1:26" ht="15.75" customHeight="1">
      <c r="A770" s="368"/>
      <c r="B770" s="368"/>
      <c r="C770" s="368"/>
      <c r="D770" s="368"/>
      <c r="E770" s="368"/>
      <c r="F770" s="368"/>
      <c r="G770" s="368"/>
      <c r="H770" s="368"/>
      <c r="I770" s="368"/>
      <c r="J770" s="368"/>
      <c r="K770" s="368"/>
      <c r="L770" s="368"/>
      <c r="M770" s="368"/>
      <c r="N770" s="368"/>
      <c r="O770" s="368"/>
      <c r="P770" s="368"/>
      <c r="Q770" s="368"/>
      <c r="R770" s="368"/>
      <c r="S770" s="368"/>
      <c r="T770" s="368"/>
      <c r="U770" s="368"/>
      <c r="V770" s="368"/>
      <c r="W770" s="368"/>
      <c r="X770" s="368"/>
      <c r="Y770" s="368"/>
      <c r="Z770" s="368"/>
    </row>
    <row r="771" spans="1:26" ht="15.75" customHeight="1">
      <c r="A771" s="368"/>
      <c r="B771" s="368"/>
      <c r="C771" s="368"/>
      <c r="D771" s="368"/>
      <c r="E771" s="368"/>
      <c r="F771" s="368"/>
      <c r="G771" s="368"/>
      <c r="H771" s="368"/>
      <c r="I771" s="368"/>
      <c r="J771" s="368"/>
      <c r="K771" s="368"/>
      <c r="L771" s="368"/>
      <c r="M771" s="368"/>
      <c r="N771" s="368"/>
      <c r="O771" s="368"/>
      <c r="P771" s="368"/>
      <c r="Q771" s="368"/>
      <c r="R771" s="368"/>
      <c r="S771" s="368"/>
      <c r="T771" s="368"/>
      <c r="U771" s="368"/>
      <c r="V771" s="368"/>
      <c r="W771" s="368"/>
      <c r="X771" s="368"/>
      <c r="Y771" s="368"/>
      <c r="Z771" s="368"/>
    </row>
    <row r="772" spans="1:26" ht="15.75" customHeight="1">
      <c r="A772" s="368"/>
      <c r="B772" s="368"/>
      <c r="C772" s="368"/>
      <c r="D772" s="368"/>
      <c r="E772" s="368"/>
      <c r="F772" s="368"/>
      <c r="G772" s="368"/>
      <c r="H772" s="368"/>
      <c r="I772" s="368"/>
      <c r="J772" s="368"/>
      <c r="K772" s="368"/>
      <c r="L772" s="368"/>
      <c r="M772" s="368"/>
      <c r="N772" s="368"/>
      <c r="O772" s="368"/>
      <c r="P772" s="368"/>
      <c r="Q772" s="368"/>
      <c r="R772" s="368"/>
      <c r="S772" s="368"/>
      <c r="T772" s="368"/>
      <c r="U772" s="368"/>
      <c r="V772" s="368"/>
      <c r="W772" s="368"/>
      <c r="X772" s="368"/>
      <c r="Y772" s="368"/>
      <c r="Z772" s="368"/>
    </row>
    <row r="773" spans="1:26" ht="15.75" customHeight="1">
      <c r="A773" s="368"/>
      <c r="B773" s="368"/>
      <c r="C773" s="368"/>
      <c r="D773" s="368"/>
      <c r="E773" s="368"/>
      <c r="F773" s="368"/>
      <c r="G773" s="368"/>
      <c r="H773" s="368"/>
      <c r="I773" s="368"/>
      <c r="J773" s="368"/>
      <c r="K773" s="368"/>
      <c r="L773" s="368"/>
      <c r="M773" s="368"/>
      <c r="N773" s="368"/>
      <c r="O773" s="368"/>
      <c r="P773" s="368"/>
      <c r="Q773" s="368"/>
      <c r="R773" s="368"/>
      <c r="S773" s="368"/>
      <c r="T773" s="368"/>
      <c r="U773" s="368"/>
      <c r="V773" s="368"/>
      <c r="W773" s="368"/>
      <c r="X773" s="368"/>
      <c r="Y773" s="368"/>
      <c r="Z773" s="368"/>
    </row>
    <row r="774" spans="1:26" ht="15.75" customHeight="1">
      <c r="A774" s="368"/>
      <c r="B774" s="368"/>
      <c r="C774" s="368"/>
      <c r="D774" s="368"/>
      <c r="E774" s="368"/>
      <c r="F774" s="368"/>
      <c r="G774" s="368"/>
      <c r="H774" s="368"/>
      <c r="I774" s="368"/>
      <c r="J774" s="368"/>
      <c r="K774" s="368"/>
      <c r="L774" s="368"/>
      <c r="M774" s="368"/>
      <c r="N774" s="368"/>
      <c r="O774" s="368"/>
      <c r="P774" s="368"/>
      <c r="Q774" s="368"/>
      <c r="R774" s="368"/>
      <c r="S774" s="368"/>
      <c r="T774" s="368"/>
      <c r="U774" s="368"/>
      <c r="V774" s="368"/>
      <c r="W774" s="368"/>
      <c r="X774" s="368"/>
      <c r="Y774" s="368"/>
      <c r="Z774" s="368"/>
    </row>
    <row r="775" spans="1:26" ht="15.75" customHeight="1">
      <c r="A775" s="368"/>
      <c r="B775" s="368"/>
      <c r="C775" s="368"/>
      <c r="D775" s="368"/>
      <c r="E775" s="368"/>
      <c r="F775" s="368"/>
      <c r="G775" s="368"/>
      <c r="H775" s="368"/>
      <c r="I775" s="368"/>
      <c r="J775" s="368"/>
      <c r="K775" s="368"/>
      <c r="L775" s="368"/>
      <c r="M775" s="368"/>
      <c r="N775" s="368"/>
      <c r="O775" s="368"/>
      <c r="P775" s="368"/>
      <c r="Q775" s="368"/>
      <c r="R775" s="368"/>
      <c r="S775" s="368"/>
      <c r="T775" s="368"/>
      <c r="U775" s="368"/>
      <c r="V775" s="368"/>
      <c r="W775" s="368"/>
      <c r="X775" s="368"/>
      <c r="Y775" s="368"/>
      <c r="Z775" s="368"/>
    </row>
    <row r="776" spans="1:26" ht="15.75" customHeight="1">
      <c r="A776" s="368"/>
      <c r="B776" s="368"/>
      <c r="C776" s="368"/>
      <c r="D776" s="368"/>
      <c r="E776" s="368"/>
      <c r="F776" s="368"/>
      <c r="G776" s="368"/>
      <c r="H776" s="368"/>
      <c r="I776" s="368"/>
      <c r="J776" s="368"/>
      <c r="K776" s="368"/>
      <c r="L776" s="368"/>
      <c r="M776" s="368"/>
      <c r="N776" s="368"/>
      <c r="O776" s="368"/>
      <c r="P776" s="368"/>
      <c r="Q776" s="368"/>
      <c r="R776" s="368"/>
      <c r="S776" s="368"/>
      <c r="T776" s="368"/>
      <c r="U776" s="368"/>
      <c r="V776" s="368"/>
      <c r="W776" s="368"/>
      <c r="X776" s="368"/>
      <c r="Y776" s="368"/>
      <c r="Z776" s="368"/>
    </row>
    <row r="777" spans="1:26" ht="15.75" customHeight="1">
      <c r="A777" s="368"/>
      <c r="B777" s="368"/>
      <c r="C777" s="368"/>
      <c r="D777" s="368"/>
      <c r="E777" s="368"/>
      <c r="F777" s="368"/>
      <c r="G777" s="368"/>
      <c r="H777" s="368"/>
      <c r="I777" s="368"/>
      <c r="J777" s="368"/>
      <c r="K777" s="368"/>
      <c r="L777" s="368"/>
      <c r="M777" s="368"/>
      <c r="N777" s="368"/>
      <c r="O777" s="368"/>
      <c r="P777" s="368"/>
      <c r="Q777" s="368"/>
      <c r="R777" s="368"/>
      <c r="S777" s="368"/>
      <c r="T777" s="368"/>
      <c r="U777" s="368"/>
      <c r="V777" s="368"/>
      <c r="W777" s="368"/>
      <c r="X777" s="368"/>
      <c r="Y777" s="368"/>
      <c r="Z777" s="368"/>
    </row>
    <row r="778" spans="1:26" ht="15.75" customHeight="1">
      <c r="A778" s="368"/>
      <c r="B778" s="368"/>
      <c r="C778" s="368"/>
      <c r="D778" s="368"/>
      <c r="E778" s="368"/>
      <c r="F778" s="368"/>
      <c r="G778" s="368"/>
      <c r="H778" s="368"/>
      <c r="I778" s="368"/>
      <c r="J778" s="368"/>
      <c r="K778" s="368"/>
      <c r="L778" s="368"/>
      <c r="M778" s="368"/>
      <c r="N778" s="368"/>
      <c r="O778" s="368"/>
      <c r="P778" s="368"/>
      <c r="Q778" s="368"/>
      <c r="R778" s="368"/>
      <c r="S778" s="368"/>
      <c r="T778" s="368"/>
      <c r="U778" s="368"/>
      <c r="V778" s="368"/>
      <c r="W778" s="368"/>
      <c r="X778" s="368"/>
      <c r="Y778" s="368"/>
      <c r="Z778" s="368"/>
    </row>
    <row r="779" spans="1:26" ht="15.75" customHeight="1">
      <c r="A779" s="368"/>
      <c r="B779" s="368"/>
      <c r="C779" s="368"/>
      <c r="D779" s="368"/>
      <c r="E779" s="368"/>
      <c r="F779" s="368"/>
      <c r="G779" s="368"/>
      <c r="H779" s="368"/>
      <c r="I779" s="368"/>
      <c r="J779" s="368"/>
      <c r="K779" s="368"/>
      <c r="L779" s="368"/>
      <c r="M779" s="368"/>
      <c r="N779" s="368"/>
      <c r="O779" s="368"/>
      <c r="P779" s="368"/>
      <c r="Q779" s="368"/>
      <c r="R779" s="368"/>
      <c r="S779" s="368"/>
      <c r="T779" s="368"/>
      <c r="U779" s="368"/>
      <c r="V779" s="368"/>
      <c r="W779" s="368"/>
      <c r="X779" s="368"/>
      <c r="Y779" s="368"/>
      <c r="Z779" s="368"/>
    </row>
    <row r="780" spans="1:26" ht="15.75" customHeight="1">
      <c r="A780" s="368"/>
      <c r="B780" s="368"/>
      <c r="C780" s="368"/>
      <c r="D780" s="368"/>
      <c r="E780" s="368"/>
      <c r="F780" s="368"/>
      <c r="G780" s="368"/>
      <c r="H780" s="368"/>
      <c r="I780" s="368"/>
      <c r="J780" s="368"/>
      <c r="K780" s="368"/>
      <c r="L780" s="368"/>
      <c r="M780" s="368"/>
      <c r="N780" s="368"/>
      <c r="O780" s="368"/>
      <c r="P780" s="368"/>
      <c r="Q780" s="368"/>
      <c r="R780" s="368"/>
      <c r="S780" s="368"/>
      <c r="T780" s="368"/>
      <c r="U780" s="368"/>
      <c r="V780" s="368"/>
      <c r="W780" s="368"/>
      <c r="X780" s="368"/>
      <c r="Y780" s="368"/>
      <c r="Z780" s="368"/>
    </row>
    <row r="781" spans="1:26" ht="15.75" customHeight="1">
      <c r="A781" s="368"/>
      <c r="B781" s="368"/>
      <c r="C781" s="368"/>
      <c r="D781" s="368"/>
      <c r="E781" s="368"/>
      <c r="F781" s="368"/>
      <c r="G781" s="368"/>
      <c r="H781" s="368"/>
      <c r="I781" s="368"/>
      <c r="J781" s="368"/>
      <c r="K781" s="368"/>
      <c r="L781" s="368"/>
      <c r="M781" s="368"/>
      <c r="N781" s="368"/>
      <c r="O781" s="368"/>
      <c r="P781" s="368"/>
      <c r="Q781" s="368"/>
      <c r="R781" s="368"/>
      <c r="S781" s="368"/>
      <c r="T781" s="368"/>
      <c r="U781" s="368"/>
      <c r="V781" s="368"/>
      <c r="W781" s="368"/>
      <c r="X781" s="368"/>
      <c r="Y781" s="368"/>
      <c r="Z781" s="368"/>
    </row>
    <row r="782" spans="1:26" ht="15.75" customHeight="1">
      <c r="A782" s="368"/>
      <c r="B782" s="368"/>
      <c r="C782" s="368"/>
      <c r="D782" s="368"/>
      <c r="E782" s="368"/>
      <c r="F782" s="368"/>
      <c r="G782" s="368"/>
      <c r="H782" s="368"/>
      <c r="I782" s="368"/>
      <c r="J782" s="368"/>
      <c r="K782" s="368"/>
      <c r="L782" s="368"/>
      <c r="M782" s="368"/>
      <c r="N782" s="368"/>
      <c r="O782" s="368"/>
      <c r="P782" s="368"/>
      <c r="Q782" s="368"/>
      <c r="R782" s="368"/>
      <c r="S782" s="368"/>
      <c r="T782" s="368"/>
      <c r="U782" s="368"/>
      <c r="V782" s="368"/>
      <c r="W782" s="368"/>
      <c r="X782" s="368"/>
      <c r="Y782" s="368"/>
      <c r="Z782" s="368"/>
    </row>
    <row r="783" spans="1:26" ht="15.75" customHeight="1">
      <c r="A783" s="368"/>
      <c r="B783" s="368"/>
      <c r="C783" s="368"/>
      <c r="D783" s="368"/>
      <c r="E783" s="368"/>
      <c r="F783" s="368"/>
      <c r="G783" s="368"/>
      <c r="H783" s="368"/>
      <c r="I783" s="368"/>
      <c r="J783" s="368"/>
      <c r="K783" s="368"/>
      <c r="L783" s="368"/>
      <c r="M783" s="368"/>
      <c r="N783" s="368"/>
      <c r="O783" s="368"/>
      <c r="P783" s="368"/>
      <c r="Q783" s="368"/>
      <c r="R783" s="368"/>
      <c r="S783" s="368"/>
      <c r="T783" s="368"/>
      <c r="U783" s="368"/>
      <c r="V783" s="368"/>
      <c r="W783" s="368"/>
      <c r="X783" s="368"/>
      <c r="Y783" s="368"/>
      <c r="Z783" s="368"/>
    </row>
    <row r="784" spans="1:26" ht="15.75" customHeight="1">
      <c r="A784" s="368"/>
      <c r="B784" s="368"/>
      <c r="C784" s="368"/>
      <c r="D784" s="368"/>
      <c r="E784" s="368"/>
      <c r="F784" s="368"/>
      <c r="G784" s="368"/>
      <c r="H784" s="368"/>
      <c r="I784" s="368"/>
      <c r="J784" s="368"/>
      <c r="K784" s="368"/>
      <c r="L784" s="368"/>
      <c r="M784" s="368"/>
      <c r="N784" s="368"/>
      <c r="O784" s="368"/>
      <c r="P784" s="368"/>
      <c r="Q784" s="368"/>
      <c r="R784" s="368"/>
      <c r="S784" s="368"/>
      <c r="T784" s="368"/>
      <c r="U784" s="368"/>
      <c r="V784" s="368"/>
      <c r="W784" s="368"/>
      <c r="X784" s="368"/>
      <c r="Y784" s="368"/>
      <c r="Z784" s="368"/>
    </row>
    <row r="785" spans="1:26" ht="15.75" customHeight="1">
      <c r="A785" s="368"/>
      <c r="B785" s="368"/>
      <c r="C785" s="368"/>
      <c r="D785" s="368"/>
      <c r="E785" s="368"/>
      <c r="F785" s="368"/>
      <c r="G785" s="368"/>
      <c r="H785" s="368"/>
      <c r="I785" s="368"/>
      <c r="J785" s="368"/>
      <c r="K785" s="368"/>
      <c r="L785" s="368"/>
      <c r="M785" s="368"/>
      <c r="N785" s="368"/>
      <c r="O785" s="368"/>
      <c r="P785" s="368"/>
      <c r="Q785" s="368"/>
      <c r="R785" s="368"/>
      <c r="S785" s="368"/>
      <c r="T785" s="368"/>
      <c r="U785" s="368"/>
      <c r="V785" s="368"/>
      <c r="W785" s="368"/>
      <c r="X785" s="368"/>
      <c r="Y785" s="368"/>
      <c r="Z785" s="368"/>
    </row>
    <row r="786" spans="1:26" ht="15.75" customHeight="1">
      <c r="A786" s="368"/>
      <c r="B786" s="368"/>
      <c r="C786" s="368"/>
      <c r="D786" s="368"/>
      <c r="E786" s="368"/>
      <c r="F786" s="368"/>
      <c r="G786" s="368"/>
      <c r="H786" s="368"/>
      <c r="I786" s="368"/>
      <c r="J786" s="368"/>
      <c r="K786" s="368"/>
      <c r="L786" s="368"/>
      <c r="M786" s="368"/>
      <c r="N786" s="368"/>
      <c r="O786" s="368"/>
      <c r="P786" s="368"/>
      <c r="Q786" s="368"/>
      <c r="R786" s="368"/>
      <c r="S786" s="368"/>
      <c r="T786" s="368"/>
      <c r="U786" s="368"/>
      <c r="V786" s="368"/>
      <c r="W786" s="368"/>
      <c r="X786" s="368"/>
      <c r="Y786" s="368"/>
      <c r="Z786" s="368"/>
    </row>
    <row r="787" spans="1:26" ht="15.75" customHeight="1">
      <c r="A787" s="368"/>
      <c r="B787" s="368"/>
      <c r="C787" s="368"/>
      <c r="D787" s="368"/>
      <c r="E787" s="368"/>
      <c r="F787" s="368"/>
      <c r="G787" s="368"/>
      <c r="H787" s="368"/>
      <c r="I787" s="368"/>
      <c r="J787" s="368"/>
      <c r="K787" s="368"/>
      <c r="L787" s="368"/>
      <c r="M787" s="368"/>
      <c r="N787" s="368"/>
      <c r="O787" s="368"/>
      <c r="P787" s="368"/>
      <c r="Q787" s="368"/>
      <c r="R787" s="368"/>
      <c r="S787" s="368"/>
      <c r="T787" s="368"/>
      <c r="U787" s="368"/>
      <c r="V787" s="368"/>
      <c r="W787" s="368"/>
      <c r="X787" s="368"/>
      <c r="Y787" s="368"/>
      <c r="Z787" s="368"/>
    </row>
    <row r="788" spans="1:26" ht="15.75" customHeight="1">
      <c r="A788" s="368"/>
      <c r="B788" s="368"/>
      <c r="C788" s="368"/>
      <c r="D788" s="368"/>
      <c r="E788" s="368"/>
      <c r="F788" s="368"/>
      <c r="G788" s="368"/>
      <c r="H788" s="368"/>
      <c r="I788" s="368"/>
      <c r="J788" s="368"/>
      <c r="K788" s="368"/>
      <c r="L788" s="368"/>
      <c r="M788" s="368"/>
      <c r="N788" s="368"/>
      <c r="O788" s="368"/>
      <c r="P788" s="368"/>
      <c r="Q788" s="368"/>
      <c r="R788" s="368"/>
      <c r="S788" s="368"/>
      <c r="T788" s="368"/>
      <c r="U788" s="368"/>
      <c r="V788" s="368"/>
      <c r="W788" s="368"/>
      <c r="X788" s="368"/>
      <c r="Y788" s="368"/>
      <c r="Z788" s="368"/>
    </row>
    <row r="789" spans="1:26" ht="15.75" customHeight="1">
      <c r="A789" s="368"/>
      <c r="B789" s="368"/>
      <c r="C789" s="368"/>
      <c r="D789" s="368"/>
      <c r="E789" s="368"/>
      <c r="F789" s="368"/>
      <c r="G789" s="368"/>
      <c r="H789" s="368"/>
      <c r="I789" s="368"/>
      <c r="J789" s="368"/>
      <c r="K789" s="368"/>
      <c r="L789" s="368"/>
      <c r="M789" s="368"/>
      <c r="N789" s="368"/>
      <c r="O789" s="368"/>
      <c r="P789" s="368"/>
      <c r="Q789" s="368"/>
      <c r="R789" s="368"/>
      <c r="S789" s="368"/>
      <c r="T789" s="368"/>
      <c r="U789" s="368"/>
      <c r="V789" s="368"/>
      <c r="W789" s="368"/>
      <c r="X789" s="368"/>
      <c r="Y789" s="368"/>
      <c r="Z789" s="368"/>
    </row>
    <row r="790" spans="1:26" ht="15.75" customHeight="1">
      <c r="A790" s="368"/>
      <c r="B790" s="368"/>
      <c r="C790" s="368"/>
      <c r="D790" s="368"/>
      <c r="E790" s="368"/>
      <c r="F790" s="368"/>
      <c r="G790" s="368"/>
      <c r="H790" s="368"/>
      <c r="I790" s="368"/>
      <c r="J790" s="368"/>
      <c r="K790" s="368"/>
      <c r="L790" s="368"/>
      <c r="M790" s="368"/>
      <c r="N790" s="368"/>
      <c r="O790" s="368"/>
      <c r="P790" s="368"/>
      <c r="Q790" s="368"/>
      <c r="R790" s="368"/>
      <c r="S790" s="368"/>
      <c r="T790" s="368"/>
      <c r="U790" s="368"/>
      <c r="V790" s="368"/>
      <c r="W790" s="368"/>
      <c r="X790" s="368"/>
      <c r="Y790" s="368"/>
      <c r="Z790" s="368"/>
    </row>
    <row r="791" spans="1:26" ht="15.75" customHeight="1">
      <c r="A791" s="368"/>
      <c r="B791" s="368"/>
      <c r="C791" s="368"/>
      <c r="D791" s="368"/>
      <c r="E791" s="368"/>
      <c r="F791" s="368"/>
      <c r="G791" s="368"/>
      <c r="H791" s="368"/>
      <c r="I791" s="368"/>
      <c r="J791" s="368"/>
      <c r="K791" s="368"/>
      <c r="L791" s="368"/>
      <c r="M791" s="368"/>
      <c r="N791" s="368"/>
      <c r="O791" s="368"/>
      <c r="P791" s="368"/>
      <c r="Q791" s="368"/>
      <c r="R791" s="368"/>
      <c r="S791" s="368"/>
      <c r="T791" s="368"/>
      <c r="U791" s="368"/>
      <c r="V791" s="368"/>
      <c r="W791" s="368"/>
      <c r="X791" s="368"/>
      <c r="Y791" s="368"/>
      <c r="Z791" s="368"/>
    </row>
    <row r="792" spans="1:26" ht="15.75" customHeight="1">
      <c r="A792" s="368"/>
      <c r="B792" s="368"/>
      <c r="C792" s="368"/>
      <c r="D792" s="368"/>
      <c r="E792" s="368"/>
      <c r="F792" s="368"/>
      <c r="G792" s="368"/>
      <c r="H792" s="368"/>
      <c r="I792" s="368"/>
      <c r="J792" s="368"/>
      <c r="K792" s="368"/>
      <c r="L792" s="368"/>
      <c r="M792" s="368"/>
      <c r="N792" s="368"/>
      <c r="O792" s="368"/>
      <c r="P792" s="368"/>
      <c r="Q792" s="368"/>
      <c r="R792" s="368"/>
      <c r="S792" s="368"/>
      <c r="T792" s="368"/>
      <c r="U792" s="368"/>
      <c r="V792" s="368"/>
      <c r="W792" s="368"/>
      <c r="X792" s="368"/>
      <c r="Y792" s="368"/>
      <c r="Z792" s="368"/>
    </row>
    <row r="793" spans="1:26" ht="15.75" customHeight="1">
      <c r="A793" s="368"/>
      <c r="B793" s="368"/>
      <c r="C793" s="368"/>
      <c r="D793" s="368"/>
      <c r="E793" s="368"/>
      <c r="F793" s="368"/>
      <c r="G793" s="368"/>
      <c r="H793" s="368"/>
      <c r="I793" s="368"/>
      <c r="J793" s="368"/>
      <c r="K793" s="368"/>
      <c r="L793" s="368"/>
      <c r="M793" s="368"/>
      <c r="N793" s="368"/>
      <c r="O793" s="368"/>
      <c r="P793" s="368"/>
      <c r="Q793" s="368"/>
      <c r="R793" s="368"/>
      <c r="S793" s="368"/>
      <c r="T793" s="368"/>
      <c r="U793" s="368"/>
      <c r="V793" s="368"/>
      <c r="W793" s="368"/>
      <c r="X793" s="368"/>
      <c r="Y793" s="368"/>
      <c r="Z793" s="368"/>
    </row>
    <row r="794" spans="1:26" ht="15.75" customHeight="1">
      <c r="A794" s="368"/>
      <c r="B794" s="368"/>
      <c r="C794" s="368"/>
      <c r="D794" s="368"/>
      <c r="E794" s="368"/>
      <c r="F794" s="368"/>
      <c r="G794" s="368"/>
      <c r="H794" s="368"/>
      <c r="I794" s="368"/>
      <c r="J794" s="368"/>
      <c r="K794" s="368"/>
      <c r="L794" s="368"/>
      <c r="M794" s="368"/>
      <c r="N794" s="368"/>
      <c r="O794" s="368"/>
      <c r="P794" s="368"/>
      <c r="Q794" s="368"/>
      <c r="R794" s="368"/>
      <c r="S794" s="368"/>
      <c r="T794" s="368"/>
      <c r="U794" s="368"/>
      <c r="V794" s="368"/>
      <c r="W794" s="368"/>
      <c r="X794" s="368"/>
      <c r="Y794" s="368"/>
      <c r="Z794" s="368"/>
    </row>
    <row r="795" spans="1:26" ht="15.75" customHeight="1">
      <c r="A795" s="368"/>
      <c r="B795" s="368"/>
      <c r="C795" s="368"/>
      <c r="D795" s="368"/>
      <c r="E795" s="368"/>
      <c r="F795" s="368"/>
      <c r="G795" s="368"/>
      <c r="H795" s="368"/>
      <c r="I795" s="368"/>
      <c r="J795" s="368"/>
      <c r="K795" s="368"/>
      <c r="L795" s="368"/>
      <c r="M795" s="368"/>
      <c r="N795" s="368"/>
      <c r="O795" s="368"/>
      <c r="P795" s="368"/>
      <c r="Q795" s="368"/>
      <c r="R795" s="368"/>
      <c r="S795" s="368"/>
      <c r="T795" s="368"/>
      <c r="U795" s="368"/>
      <c r="V795" s="368"/>
      <c r="W795" s="368"/>
      <c r="X795" s="368"/>
      <c r="Y795" s="368"/>
      <c r="Z795" s="368"/>
    </row>
    <row r="796" spans="1:26" ht="15.75" customHeight="1">
      <c r="A796" s="368"/>
      <c r="B796" s="368"/>
      <c r="C796" s="368"/>
      <c r="D796" s="368"/>
      <c r="E796" s="368"/>
      <c r="F796" s="368"/>
      <c r="G796" s="368"/>
      <c r="H796" s="368"/>
      <c r="I796" s="368"/>
      <c r="J796" s="368"/>
      <c r="K796" s="368"/>
      <c r="L796" s="368"/>
      <c r="M796" s="368"/>
      <c r="N796" s="368"/>
      <c r="O796" s="368"/>
      <c r="P796" s="368"/>
      <c r="Q796" s="368"/>
      <c r="R796" s="368"/>
      <c r="S796" s="368"/>
      <c r="T796" s="368"/>
      <c r="U796" s="368"/>
      <c r="V796" s="368"/>
      <c r="W796" s="368"/>
      <c r="X796" s="368"/>
      <c r="Y796" s="368"/>
      <c r="Z796" s="368"/>
    </row>
    <row r="797" spans="1:26" ht="15.75" customHeight="1">
      <c r="A797" s="368"/>
      <c r="B797" s="368"/>
      <c r="C797" s="368"/>
      <c r="D797" s="368"/>
      <c r="E797" s="368"/>
      <c r="F797" s="368"/>
      <c r="G797" s="368"/>
      <c r="H797" s="368"/>
      <c r="I797" s="368"/>
      <c r="J797" s="368"/>
      <c r="K797" s="368"/>
      <c r="L797" s="368"/>
      <c r="M797" s="368"/>
      <c r="N797" s="368"/>
      <c r="O797" s="368"/>
      <c r="P797" s="368"/>
      <c r="Q797" s="368"/>
      <c r="R797" s="368"/>
      <c r="S797" s="368"/>
      <c r="T797" s="368"/>
      <c r="U797" s="368"/>
      <c r="V797" s="368"/>
      <c r="W797" s="368"/>
      <c r="X797" s="368"/>
      <c r="Y797" s="368"/>
      <c r="Z797" s="368"/>
    </row>
    <row r="798" spans="1:26" ht="15.75" customHeight="1">
      <c r="A798" s="368"/>
      <c r="B798" s="368"/>
      <c r="C798" s="368"/>
      <c r="D798" s="368"/>
      <c r="E798" s="368"/>
      <c r="F798" s="368"/>
      <c r="G798" s="368"/>
      <c r="H798" s="368"/>
      <c r="I798" s="368"/>
      <c r="J798" s="368"/>
      <c r="K798" s="368"/>
      <c r="L798" s="368"/>
      <c r="M798" s="368"/>
      <c r="N798" s="368"/>
      <c r="O798" s="368"/>
      <c r="P798" s="368"/>
      <c r="Q798" s="368"/>
      <c r="R798" s="368"/>
      <c r="S798" s="368"/>
      <c r="T798" s="368"/>
      <c r="U798" s="368"/>
      <c r="V798" s="368"/>
      <c r="W798" s="368"/>
      <c r="X798" s="368"/>
      <c r="Y798" s="368"/>
      <c r="Z798" s="368"/>
    </row>
    <row r="799" spans="1:26" ht="15.75" customHeight="1">
      <c r="A799" s="368"/>
      <c r="B799" s="368"/>
      <c r="C799" s="368"/>
      <c r="D799" s="368"/>
      <c r="E799" s="368"/>
      <c r="F799" s="368"/>
      <c r="G799" s="368"/>
      <c r="H799" s="368"/>
      <c r="I799" s="368"/>
      <c r="J799" s="368"/>
      <c r="K799" s="368"/>
      <c r="L799" s="368"/>
      <c r="M799" s="368"/>
      <c r="N799" s="368"/>
      <c r="O799" s="368"/>
      <c r="P799" s="368"/>
      <c r="Q799" s="368"/>
      <c r="R799" s="368"/>
      <c r="S799" s="368"/>
      <c r="T799" s="368"/>
      <c r="U799" s="368"/>
      <c r="V799" s="368"/>
      <c r="W799" s="368"/>
      <c r="X799" s="368"/>
      <c r="Y799" s="368"/>
      <c r="Z799" s="368"/>
    </row>
    <row r="800" spans="1:26" ht="15.75" customHeight="1">
      <c r="A800" s="368"/>
      <c r="B800" s="368"/>
      <c r="C800" s="368"/>
      <c r="D800" s="368"/>
      <c r="E800" s="368"/>
      <c r="F800" s="368"/>
      <c r="G800" s="368"/>
      <c r="H800" s="368"/>
      <c r="I800" s="368"/>
      <c r="J800" s="368"/>
      <c r="K800" s="368"/>
      <c r="L800" s="368"/>
      <c r="M800" s="368"/>
      <c r="N800" s="368"/>
      <c r="O800" s="368"/>
      <c r="P800" s="368"/>
      <c r="Q800" s="368"/>
      <c r="R800" s="368"/>
      <c r="S800" s="368"/>
      <c r="T800" s="368"/>
      <c r="U800" s="368"/>
      <c r="V800" s="368"/>
      <c r="W800" s="368"/>
      <c r="X800" s="368"/>
      <c r="Y800" s="368"/>
      <c r="Z800" s="368"/>
    </row>
    <row r="801" spans="1:26" ht="15.75" customHeight="1">
      <c r="A801" s="368"/>
      <c r="B801" s="368"/>
      <c r="C801" s="368"/>
      <c r="D801" s="368"/>
      <c r="E801" s="368"/>
      <c r="F801" s="368"/>
      <c r="G801" s="368"/>
      <c r="H801" s="368"/>
      <c r="I801" s="368"/>
      <c r="J801" s="368"/>
      <c r="K801" s="368"/>
      <c r="L801" s="368"/>
      <c r="M801" s="368"/>
      <c r="N801" s="368"/>
      <c r="O801" s="368"/>
      <c r="P801" s="368"/>
      <c r="Q801" s="368"/>
      <c r="R801" s="368"/>
      <c r="S801" s="368"/>
      <c r="T801" s="368"/>
      <c r="U801" s="368"/>
      <c r="V801" s="368"/>
      <c r="W801" s="368"/>
      <c r="X801" s="368"/>
      <c r="Y801" s="368"/>
      <c r="Z801" s="368"/>
    </row>
    <row r="802" spans="1:26" ht="15.75" customHeight="1">
      <c r="A802" s="368"/>
      <c r="B802" s="368"/>
      <c r="C802" s="368"/>
      <c r="D802" s="368"/>
      <c r="E802" s="368"/>
      <c r="F802" s="368"/>
      <c r="G802" s="368"/>
      <c r="H802" s="368"/>
      <c r="I802" s="368"/>
      <c r="J802" s="368"/>
      <c r="K802" s="368"/>
      <c r="L802" s="368"/>
      <c r="M802" s="368"/>
      <c r="N802" s="368"/>
      <c r="O802" s="368"/>
      <c r="P802" s="368"/>
      <c r="Q802" s="368"/>
      <c r="R802" s="368"/>
      <c r="S802" s="368"/>
      <c r="T802" s="368"/>
      <c r="U802" s="368"/>
      <c r="V802" s="368"/>
      <c r="W802" s="368"/>
      <c r="X802" s="368"/>
      <c r="Y802" s="368"/>
      <c r="Z802" s="368"/>
    </row>
    <row r="803" spans="1:26" ht="15.75" customHeight="1">
      <c r="A803" s="368"/>
      <c r="B803" s="368"/>
      <c r="C803" s="368"/>
      <c r="D803" s="368"/>
      <c r="E803" s="368"/>
      <c r="F803" s="368"/>
      <c r="G803" s="368"/>
      <c r="H803" s="368"/>
      <c r="I803" s="368"/>
      <c r="J803" s="368"/>
      <c r="K803" s="368"/>
      <c r="L803" s="368"/>
      <c r="M803" s="368"/>
      <c r="N803" s="368"/>
      <c r="O803" s="368"/>
      <c r="P803" s="368"/>
      <c r="Q803" s="368"/>
      <c r="R803" s="368"/>
      <c r="S803" s="368"/>
      <c r="T803" s="368"/>
      <c r="U803" s="368"/>
      <c r="V803" s="368"/>
      <c r="W803" s="368"/>
      <c r="X803" s="368"/>
      <c r="Y803" s="368"/>
      <c r="Z803" s="368"/>
    </row>
    <row r="804" spans="1:26" ht="15.75" customHeight="1">
      <c r="A804" s="368"/>
      <c r="B804" s="368"/>
      <c r="C804" s="368"/>
      <c r="D804" s="368"/>
      <c r="E804" s="368"/>
      <c r="F804" s="368"/>
      <c r="G804" s="368"/>
      <c r="H804" s="368"/>
      <c r="I804" s="368"/>
      <c r="J804" s="368"/>
      <c r="K804" s="368"/>
      <c r="L804" s="368"/>
      <c r="M804" s="368"/>
      <c r="N804" s="368"/>
      <c r="O804" s="368"/>
      <c r="P804" s="368"/>
      <c r="Q804" s="368"/>
      <c r="R804" s="368"/>
      <c r="S804" s="368"/>
      <c r="T804" s="368"/>
      <c r="U804" s="368"/>
      <c r="V804" s="368"/>
      <c r="W804" s="368"/>
      <c r="X804" s="368"/>
      <c r="Y804" s="368"/>
      <c r="Z804" s="368"/>
    </row>
    <row r="805" spans="1:26" ht="15.75" customHeight="1">
      <c r="A805" s="368"/>
      <c r="B805" s="368"/>
      <c r="C805" s="368"/>
      <c r="D805" s="368"/>
      <c r="E805" s="368"/>
      <c r="F805" s="368"/>
      <c r="G805" s="368"/>
      <c r="H805" s="368"/>
      <c r="I805" s="368"/>
      <c r="J805" s="368"/>
      <c r="K805" s="368"/>
      <c r="L805" s="368"/>
      <c r="M805" s="368"/>
      <c r="N805" s="368"/>
      <c r="O805" s="368"/>
      <c r="P805" s="368"/>
      <c r="Q805" s="368"/>
      <c r="R805" s="368"/>
      <c r="S805" s="368"/>
      <c r="T805" s="368"/>
      <c r="U805" s="368"/>
      <c r="V805" s="368"/>
      <c r="W805" s="368"/>
      <c r="X805" s="368"/>
      <c r="Y805" s="368"/>
      <c r="Z805" s="368"/>
    </row>
    <row r="806" spans="1:26" ht="15.75" customHeight="1">
      <c r="A806" s="368"/>
      <c r="B806" s="368"/>
      <c r="C806" s="368"/>
      <c r="D806" s="368"/>
      <c r="E806" s="368"/>
      <c r="F806" s="368"/>
      <c r="G806" s="368"/>
      <c r="H806" s="368"/>
      <c r="I806" s="368"/>
      <c r="J806" s="368"/>
      <c r="K806" s="368"/>
      <c r="L806" s="368"/>
      <c r="M806" s="368"/>
      <c r="N806" s="368"/>
      <c r="O806" s="368"/>
      <c r="P806" s="368"/>
      <c r="Q806" s="368"/>
      <c r="R806" s="368"/>
      <c r="S806" s="368"/>
      <c r="T806" s="368"/>
      <c r="U806" s="368"/>
      <c r="V806" s="368"/>
      <c r="W806" s="368"/>
      <c r="X806" s="368"/>
      <c r="Y806" s="368"/>
      <c r="Z806" s="368"/>
    </row>
    <row r="807" spans="1:26" ht="15.75" customHeight="1">
      <c r="A807" s="368"/>
      <c r="B807" s="368"/>
      <c r="C807" s="368"/>
      <c r="D807" s="368"/>
      <c r="E807" s="368"/>
      <c r="F807" s="368"/>
      <c r="G807" s="368"/>
      <c r="H807" s="368"/>
      <c r="I807" s="368"/>
      <c r="J807" s="368"/>
      <c r="K807" s="368"/>
      <c r="L807" s="368"/>
      <c r="M807" s="368"/>
      <c r="N807" s="368"/>
      <c r="O807" s="368"/>
      <c r="P807" s="368"/>
      <c r="Q807" s="368"/>
      <c r="R807" s="368"/>
      <c r="S807" s="368"/>
      <c r="T807" s="368"/>
      <c r="U807" s="368"/>
      <c r="V807" s="368"/>
      <c r="W807" s="368"/>
      <c r="X807" s="368"/>
      <c r="Y807" s="368"/>
      <c r="Z807" s="368"/>
    </row>
    <row r="808" spans="1:26" ht="15.75" customHeight="1">
      <c r="A808" s="368"/>
      <c r="B808" s="368"/>
      <c r="C808" s="368"/>
      <c r="D808" s="368"/>
      <c r="E808" s="368"/>
      <c r="F808" s="368"/>
      <c r="G808" s="368"/>
      <c r="H808" s="368"/>
      <c r="I808" s="368"/>
      <c r="J808" s="368"/>
      <c r="K808" s="368"/>
      <c r="L808" s="368"/>
      <c r="M808" s="368"/>
      <c r="N808" s="368"/>
      <c r="O808" s="368"/>
      <c r="P808" s="368"/>
      <c r="Q808" s="368"/>
      <c r="R808" s="368"/>
      <c r="S808" s="368"/>
      <c r="T808" s="368"/>
      <c r="U808" s="368"/>
      <c r="V808" s="368"/>
      <c r="W808" s="368"/>
      <c r="X808" s="368"/>
      <c r="Y808" s="368"/>
      <c r="Z808" s="368"/>
    </row>
    <row r="809" spans="1:26" ht="15.75" customHeight="1">
      <c r="A809" s="368"/>
      <c r="B809" s="368"/>
      <c r="C809" s="368"/>
      <c r="D809" s="368"/>
      <c r="E809" s="368"/>
      <c r="F809" s="368"/>
      <c r="G809" s="368"/>
      <c r="H809" s="368"/>
      <c r="I809" s="368"/>
      <c r="J809" s="368"/>
      <c r="K809" s="368"/>
      <c r="L809" s="368"/>
      <c r="M809" s="368"/>
      <c r="N809" s="368"/>
      <c r="O809" s="368"/>
      <c r="P809" s="368"/>
      <c r="Q809" s="368"/>
      <c r="R809" s="368"/>
      <c r="S809" s="368"/>
      <c r="T809" s="368"/>
      <c r="U809" s="368"/>
      <c r="V809" s="368"/>
      <c r="W809" s="368"/>
      <c r="X809" s="368"/>
      <c r="Y809" s="368"/>
      <c r="Z809" s="368"/>
    </row>
    <row r="810" spans="1:26" ht="15.75" customHeight="1">
      <c r="A810" s="368"/>
      <c r="B810" s="368"/>
      <c r="C810" s="368"/>
      <c r="D810" s="368"/>
      <c r="E810" s="368"/>
      <c r="F810" s="368"/>
      <c r="G810" s="368"/>
      <c r="H810" s="368"/>
      <c r="I810" s="368"/>
      <c r="J810" s="368"/>
      <c r="K810" s="368"/>
      <c r="L810" s="368"/>
      <c r="M810" s="368"/>
      <c r="N810" s="368"/>
      <c r="O810" s="368"/>
      <c r="P810" s="368"/>
      <c r="Q810" s="368"/>
      <c r="R810" s="368"/>
      <c r="S810" s="368"/>
      <c r="T810" s="368"/>
      <c r="U810" s="368"/>
      <c r="V810" s="368"/>
      <c r="W810" s="368"/>
      <c r="X810" s="368"/>
      <c r="Y810" s="368"/>
      <c r="Z810" s="368"/>
    </row>
    <row r="811" spans="1:26" ht="15.75" customHeight="1">
      <c r="A811" s="368"/>
      <c r="B811" s="368"/>
      <c r="C811" s="368"/>
      <c r="D811" s="368"/>
      <c r="E811" s="368"/>
      <c r="F811" s="368"/>
      <c r="G811" s="368"/>
      <c r="H811" s="368"/>
      <c r="I811" s="368"/>
      <c r="J811" s="368"/>
      <c r="K811" s="368"/>
      <c r="L811" s="368"/>
      <c r="M811" s="368"/>
      <c r="N811" s="368"/>
      <c r="O811" s="368"/>
      <c r="P811" s="368"/>
      <c r="Q811" s="368"/>
      <c r="R811" s="368"/>
      <c r="S811" s="368"/>
      <c r="T811" s="368"/>
      <c r="U811" s="368"/>
      <c r="V811" s="368"/>
      <c r="W811" s="368"/>
      <c r="X811" s="368"/>
      <c r="Y811" s="368"/>
      <c r="Z811" s="368"/>
    </row>
    <row r="812" spans="1:26" ht="15.75" customHeight="1">
      <c r="A812" s="368"/>
      <c r="B812" s="368"/>
      <c r="C812" s="368"/>
      <c r="D812" s="368"/>
      <c r="E812" s="368"/>
      <c r="F812" s="368"/>
      <c r="G812" s="368"/>
      <c r="H812" s="368"/>
      <c r="I812" s="368"/>
      <c r="J812" s="368"/>
      <c r="K812" s="368"/>
      <c r="L812" s="368"/>
      <c r="M812" s="368"/>
      <c r="N812" s="368"/>
      <c r="O812" s="368"/>
      <c r="P812" s="368"/>
      <c r="Q812" s="368"/>
      <c r="R812" s="368"/>
      <c r="S812" s="368"/>
      <c r="T812" s="368"/>
      <c r="U812" s="368"/>
      <c r="V812" s="368"/>
      <c r="W812" s="368"/>
      <c r="X812" s="368"/>
      <c r="Y812" s="368"/>
      <c r="Z812" s="368"/>
    </row>
    <row r="813" spans="1:26" ht="15.75" customHeight="1">
      <c r="A813" s="368"/>
      <c r="B813" s="368"/>
      <c r="C813" s="368"/>
      <c r="D813" s="368"/>
      <c r="E813" s="368"/>
      <c r="F813" s="368"/>
      <c r="G813" s="368"/>
      <c r="H813" s="368"/>
      <c r="I813" s="368"/>
      <c r="J813" s="368"/>
      <c r="K813" s="368"/>
      <c r="L813" s="368"/>
      <c r="M813" s="368"/>
      <c r="N813" s="368"/>
      <c r="O813" s="368"/>
      <c r="P813" s="368"/>
      <c r="Q813" s="368"/>
      <c r="R813" s="368"/>
      <c r="S813" s="368"/>
      <c r="T813" s="368"/>
      <c r="U813" s="368"/>
      <c r="V813" s="368"/>
      <c r="W813" s="368"/>
      <c r="X813" s="368"/>
      <c r="Y813" s="368"/>
      <c r="Z813" s="368"/>
    </row>
    <row r="814" spans="1:26" ht="15.75" customHeight="1">
      <c r="A814" s="368"/>
      <c r="B814" s="368"/>
      <c r="C814" s="368"/>
      <c r="D814" s="368"/>
      <c r="E814" s="368"/>
      <c r="F814" s="368"/>
      <c r="G814" s="368"/>
      <c r="H814" s="368"/>
      <c r="I814" s="368"/>
      <c r="J814" s="368"/>
      <c r="K814" s="368"/>
      <c r="L814" s="368"/>
      <c r="M814" s="368"/>
      <c r="N814" s="368"/>
      <c r="O814" s="368"/>
      <c r="P814" s="368"/>
      <c r="Q814" s="368"/>
      <c r="R814" s="368"/>
      <c r="S814" s="368"/>
      <c r="T814" s="368"/>
      <c r="U814" s="368"/>
      <c r="V814" s="368"/>
      <c r="W814" s="368"/>
      <c r="X814" s="368"/>
      <c r="Y814" s="368"/>
      <c r="Z814" s="368"/>
    </row>
    <row r="815" spans="1:26" ht="15.75" customHeight="1">
      <c r="A815" s="368"/>
      <c r="B815" s="368"/>
      <c r="C815" s="368"/>
      <c r="D815" s="368"/>
      <c r="E815" s="368"/>
      <c r="F815" s="368"/>
      <c r="G815" s="368"/>
      <c r="H815" s="368"/>
      <c r="I815" s="368"/>
      <c r="J815" s="368"/>
      <c r="K815" s="368"/>
      <c r="L815" s="368"/>
      <c r="M815" s="368"/>
      <c r="N815" s="368"/>
      <c r="O815" s="368"/>
      <c r="P815" s="368"/>
      <c r="Q815" s="368"/>
      <c r="R815" s="368"/>
      <c r="S815" s="368"/>
      <c r="T815" s="368"/>
      <c r="U815" s="368"/>
      <c r="V815" s="368"/>
      <c r="W815" s="368"/>
      <c r="X815" s="368"/>
      <c r="Y815" s="368"/>
      <c r="Z815" s="368"/>
    </row>
    <row r="816" spans="1:26" ht="15.75" customHeight="1">
      <c r="A816" s="368"/>
      <c r="B816" s="368"/>
      <c r="C816" s="368"/>
      <c r="D816" s="368"/>
      <c r="E816" s="368"/>
      <c r="F816" s="368"/>
      <c r="G816" s="368"/>
      <c r="H816" s="368"/>
      <c r="I816" s="368"/>
      <c r="J816" s="368"/>
      <c r="K816" s="368"/>
      <c r="L816" s="368"/>
      <c r="M816" s="368"/>
      <c r="N816" s="368"/>
      <c r="O816" s="368"/>
      <c r="P816" s="368"/>
      <c r="Q816" s="368"/>
      <c r="R816" s="368"/>
      <c r="S816" s="368"/>
      <c r="T816" s="368"/>
      <c r="U816" s="368"/>
      <c r="V816" s="368"/>
      <c r="W816" s="368"/>
      <c r="X816" s="368"/>
      <c r="Y816" s="368"/>
      <c r="Z816" s="368"/>
    </row>
    <row r="817" spans="1:26" ht="15.75" customHeight="1">
      <c r="A817" s="368"/>
      <c r="B817" s="368"/>
      <c r="C817" s="368"/>
      <c r="D817" s="368"/>
      <c r="E817" s="368"/>
      <c r="F817" s="368"/>
      <c r="G817" s="368"/>
      <c r="H817" s="368"/>
      <c r="I817" s="368"/>
      <c r="J817" s="368"/>
      <c r="K817" s="368"/>
      <c r="L817" s="368"/>
      <c r="M817" s="368"/>
      <c r="N817" s="368"/>
      <c r="O817" s="368"/>
      <c r="P817" s="368"/>
      <c r="Q817" s="368"/>
      <c r="R817" s="368"/>
      <c r="S817" s="368"/>
      <c r="T817" s="368"/>
      <c r="U817" s="368"/>
      <c r="V817" s="368"/>
      <c r="W817" s="368"/>
      <c r="X817" s="368"/>
      <c r="Y817" s="368"/>
      <c r="Z817" s="368"/>
    </row>
    <row r="818" spans="1:26" ht="15.75" customHeight="1">
      <c r="A818" s="368"/>
      <c r="B818" s="368"/>
      <c r="C818" s="368"/>
      <c r="D818" s="368"/>
      <c r="E818" s="368"/>
      <c r="F818" s="368"/>
      <c r="G818" s="368"/>
      <c r="H818" s="368"/>
      <c r="I818" s="368"/>
      <c r="J818" s="368"/>
      <c r="K818" s="368"/>
      <c r="L818" s="368"/>
      <c r="M818" s="368"/>
      <c r="N818" s="368"/>
      <c r="O818" s="368"/>
      <c r="P818" s="368"/>
      <c r="Q818" s="368"/>
      <c r="R818" s="368"/>
      <c r="S818" s="368"/>
      <c r="T818" s="368"/>
      <c r="U818" s="368"/>
      <c r="V818" s="368"/>
      <c r="W818" s="368"/>
      <c r="X818" s="368"/>
      <c r="Y818" s="368"/>
      <c r="Z818" s="368"/>
    </row>
    <row r="819" spans="1:26" ht="15.75" customHeight="1">
      <c r="A819" s="368"/>
      <c r="B819" s="368"/>
      <c r="C819" s="368"/>
      <c r="D819" s="368"/>
      <c r="E819" s="368"/>
      <c r="F819" s="368"/>
      <c r="G819" s="368"/>
      <c r="H819" s="368"/>
      <c r="I819" s="368"/>
      <c r="J819" s="368"/>
      <c r="K819" s="368"/>
      <c r="L819" s="368"/>
      <c r="M819" s="368"/>
      <c r="N819" s="368"/>
      <c r="O819" s="368"/>
      <c r="P819" s="368"/>
      <c r="Q819" s="368"/>
      <c r="R819" s="368"/>
      <c r="S819" s="368"/>
      <c r="T819" s="368"/>
      <c r="U819" s="368"/>
      <c r="V819" s="368"/>
      <c r="W819" s="368"/>
      <c r="X819" s="368"/>
      <c r="Y819" s="368"/>
      <c r="Z819" s="368"/>
    </row>
    <row r="820" spans="1:26" ht="15.75" customHeight="1">
      <c r="A820" s="368"/>
      <c r="B820" s="368"/>
      <c r="C820" s="368"/>
      <c r="D820" s="368"/>
      <c r="E820" s="368"/>
      <c r="F820" s="368"/>
      <c r="G820" s="368"/>
      <c r="H820" s="368"/>
      <c r="I820" s="368"/>
      <c r="J820" s="368"/>
      <c r="K820" s="368"/>
      <c r="L820" s="368"/>
      <c r="M820" s="368"/>
      <c r="N820" s="368"/>
      <c r="O820" s="368"/>
      <c r="P820" s="368"/>
      <c r="Q820" s="368"/>
      <c r="R820" s="368"/>
      <c r="S820" s="368"/>
      <c r="T820" s="368"/>
      <c r="U820" s="368"/>
      <c r="V820" s="368"/>
      <c r="W820" s="368"/>
      <c r="X820" s="368"/>
      <c r="Y820" s="368"/>
      <c r="Z820" s="368"/>
    </row>
    <row r="821" spans="1:26" ht="15.75" customHeight="1">
      <c r="A821" s="368"/>
      <c r="B821" s="368"/>
      <c r="C821" s="368"/>
      <c r="D821" s="368"/>
      <c r="E821" s="368"/>
      <c r="F821" s="368"/>
      <c r="G821" s="368"/>
      <c r="H821" s="368"/>
      <c r="I821" s="368"/>
      <c r="J821" s="368"/>
      <c r="K821" s="368"/>
      <c r="L821" s="368"/>
      <c r="M821" s="368"/>
      <c r="N821" s="368"/>
      <c r="O821" s="368"/>
      <c r="P821" s="368"/>
      <c r="Q821" s="368"/>
      <c r="R821" s="368"/>
      <c r="S821" s="368"/>
      <c r="T821" s="368"/>
      <c r="U821" s="368"/>
      <c r="V821" s="368"/>
      <c r="W821" s="368"/>
      <c r="X821" s="368"/>
      <c r="Y821" s="368"/>
      <c r="Z821" s="368"/>
    </row>
    <row r="822" spans="1:26" ht="15.75" customHeight="1">
      <c r="A822" s="368"/>
      <c r="B822" s="368"/>
      <c r="C822" s="368"/>
      <c r="D822" s="368"/>
      <c r="E822" s="368"/>
      <c r="F822" s="368"/>
      <c r="G822" s="368"/>
      <c r="H822" s="368"/>
      <c r="I822" s="368"/>
      <c r="J822" s="368"/>
      <c r="K822" s="368"/>
      <c r="L822" s="368"/>
      <c r="M822" s="368"/>
      <c r="N822" s="368"/>
      <c r="O822" s="368"/>
      <c r="P822" s="368"/>
      <c r="Q822" s="368"/>
      <c r="R822" s="368"/>
      <c r="S822" s="368"/>
      <c r="T822" s="368"/>
      <c r="U822" s="368"/>
      <c r="V822" s="368"/>
      <c r="W822" s="368"/>
      <c r="X822" s="368"/>
      <c r="Y822" s="368"/>
      <c r="Z822" s="368"/>
    </row>
    <row r="823" spans="1:26" ht="15.75" customHeight="1">
      <c r="A823" s="368"/>
      <c r="B823" s="368"/>
      <c r="C823" s="368"/>
      <c r="D823" s="368"/>
      <c r="E823" s="368"/>
      <c r="F823" s="368"/>
      <c r="G823" s="368"/>
      <c r="H823" s="368"/>
      <c r="I823" s="368"/>
      <c r="J823" s="368"/>
      <c r="K823" s="368"/>
      <c r="L823" s="368"/>
      <c r="M823" s="368"/>
      <c r="N823" s="368"/>
      <c r="O823" s="368"/>
      <c r="P823" s="368"/>
      <c r="Q823" s="368"/>
      <c r="R823" s="368"/>
      <c r="S823" s="368"/>
      <c r="T823" s="368"/>
      <c r="U823" s="368"/>
      <c r="V823" s="368"/>
      <c r="W823" s="368"/>
      <c r="X823" s="368"/>
      <c r="Y823" s="368"/>
      <c r="Z823" s="368"/>
    </row>
    <row r="824" spans="1:26" ht="15.75" customHeight="1">
      <c r="A824" s="368"/>
      <c r="B824" s="368"/>
      <c r="C824" s="368"/>
      <c r="D824" s="368"/>
      <c r="E824" s="368"/>
      <c r="F824" s="368"/>
      <c r="G824" s="368"/>
      <c r="H824" s="368"/>
      <c r="I824" s="368"/>
      <c r="J824" s="368"/>
      <c r="K824" s="368"/>
      <c r="L824" s="368"/>
      <c r="M824" s="368"/>
      <c r="N824" s="368"/>
      <c r="O824" s="368"/>
      <c r="P824" s="368"/>
      <c r="Q824" s="368"/>
      <c r="R824" s="368"/>
      <c r="S824" s="368"/>
      <c r="T824" s="368"/>
      <c r="U824" s="368"/>
      <c r="V824" s="368"/>
      <c r="W824" s="368"/>
      <c r="X824" s="368"/>
      <c r="Y824" s="368"/>
      <c r="Z824" s="368"/>
    </row>
    <row r="825" spans="1:26" ht="15.75" customHeight="1">
      <c r="A825" s="368"/>
      <c r="B825" s="368"/>
      <c r="C825" s="368"/>
      <c r="D825" s="368"/>
      <c r="E825" s="368"/>
      <c r="F825" s="368"/>
      <c r="G825" s="368"/>
      <c r="H825" s="368"/>
      <c r="I825" s="368"/>
      <c r="J825" s="368"/>
      <c r="K825" s="368"/>
      <c r="L825" s="368"/>
      <c r="M825" s="368"/>
      <c r="N825" s="368"/>
      <c r="O825" s="368"/>
      <c r="P825" s="368"/>
      <c r="Q825" s="368"/>
      <c r="R825" s="368"/>
      <c r="S825" s="368"/>
      <c r="T825" s="368"/>
      <c r="U825" s="368"/>
      <c r="V825" s="368"/>
      <c r="W825" s="368"/>
      <c r="X825" s="368"/>
      <c r="Y825" s="368"/>
      <c r="Z825" s="368"/>
    </row>
    <row r="826" spans="1:26" ht="15.75" customHeight="1">
      <c r="A826" s="368"/>
      <c r="B826" s="368"/>
      <c r="C826" s="368"/>
      <c r="D826" s="368"/>
      <c r="E826" s="368"/>
      <c r="F826" s="368"/>
      <c r="G826" s="368"/>
      <c r="H826" s="368"/>
      <c r="I826" s="368"/>
      <c r="J826" s="368"/>
      <c r="K826" s="368"/>
      <c r="L826" s="368"/>
      <c r="M826" s="368"/>
      <c r="N826" s="368"/>
      <c r="O826" s="368"/>
      <c r="P826" s="368"/>
      <c r="Q826" s="368"/>
      <c r="R826" s="368"/>
      <c r="S826" s="368"/>
      <c r="T826" s="368"/>
      <c r="U826" s="368"/>
      <c r="V826" s="368"/>
      <c r="W826" s="368"/>
      <c r="X826" s="368"/>
      <c r="Y826" s="368"/>
      <c r="Z826" s="368"/>
    </row>
    <row r="827" spans="1:26" ht="15.75" customHeight="1">
      <c r="A827" s="368"/>
      <c r="B827" s="368"/>
      <c r="C827" s="368"/>
      <c r="D827" s="368"/>
      <c r="E827" s="368"/>
      <c r="F827" s="368"/>
      <c r="G827" s="368"/>
      <c r="H827" s="368"/>
      <c r="I827" s="368"/>
      <c r="J827" s="368"/>
      <c r="K827" s="368"/>
      <c r="L827" s="368"/>
      <c r="M827" s="368"/>
      <c r="N827" s="368"/>
      <c r="O827" s="368"/>
      <c r="P827" s="368"/>
      <c r="Q827" s="368"/>
      <c r="R827" s="368"/>
      <c r="S827" s="368"/>
      <c r="T827" s="368"/>
      <c r="U827" s="368"/>
      <c r="V827" s="368"/>
      <c r="W827" s="368"/>
      <c r="X827" s="368"/>
      <c r="Y827" s="368"/>
      <c r="Z827" s="368"/>
    </row>
    <row r="828" spans="1:26" ht="15.75" customHeight="1">
      <c r="A828" s="368"/>
      <c r="B828" s="368"/>
      <c r="C828" s="368"/>
      <c r="D828" s="368"/>
      <c r="E828" s="368"/>
      <c r="F828" s="368"/>
      <c r="G828" s="368"/>
      <c r="H828" s="368"/>
      <c r="I828" s="368"/>
      <c r="J828" s="368"/>
      <c r="K828" s="368"/>
      <c r="L828" s="368"/>
      <c r="M828" s="368"/>
      <c r="N828" s="368"/>
      <c r="O828" s="368"/>
      <c r="P828" s="368"/>
      <c r="Q828" s="368"/>
      <c r="R828" s="368"/>
      <c r="S828" s="368"/>
      <c r="T828" s="368"/>
      <c r="U828" s="368"/>
      <c r="V828" s="368"/>
      <c r="W828" s="368"/>
      <c r="X828" s="368"/>
      <c r="Y828" s="368"/>
      <c r="Z828" s="368"/>
    </row>
    <row r="829" spans="1:26" ht="15.75" customHeight="1">
      <c r="A829" s="368"/>
      <c r="B829" s="368"/>
      <c r="C829" s="368"/>
      <c r="D829" s="368"/>
      <c r="E829" s="368"/>
      <c r="F829" s="368"/>
      <c r="G829" s="368"/>
      <c r="H829" s="368"/>
      <c r="I829" s="368"/>
      <c r="J829" s="368"/>
      <c r="K829" s="368"/>
      <c r="L829" s="368"/>
      <c r="M829" s="368"/>
      <c r="N829" s="368"/>
      <c r="O829" s="368"/>
      <c r="P829" s="368"/>
      <c r="Q829" s="368"/>
      <c r="R829" s="368"/>
      <c r="S829" s="368"/>
      <c r="T829" s="368"/>
      <c r="U829" s="368"/>
      <c r="V829" s="368"/>
      <c r="W829" s="368"/>
      <c r="X829" s="368"/>
      <c r="Y829" s="368"/>
      <c r="Z829" s="368"/>
    </row>
    <row r="830" spans="1:26" ht="15.75" customHeight="1">
      <c r="A830" s="368"/>
      <c r="B830" s="368"/>
      <c r="C830" s="368"/>
      <c r="D830" s="368"/>
      <c r="E830" s="368"/>
      <c r="F830" s="368"/>
      <c r="G830" s="368"/>
      <c r="H830" s="368"/>
      <c r="I830" s="368"/>
      <c r="J830" s="368"/>
      <c r="K830" s="368"/>
      <c r="L830" s="368"/>
      <c r="M830" s="368"/>
      <c r="N830" s="368"/>
      <c r="O830" s="368"/>
      <c r="P830" s="368"/>
      <c r="Q830" s="368"/>
      <c r="R830" s="368"/>
      <c r="S830" s="368"/>
      <c r="T830" s="368"/>
      <c r="U830" s="368"/>
      <c r="V830" s="368"/>
      <c r="W830" s="368"/>
      <c r="X830" s="368"/>
      <c r="Y830" s="368"/>
      <c r="Z830" s="368"/>
    </row>
    <row r="831" spans="1:26" ht="15.75" customHeight="1">
      <c r="A831" s="368"/>
      <c r="B831" s="368"/>
      <c r="C831" s="368"/>
      <c r="D831" s="368"/>
      <c r="E831" s="368"/>
      <c r="F831" s="368"/>
      <c r="G831" s="368"/>
      <c r="H831" s="368"/>
      <c r="I831" s="368"/>
      <c r="J831" s="368"/>
      <c r="K831" s="368"/>
      <c r="L831" s="368"/>
      <c r="M831" s="368"/>
      <c r="N831" s="368"/>
      <c r="O831" s="368"/>
      <c r="P831" s="368"/>
      <c r="Q831" s="368"/>
      <c r="R831" s="368"/>
      <c r="S831" s="368"/>
      <c r="T831" s="368"/>
      <c r="U831" s="368"/>
      <c r="V831" s="368"/>
      <c r="W831" s="368"/>
      <c r="X831" s="368"/>
      <c r="Y831" s="368"/>
      <c r="Z831" s="368"/>
    </row>
    <row r="832" spans="1:26" ht="15.75" customHeight="1">
      <c r="A832" s="368"/>
      <c r="B832" s="368"/>
      <c r="C832" s="368"/>
      <c r="D832" s="368"/>
      <c r="E832" s="368"/>
      <c r="F832" s="368"/>
      <c r="G832" s="368"/>
      <c r="H832" s="368"/>
      <c r="I832" s="368"/>
      <c r="J832" s="368"/>
      <c r="K832" s="368"/>
      <c r="L832" s="368"/>
      <c r="M832" s="368"/>
      <c r="N832" s="368"/>
      <c r="O832" s="368"/>
      <c r="P832" s="368"/>
      <c r="Q832" s="368"/>
      <c r="R832" s="368"/>
      <c r="S832" s="368"/>
      <c r="T832" s="368"/>
      <c r="U832" s="368"/>
      <c r="V832" s="368"/>
      <c r="W832" s="368"/>
      <c r="X832" s="368"/>
      <c r="Y832" s="368"/>
      <c r="Z832" s="368"/>
    </row>
    <row r="833" spans="1:26" ht="15.75" customHeight="1">
      <c r="A833" s="368"/>
      <c r="B833" s="368"/>
      <c r="C833" s="368"/>
      <c r="D833" s="368"/>
      <c r="E833" s="368"/>
      <c r="F833" s="368"/>
      <c r="G833" s="368"/>
      <c r="H833" s="368"/>
      <c r="I833" s="368"/>
      <c r="J833" s="368"/>
      <c r="K833" s="368"/>
      <c r="L833" s="368"/>
      <c r="M833" s="368"/>
      <c r="N833" s="368"/>
      <c r="O833" s="368"/>
      <c r="P833" s="368"/>
      <c r="Q833" s="368"/>
      <c r="R833" s="368"/>
      <c r="S833" s="368"/>
      <c r="T833" s="368"/>
      <c r="U833" s="368"/>
      <c r="V833" s="368"/>
      <c r="W833" s="368"/>
      <c r="X833" s="368"/>
      <c r="Y833" s="368"/>
      <c r="Z833" s="368"/>
    </row>
    <row r="834" spans="1:26" ht="15.75" customHeight="1">
      <c r="A834" s="368"/>
      <c r="B834" s="368"/>
      <c r="C834" s="368"/>
      <c r="D834" s="368"/>
      <c r="E834" s="368"/>
      <c r="F834" s="368"/>
      <c r="G834" s="368"/>
      <c r="H834" s="368"/>
      <c r="I834" s="368"/>
      <c r="J834" s="368"/>
      <c r="K834" s="368"/>
      <c r="L834" s="368"/>
      <c r="M834" s="368"/>
      <c r="N834" s="368"/>
      <c r="O834" s="368"/>
      <c r="P834" s="368"/>
      <c r="Q834" s="368"/>
      <c r="R834" s="368"/>
      <c r="S834" s="368"/>
      <c r="T834" s="368"/>
      <c r="U834" s="368"/>
      <c r="V834" s="368"/>
      <c r="W834" s="368"/>
      <c r="X834" s="368"/>
      <c r="Y834" s="368"/>
      <c r="Z834" s="368"/>
    </row>
    <row r="835" spans="1:26" ht="15.75" customHeight="1">
      <c r="A835" s="368"/>
      <c r="B835" s="368"/>
      <c r="C835" s="368"/>
      <c r="D835" s="368"/>
      <c r="E835" s="368"/>
      <c r="F835" s="368"/>
      <c r="G835" s="368"/>
      <c r="H835" s="368"/>
      <c r="I835" s="368"/>
      <c r="J835" s="368"/>
      <c r="K835" s="368"/>
      <c r="L835" s="368"/>
      <c r="M835" s="368"/>
      <c r="N835" s="368"/>
      <c r="O835" s="368"/>
      <c r="P835" s="368"/>
      <c r="Q835" s="368"/>
      <c r="R835" s="368"/>
      <c r="S835" s="368"/>
      <c r="T835" s="368"/>
      <c r="U835" s="368"/>
      <c r="V835" s="368"/>
      <c r="W835" s="368"/>
      <c r="X835" s="368"/>
      <c r="Y835" s="368"/>
      <c r="Z835" s="368"/>
    </row>
    <row r="836" spans="1:26" ht="15.75" customHeight="1">
      <c r="A836" s="368"/>
      <c r="B836" s="368"/>
      <c r="C836" s="368"/>
      <c r="D836" s="368"/>
      <c r="E836" s="368"/>
      <c r="F836" s="368"/>
      <c r="G836" s="368"/>
      <c r="H836" s="368"/>
      <c r="I836" s="368"/>
      <c r="J836" s="368"/>
      <c r="K836" s="368"/>
      <c r="L836" s="368"/>
      <c r="M836" s="368"/>
      <c r="N836" s="368"/>
      <c r="O836" s="368"/>
      <c r="P836" s="368"/>
      <c r="Q836" s="368"/>
      <c r="R836" s="368"/>
      <c r="S836" s="368"/>
      <c r="T836" s="368"/>
      <c r="U836" s="368"/>
      <c r="V836" s="368"/>
      <c r="W836" s="368"/>
      <c r="X836" s="368"/>
      <c r="Y836" s="368"/>
      <c r="Z836" s="368"/>
    </row>
    <row r="837" spans="1:26" ht="15.75" customHeight="1">
      <c r="A837" s="368"/>
      <c r="B837" s="368"/>
      <c r="C837" s="368"/>
      <c r="D837" s="368"/>
      <c r="E837" s="368"/>
      <c r="F837" s="368"/>
      <c r="G837" s="368"/>
      <c r="H837" s="368"/>
      <c r="I837" s="368"/>
      <c r="J837" s="368"/>
      <c r="K837" s="368"/>
      <c r="L837" s="368"/>
      <c r="M837" s="368"/>
      <c r="N837" s="368"/>
      <c r="O837" s="368"/>
      <c r="P837" s="368"/>
      <c r="Q837" s="368"/>
      <c r="R837" s="368"/>
      <c r="S837" s="368"/>
      <c r="T837" s="368"/>
      <c r="U837" s="368"/>
      <c r="V837" s="368"/>
      <c r="W837" s="368"/>
      <c r="X837" s="368"/>
      <c r="Y837" s="368"/>
      <c r="Z837" s="368"/>
    </row>
    <row r="838" spans="1:26" ht="15.75" customHeight="1">
      <c r="A838" s="368"/>
      <c r="B838" s="368"/>
      <c r="C838" s="368"/>
      <c r="D838" s="368"/>
      <c r="E838" s="368"/>
      <c r="F838" s="368"/>
      <c r="G838" s="368"/>
      <c r="H838" s="368"/>
      <c r="I838" s="368"/>
      <c r="J838" s="368"/>
      <c r="K838" s="368"/>
      <c r="L838" s="368"/>
      <c r="M838" s="368"/>
      <c r="N838" s="368"/>
      <c r="O838" s="368"/>
      <c r="P838" s="368"/>
      <c r="Q838" s="368"/>
      <c r="R838" s="368"/>
      <c r="S838" s="368"/>
      <c r="T838" s="368"/>
      <c r="U838" s="368"/>
      <c r="V838" s="368"/>
      <c r="W838" s="368"/>
      <c r="X838" s="368"/>
      <c r="Y838" s="368"/>
      <c r="Z838" s="368"/>
    </row>
    <row r="839" spans="1:26" ht="15.75" customHeight="1">
      <c r="A839" s="368"/>
      <c r="B839" s="368"/>
      <c r="C839" s="368"/>
      <c r="D839" s="368"/>
      <c r="E839" s="368"/>
      <c r="F839" s="368"/>
      <c r="G839" s="368"/>
      <c r="H839" s="368"/>
      <c r="I839" s="368"/>
      <c r="J839" s="368"/>
      <c r="K839" s="368"/>
      <c r="L839" s="368"/>
      <c r="M839" s="368"/>
      <c r="N839" s="368"/>
      <c r="O839" s="368"/>
      <c r="P839" s="368"/>
      <c r="Q839" s="368"/>
      <c r="R839" s="368"/>
      <c r="S839" s="368"/>
      <c r="T839" s="368"/>
      <c r="U839" s="368"/>
      <c r="V839" s="368"/>
      <c r="W839" s="368"/>
      <c r="X839" s="368"/>
      <c r="Y839" s="368"/>
      <c r="Z839" s="368"/>
    </row>
    <row r="840" spans="1:26" ht="15.75" customHeight="1">
      <c r="A840" s="368"/>
      <c r="B840" s="368"/>
      <c r="C840" s="368"/>
      <c r="D840" s="368"/>
      <c r="E840" s="368"/>
      <c r="F840" s="368"/>
      <c r="G840" s="368"/>
      <c r="H840" s="368"/>
      <c r="I840" s="368"/>
      <c r="J840" s="368"/>
      <c r="K840" s="368"/>
      <c r="L840" s="368"/>
      <c r="M840" s="368"/>
      <c r="N840" s="368"/>
      <c r="O840" s="368"/>
      <c r="P840" s="368"/>
      <c r="Q840" s="368"/>
      <c r="R840" s="368"/>
      <c r="S840" s="368"/>
      <c r="T840" s="368"/>
      <c r="U840" s="368"/>
      <c r="V840" s="368"/>
      <c r="W840" s="368"/>
      <c r="X840" s="368"/>
      <c r="Y840" s="368"/>
      <c r="Z840" s="368"/>
    </row>
    <row r="841" spans="1:26" ht="15.75" customHeight="1">
      <c r="A841" s="368"/>
      <c r="B841" s="368"/>
      <c r="C841" s="368"/>
      <c r="D841" s="368"/>
      <c r="E841" s="368"/>
      <c r="F841" s="368"/>
      <c r="G841" s="368"/>
      <c r="H841" s="368"/>
      <c r="I841" s="368"/>
      <c r="J841" s="368"/>
      <c r="K841" s="368"/>
      <c r="L841" s="368"/>
      <c r="M841" s="368"/>
      <c r="N841" s="368"/>
      <c r="O841" s="368"/>
      <c r="P841" s="368"/>
      <c r="Q841" s="368"/>
      <c r="R841" s="368"/>
      <c r="S841" s="368"/>
      <c r="T841" s="368"/>
      <c r="U841" s="368"/>
      <c r="V841" s="368"/>
      <c r="W841" s="368"/>
      <c r="X841" s="368"/>
      <c r="Y841" s="368"/>
      <c r="Z841" s="368"/>
    </row>
    <row r="842" spans="1:26" ht="15.75" customHeight="1">
      <c r="A842" s="368"/>
      <c r="B842" s="368"/>
      <c r="C842" s="368"/>
      <c r="D842" s="368"/>
      <c r="E842" s="368"/>
      <c r="F842" s="368"/>
      <c r="G842" s="368"/>
      <c r="H842" s="368"/>
      <c r="I842" s="368"/>
      <c r="J842" s="368"/>
      <c r="K842" s="368"/>
      <c r="L842" s="368"/>
      <c r="M842" s="368"/>
      <c r="N842" s="368"/>
      <c r="O842" s="368"/>
      <c r="P842" s="368"/>
      <c r="Q842" s="368"/>
      <c r="R842" s="368"/>
      <c r="S842" s="368"/>
      <c r="T842" s="368"/>
      <c r="U842" s="368"/>
      <c r="V842" s="368"/>
      <c r="W842" s="368"/>
      <c r="X842" s="368"/>
      <c r="Y842" s="368"/>
      <c r="Z842" s="368"/>
    </row>
    <row r="843" spans="1:26" ht="15.75" customHeight="1">
      <c r="A843" s="368"/>
      <c r="B843" s="368"/>
      <c r="C843" s="368"/>
      <c r="D843" s="368"/>
      <c r="E843" s="368"/>
      <c r="F843" s="368"/>
      <c r="G843" s="368"/>
      <c r="H843" s="368"/>
      <c r="I843" s="368"/>
      <c r="J843" s="368"/>
      <c r="K843" s="368"/>
      <c r="L843" s="368"/>
      <c r="M843" s="368"/>
      <c r="N843" s="368"/>
      <c r="O843" s="368"/>
      <c r="P843" s="368"/>
      <c r="Q843" s="368"/>
      <c r="R843" s="368"/>
      <c r="S843" s="368"/>
      <c r="T843" s="368"/>
      <c r="U843" s="368"/>
      <c r="V843" s="368"/>
      <c r="W843" s="368"/>
      <c r="X843" s="368"/>
      <c r="Y843" s="368"/>
      <c r="Z843" s="368"/>
    </row>
    <row r="844" spans="1:26" ht="15.75" customHeight="1">
      <c r="A844" s="368"/>
      <c r="B844" s="368"/>
      <c r="C844" s="368"/>
      <c r="D844" s="368"/>
      <c r="E844" s="368"/>
      <c r="F844" s="368"/>
      <c r="G844" s="368"/>
      <c r="H844" s="368"/>
      <c r="I844" s="368"/>
      <c r="J844" s="368"/>
      <c r="K844" s="368"/>
      <c r="L844" s="368"/>
      <c r="M844" s="368"/>
      <c r="N844" s="368"/>
      <c r="O844" s="368"/>
      <c r="P844" s="368"/>
      <c r="Q844" s="368"/>
      <c r="R844" s="368"/>
      <c r="S844" s="368"/>
      <c r="T844" s="368"/>
      <c r="U844" s="368"/>
      <c r="V844" s="368"/>
      <c r="W844" s="368"/>
      <c r="X844" s="368"/>
      <c r="Y844" s="368"/>
      <c r="Z844" s="368"/>
    </row>
    <row r="845" spans="1:26" ht="15.75" customHeight="1">
      <c r="A845" s="368"/>
      <c r="B845" s="368"/>
      <c r="C845" s="368"/>
      <c r="D845" s="368"/>
      <c r="E845" s="368"/>
      <c r="F845" s="368"/>
      <c r="G845" s="368"/>
      <c r="H845" s="368"/>
      <c r="I845" s="368"/>
      <c r="J845" s="368"/>
      <c r="K845" s="368"/>
      <c r="L845" s="368"/>
      <c r="M845" s="368"/>
      <c r="N845" s="368"/>
      <c r="O845" s="368"/>
      <c r="P845" s="368"/>
      <c r="Q845" s="368"/>
      <c r="R845" s="368"/>
      <c r="S845" s="368"/>
      <c r="T845" s="368"/>
      <c r="U845" s="368"/>
      <c r="V845" s="368"/>
      <c r="W845" s="368"/>
      <c r="X845" s="368"/>
      <c r="Y845" s="368"/>
      <c r="Z845" s="368"/>
    </row>
    <row r="846" spans="1:26" ht="15.75" customHeight="1">
      <c r="A846" s="368"/>
      <c r="B846" s="368"/>
      <c r="C846" s="368"/>
      <c r="D846" s="368"/>
      <c r="E846" s="368"/>
      <c r="F846" s="368"/>
      <c r="G846" s="368"/>
      <c r="H846" s="368"/>
      <c r="I846" s="368"/>
      <c r="J846" s="368"/>
      <c r="K846" s="368"/>
      <c r="L846" s="368"/>
      <c r="M846" s="368"/>
      <c r="N846" s="368"/>
      <c r="O846" s="368"/>
      <c r="P846" s="368"/>
      <c r="Q846" s="368"/>
      <c r="R846" s="368"/>
      <c r="S846" s="368"/>
      <c r="T846" s="368"/>
      <c r="U846" s="368"/>
      <c r="V846" s="368"/>
      <c r="W846" s="368"/>
      <c r="X846" s="368"/>
      <c r="Y846" s="368"/>
      <c r="Z846" s="368"/>
    </row>
    <row r="847" spans="1:26" ht="15.75" customHeight="1">
      <c r="A847" s="368"/>
      <c r="B847" s="368"/>
      <c r="C847" s="368"/>
      <c r="D847" s="368"/>
      <c r="E847" s="368"/>
      <c r="F847" s="368"/>
      <c r="G847" s="368"/>
      <c r="H847" s="368"/>
      <c r="I847" s="368"/>
      <c r="J847" s="368"/>
      <c r="K847" s="368"/>
      <c r="L847" s="368"/>
      <c r="M847" s="368"/>
      <c r="N847" s="368"/>
      <c r="O847" s="368"/>
      <c r="P847" s="368"/>
      <c r="Q847" s="368"/>
      <c r="R847" s="368"/>
      <c r="S847" s="368"/>
      <c r="T847" s="368"/>
      <c r="U847" s="368"/>
      <c r="V847" s="368"/>
      <c r="W847" s="368"/>
      <c r="X847" s="368"/>
      <c r="Y847" s="368"/>
      <c r="Z847" s="368"/>
    </row>
    <row r="848" spans="1:26" ht="15.75" customHeight="1">
      <c r="A848" s="368"/>
      <c r="B848" s="368"/>
      <c r="C848" s="368"/>
      <c r="D848" s="368"/>
      <c r="E848" s="368"/>
      <c r="F848" s="368"/>
      <c r="G848" s="368"/>
      <c r="H848" s="368"/>
      <c r="I848" s="368"/>
      <c r="J848" s="368"/>
      <c r="K848" s="368"/>
      <c r="L848" s="368"/>
      <c r="M848" s="368"/>
      <c r="N848" s="368"/>
      <c r="O848" s="368"/>
      <c r="P848" s="368"/>
      <c r="Q848" s="368"/>
      <c r="R848" s="368"/>
      <c r="S848" s="368"/>
      <c r="T848" s="368"/>
      <c r="U848" s="368"/>
      <c r="V848" s="368"/>
      <c r="W848" s="368"/>
      <c r="X848" s="368"/>
      <c r="Y848" s="368"/>
      <c r="Z848" s="368"/>
    </row>
    <row r="849" spans="1:26" ht="15.75" customHeight="1">
      <c r="A849" s="368"/>
      <c r="B849" s="368"/>
      <c r="C849" s="368"/>
      <c r="D849" s="368"/>
      <c r="E849" s="368"/>
      <c r="F849" s="368"/>
      <c r="G849" s="368"/>
      <c r="H849" s="368"/>
      <c r="I849" s="368"/>
      <c r="J849" s="368"/>
      <c r="K849" s="368"/>
      <c r="L849" s="368"/>
      <c r="M849" s="368"/>
      <c r="N849" s="368"/>
      <c r="O849" s="368"/>
      <c r="P849" s="368"/>
      <c r="Q849" s="368"/>
      <c r="R849" s="368"/>
      <c r="S849" s="368"/>
      <c r="T849" s="368"/>
      <c r="U849" s="368"/>
      <c r="V849" s="368"/>
      <c r="W849" s="368"/>
      <c r="X849" s="368"/>
      <c r="Y849" s="368"/>
      <c r="Z849" s="368"/>
    </row>
    <row r="850" spans="1:26" ht="15.75" customHeight="1">
      <c r="A850" s="368"/>
      <c r="B850" s="368"/>
      <c r="C850" s="368"/>
      <c r="D850" s="368"/>
      <c r="E850" s="368"/>
      <c r="F850" s="368"/>
      <c r="G850" s="368"/>
      <c r="H850" s="368"/>
      <c r="I850" s="368"/>
      <c r="J850" s="368"/>
      <c r="K850" s="368"/>
      <c r="L850" s="368"/>
      <c r="M850" s="368"/>
      <c r="N850" s="368"/>
      <c r="O850" s="368"/>
      <c r="P850" s="368"/>
      <c r="Q850" s="368"/>
      <c r="R850" s="368"/>
      <c r="S850" s="368"/>
      <c r="T850" s="368"/>
      <c r="U850" s="368"/>
      <c r="V850" s="368"/>
      <c r="W850" s="368"/>
      <c r="X850" s="368"/>
      <c r="Y850" s="368"/>
      <c r="Z850" s="368"/>
    </row>
    <row r="851" spans="1:26" ht="15.75" customHeight="1">
      <c r="A851" s="368"/>
      <c r="B851" s="368"/>
      <c r="C851" s="368"/>
      <c r="D851" s="368"/>
      <c r="E851" s="368"/>
      <c r="F851" s="368"/>
      <c r="G851" s="368"/>
      <c r="H851" s="368"/>
      <c r="I851" s="368"/>
      <c r="J851" s="368"/>
      <c r="K851" s="368"/>
      <c r="L851" s="368"/>
      <c r="M851" s="368"/>
      <c r="N851" s="368"/>
      <c r="O851" s="368"/>
      <c r="P851" s="368"/>
      <c r="Q851" s="368"/>
      <c r="R851" s="368"/>
      <c r="S851" s="368"/>
      <c r="T851" s="368"/>
      <c r="U851" s="368"/>
      <c r="V851" s="368"/>
      <c r="W851" s="368"/>
      <c r="X851" s="368"/>
      <c r="Y851" s="368"/>
      <c r="Z851" s="368"/>
    </row>
    <row r="852" spans="1:26" ht="15.75" customHeight="1">
      <c r="A852" s="368"/>
      <c r="B852" s="368"/>
      <c r="C852" s="368"/>
      <c r="D852" s="368"/>
      <c r="E852" s="368"/>
      <c r="F852" s="368"/>
      <c r="G852" s="368"/>
      <c r="H852" s="368"/>
      <c r="I852" s="368"/>
      <c r="J852" s="368"/>
      <c r="K852" s="368"/>
      <c r="L852" s="368"/>
      <c r="M852" s="368"/>
      <c r="N852" s="368"/>
      <c r="O852" s="368"/>
      <c r="P852" s="368"/>
      <c r="Q852" s="368"/>
      <c r="R852" s="368"/>
      <c r="S852" s="368"/>
      <c r="T852" s="368"/>
      <c r="U852" s="368"/>
      <c r="V852" s="368"/>
      <c r="W852" s="368"/>
      <c r="X852" s="368"/>
      <c r="Y852" s="368"/>
      <c r="Z852" s="368"/>
    </row>
    <row r="853" spans="1:26" ht="15.75" customHeight="1">
      <c r="A853" s="368"/>
      <c r="B853" s="368"/>
      <c r="C853" s="368"/>
      <c r="D853" s="368"/>
      <c r="E853" s="368"/>
      <c r="F853" s="368"/>
      <c r="G853" s="368"/>
      <c r="H853" s="368"/>
      <c r="I853" s="368"/>
      <c r="J853" s="368"/>
      <c r="K853" s="368"/>
      <c r="L853" s="368"/>
      <c r="M853" s="368"/>
      <c r="N853" s="368"/>
      <c r="O853" s="368"/>
      <c r="P853" s="368"/>
      <c r="Q853" s="368"/>
      <c r="R853" s="368"/>
      <c r="S853" s="368"/>
      <c r="T853" s="368"/>
      <c r="U853" s="368"/>
      <c r="V853" s="368"/>
      <c r="W853" s="368"/>
      <c r="X853" s="368"/>
      <c r="Y853" s="368"/>
      <c r="Z853" s="368"/>
    </row>
    <row r="854" spans="1:26" ht="15.75" customHeight="1">
      <c r="A854" s="368"/>
      <c r="B854" s="368"/>
      <c r="C854" s="368"/>
      <c r="D854" s="368"/>
      <c r="E854" s="368"/>
      <c r="F854" s="368"/>
      <c r="G854" s="368"/>
      <c r="H854" s="368"/>
      <c r="I854" s="368"/>
      <c r="J854" s="368"/>
      <c r="K854" s="368"/>
      <c r="L854" s="368"/>
      <c r="M854" s="368"/>
      <c r="N854" s="368"/>
      <c r="O854" s="368"/>
      <c r="P854" s="368"/>
      <c r="Q854" s="368"/>
      <c r="R854" s="368"/>
      <c r="S854" s="368"/>
      <c r="T854" s="368"/>
      <c r="U854" s="368"/>
      <c r="V854" s="368"/>
      <c r="W854" s="368"/>
      <c r="X854" s="368"/>
      <c r="Y854" s="368"/>
      <c r="Z854" s="368"/>
    </row>
    <row r="855" spans="1:26" ht="15.75" customHeight="1">
      <c r="A855" s="368"/>
      <c r="B855" s="368"/>
      <c r="C855" s="368"/>
      <c r="D855" s="368"/>
      <c r="E855" s="368"/>
      <c r="F855" s="368"/>
      <c r="G855" s="368"/>
      <c r="H855" s="368"/>
      <c r="I855" s="368"/>
      <c r="J855" s="368"/>
      <c r="K855" s="368"/>
      <c r="L855" s="368"/>
      <c r="M855" s="368"/>
      <c r="N855" s="368"/>
      <c r="O855" s="368"/>
      <c r="P855" s="368"/>
      <c r="Q855" s="368"/>
      <c r="R855" s="368"/>
      <c r="S855" s="368"/>
      <c r="T855" s="368"/>
      <c r="U855" s="368"/>
      <c r="V855" s="368"/>
      <c r="W855" s="368"/>
      <c r="X855" s="368"/>
      <c r="Y855" s="368"/>
      <c r="Z855" s="368"/>
    </row>
    <row r="856" spans="1:26" ht="15.75" customHeight="1">
      <c r="A856" s="368"/>
      <c r="B856" s="368"/>
      <c r="C856" s="368"/>
      <c r="D856" s="368"/>
      <c r="E856" s="368"/>
      <c r="F856" s="368"/>
      <c r="G856" s="368"/>
      <c r="H856" s="368"/>
      <c r="I856" s="368"/>
      <c r="J856" s="368"/>
      <c r="K856" s="368"/>
      <c r="L856" s="368"/>
      <c r="M856" s="368"/>
      <c r="N856" s="368"/>
      <c r="O856" s="368"/>
      <c r="P856" s="368"/>
      <c r="Q856" s="368"/>
      <c r="R856" s="368"/>
      <c r="S856" s="368"/>
      <c r="T856" s="368"/>
      <c r="U856" s="368"/>
      <c r="V856" s="368"/>
      <c r="W856" s="368"/>
      <c r="X856" s="368"/>
      <c r="Y856" s="368"/>
      <c r="Z856" s="368"/>
    </row>
    <row r="857" spans="1:26" ht="15.75" customHeight="1">
      <c r="A857" s="368"/>
      <c r="B857" s="368"/>
      <c r="C857" s="368"/>
      <c r="D857" s="368"/>
      <c r="E857" s="368"/>
      <c r="F857" s="368"/>
      <c r="G857" s="368"/>
      <c r="H857" s="368"/>
      <c r="I857" s="368"/>
      <c r="J857" s="368"/>
      <c r="K857" s="368"/>
      <c r="L857" s="368"/>
      <c r="M857" s="368"/>
      <c r="N857" s="368"/>
      <c r="O857" s="368"/>
      <c r="P857" s="368"/>
      <c r="Q857" s="368"/>
      <c r="R857" s="368"/>
      <c r="S857" s="368"/>
      <c r="T857" s="368"/>
      <c r="U857" s="368"/>
      <c r="V857" s="368"/>
      <c r="W857" s="368"/>
      <c r="X857" s="368"/>
      <c r="Y857" s="368"/>
      <c r="Z857" s="368"/>
    </row>
    <row r="858" spans="1:26" ht="15.75" customHeight="1">
      <c r="A858" s="368"/>
      <c r="B858" s="368"/>
      <c r="C858" s="368"/>
      <c r="D858" s="368"/>
      <c r="E858" s="368"/>
      <c r="F858" s="368"/>
      <c r="G858" s="368"/>
      <c r="H858" s="368"/>
      <c r="I858" s="368"/>
      <c r="J858" s="368"/>
      <c r="K858" s="368"/>
      <c r="L858" s="368"/>
      <c r="M858" s="368"/>
      <c r="N858" s="368"/>
      <c r="O858" s="368"/>
      <c r="P858" s="368"/>
      <c r="Q858" s="368"/>
      <c r="R858" s="368"/>
      <c r="S858" s="368"/>
      <c r="T858" s="368"/>
      <c r="U858" s="368"/>
      <c r="V858" s="368"/>
      <c r="W858" s="368"/>
      <c r="X858" s="368"/>
      <c r="Y858" s="368"/>
      <c r="Z858" s="368"/>
    </row>
    <row r="859" spans="1:26" ht="15.75" customHeight="1">
      <c r="A859" s="368"/>
      <c r="B859" s="368"/>
      <c r="C859" s="368"/>
      <c r="D859" s="368"/>
      <c r="E859" s="368"/>
      <c r="F859" s="368"/>
      <c r="G859" s="368"/>
      <c r="H859" s="368"/>
      <c r="I859" s="368"/>
      <c r="J859" s="368"/>
      <c r="K859" s="368"/>
      <c r="L859" s="368"/>
      <c r="M859" s="368"/>
      <c r="N859" s="368"/>
      <c r="O859" s="368"/>
      <c r="P859" s="368"/>
      <c r="Q859" s="368"/>
      <c r="R859" s="368"/>
      <c r="S859" s="368"/>
      <c r="T859" s="368"/>
      <c r="U859" s="368"/>
      <c r="V859" s="368"/>
      <c r="W859" s="368"/>
      <c r="X859" s="368"/>
      <c r="Y859" s="368"/>
      <c r="Z859" s="368"/>
    </row>
    <row r="860" spans="1:26" ht="15.75" customHeight="1">
      <c r="A860" s="368"/>
      <c r="B860" s="368"/>
      <c r="C860" s="368"/>
      <c r="D860" s="368"/>
      <c r="E860" s="368"/>
      <c r="F860" s="368"/>
      <c r="G860" s="368"/>
      <c r="H860" s="368"/>
      <c r="I860" s="368"/>
      <c r="J860" s="368"/>
      <c r="K860" s="368"/>
      <c r="L860" s="368"/>
      <c r="M860" s="368"/>
      <c r="N860" s="368"/>
      <c r="O860" s="368"/>
      <c r="P860" s="368"/>
      <c r="Q860" s="368"/>
      <c r="R860" s="368"/>
      <c r="S860" s="368"/>
      <c r="T860" s="368"/>
      <c r="U860" s="368"/>
      <c r="V860" s="368"/>
      <c r="W860" s="368"/>
      <c r="X860" s="368"/>
      <c r="Y860" s="368"/>
      <c r="Z860" s="368"/>
    </row>
    <row r="861" spans="1:26" ht="15.75" customHeight="1">
      <c r="A861" s="368"/>
      <c r="B861" s="368"/>
      <c r="C861" s="368"/>
      <c r="D861" s="368"/>
      <c r="E861" s="368"/>
      <c r="F861" s="368"/>
      <c r="G861" s="368"/>
      <c r="H861" s="368"/>
      <c r="I861" s="368"/>
      <c r="J861" s="368"/>
      <c r="K861" s="368"/>
      <c r="L861" s="368"/>
      <c r="M861" s="368"/>
      <c r="N861" s="368"/>
      <c r="O861" s="368"/>
      <c r="P861" s="368"/>
      <c r="Q861" s="368"/>
      <c r="R861" s="368"/>
      <c r="S861" s="368"/>
      <c r="T861" s="368"/>
      <c r="U861" s="368"/>
      <c r="V861" s="368"/>
      <c r="W861" s="368"/>
      <c r="X861" s="368"/>
      <c r="Y861" s="368"/>
      <c r="Z861" s="368"/>
    </row>
    <row r="862" spans="1:26" ht="15.75" customHeight="1">
      <c r="A862" s="368"/>
      <c r="B862" s="368"/>
      <c r="C862" s="368"/>
      <c r="D862" s="368"/>
      <c r="E862" s="368"/>
      <c r="F862" s="368"/>
      <c r="G862" s="368"/>
      <c r="H862" s="368"/>
      <c r="I862" s="368"/>
      <c r="J862" s="368"/>
      <c r="K862" s="368"/>
      <c r="L862" s="368"/>
      <c r="M862" s="368"/>
      <c r="N862" s="368"/>
      <c r="O862" s="368"/>
      <c r="P862" s="368"/>
      <c r="Q862" s="368"/>
      <c r="R862" s="368"/>
      <c r="S862" s="368"/>
      <c r="T862" s="368"/>
      <c r="U862" s="368"/>
      <c r="V862" s="368"/>
      <c r="W862" s="368"/>
      <c r="X862" s="368"/>
      <c r="Y862" s="368"/>
      <c r="Z862" s="368"/>
    </row>
    <row r="863" spans="1:26" ht="15.75" customHeight="1">
      <c r="A863" s="368"/>
      <c r="B863" s="368"/>
      <c r="C863" s="368"/>
      <c r="D863" s="368"/>
      <c r="E863" s="368"/>
      <c r="F863" s="368"/>
      <c r="G863" s="368"/>
      <c r="H863" s="368"/>
      <c r="I863" s="368"/>
      <c r="J863" s="368"/>
      <c r="K863" s="368"/>
      <c r="L863" s="368"/>
      <c r="M863" s="368"/>
      <c r="N863" s="368"/>
      <c r="O863" s="368"/>
      <c r="P863" s="368"/>
      <c r="Q863" s="368"/>
      <c r="R863" s="368"/>
      <c r="S863" s="368"/>
      <c r="T863" s="368"/>
      <c r="U863" s="368"/>
      <c r="V863" s="368"/>
      <c r="W863" s="368"/>
      <c r="X863" s="368"/>
      <c r="Y863" s="368"/>
      <c r="Z863" s="368"/>
    </row>
    <row r="864" spans="1:26" ht="15.75" customHeight="1">
      <c r="A864" s="368"/>
      <c r="B864" s="368"/>
      <c r="C864" s="368"/>
      <c r="D864" s="368"/>
      <c r="E864" s="368"/>
      <c r="F864" s="368"/>
      <c r="G864" s="368"/>
      <c r="H864" s="368"/>
      <c r="I864" s="368"/>
      <c r="J864" s="368"/>
      <c r="K864" s="368"/>
      <c r="L864" s="368"/>
      <c r="M864" s="368"/>
      <c r="N864" s="368"/>
      <c r="O864" s="368"/>
      <c r="P864" s="368"/>
      <c r="Q864" s="368"/>
      <c r="R864" s="368"/>
      <c r="S864" s="368"/>
      <c r="T864" s="368"/>
      <c r="U864" s="368"/>
      <c r="V864" s="368"/>
      <c r="W864" s="368"/>
      <c r="X864" s="368"/>
      <c r="Y864" s="368"/>
      <c r="Z864" s="368"/>
    </row>
    <row r="865" spans="1:26" ht="15.75" customHeight="1">
      <c r="A865" s="368"/>
      <c r="B865" s="368"/>
      <c r="C865" s="368"/>
      <c r="D865" s="368"/>
      <c r="E865" s="368"/>
      <c r="F865" s="368"/>
      <c r="G865" s="368"/>
      <c r="H865" s="368"/>
      <c r="I865" s="368"/>
      <c r="J865" s="368"/>
      <c r="K865" s="368"/>
      <c r="L865" s="368"/>
      <c r="M865" s="368"/>
      <c r="N865" s="368"/>
      <c r="O865" s="368"/>
      <c r="P865" s="368"/>
      <c r="Q865" s="368"/>
      <c r="R865" s="368"/>
      <c r="S865" s="368"/>
      <c r="T865" s="368"/>
      <c r="U865" s="368"/>
      <c r="V865" s="368"/>
      <c r="W865" s="368"/>
      <c r="X865" s="368"/>
      <c r="Y865" s="368"/>
      <c r="Z865" s="368"/>
    </row>
    <row r="866" spans="1:26" ht="15.75" customHeight="1">
      <c r="A866" s="368"/>
      <c r="B866" s="368"/>
      <c r="C866" s="368"/>
      <c r="D866" s="368"/>
      <c r="E866" s="368"/>
      <c r="F866" s="368"/>
      <c r="G866" s="368"/>
      <c r="H866" s="368"/>
      <c r="I866" s="368"/>
      <c r="J866" s="368"/>
      <c r="K866" s="368"/>
      <c r="L866" s="368"/>
      <c r="M866" s="368"/>
      <c r="N866" s="368"/>
      <c r="O866" s="368"/>
      <c r="P866" s="368"/>
      <c r="Q866" s="368"/>
      <c r="R866" s="368"/>
      <c r="S866" s="368"/>
      <c r="T866" s="368"/>
      <c r="U866" s="368"/>
      <c r="V866" s="368"/>
      <c r="W866" s="368"/>
      <c r="X866" s="368"/>
      <c r="Y866" s="368"/>
      <c r="Z866" s="368"/>
    </row>
    <row r="867" spans="1:26" ht="15.75" customHeight="1">
      <c r="A867" s="368"/>
      <c r="B867" s="368"/>
      <c r="C867" s="368"/>
      <c r="D867" s="368"/>
      <c r="E867" s="368"/>
      <c r="F867" s="368"/>
      <c r="G867" s="368"/>
      <c r="H867" s="368"/>
      <c r="I867" s="368"/>
      <c r="J867" s="368"/>
      <c r="K867" s="368"/>
      <c r="L867" s="368"/>
      <c r="M867" s="368"/>
      <c r="N867" s="368"/>
      <c r="O867" s="368"/>
      <c r="P867" s="368"/>
      <c r="Q867" s="368"/>
      <c r="R867" s="368"/>
      <c r="S867" s="368"/>
      <c r="T867" s="368"/>
      <c r="U867" s="368"/>
      <c r="V867" s="368"/>
      <c r="W867" s="368"/>
      <c r="X867" s="368"/>
      <c r="Y867" s="368"/>
      <c r="Z867" s="368"/>
    </row>
    <row r="868" spans="1:26" ht="15.75" customHeight="1">
      <c r="A868" s="368"/>
      <c r="B868" s="368"/>
      <c r="C868" s="368"/>
      <c r="D868" s="368"/>
      <c r="E868" s="368"/>
      <c r="F868" s="368"/>
      <c r="G868" s="368"/>
      <c r="H868" s="368"/>
      <c r="I868" s="368"/>
      <c r="J868" s="368"/>
      <c r="K868" s="368"/>
      <c r="L868" s="368"/>
      <c r="M868" s="368"/>
      <c r="N868" s="368"/>
      <c r="O868" s="368"/>
      <c r="P868" s="368"/>
      <c r="Q868" s="368"/>
      <c r="R868" s="368"/>
      <c r="S868" s="368"/>
      <c r="T868" s="368"/>
      <c r="U868" s="368"/>
      <c r="V868" s="368"/>
      <c r="W868" s="368"/>
      <c r="X868" s="368"/>
      <c r="Y868" s="368"/>
      <c r="Z868" s="368"/>
    </row>
    <row r="869" spans="1:26" ht="15.75" customHeight="1">
      <c r="A869" s="368"/>
      <c r="B869" s="368"/>
      <c r="C869" s="368"/>
      <c r="D869" s="368"/>
      <c r="E869" s="368"/>
      <c r="F869" s="368"/>
      <c r="G869" s="368"/>
      <c r="H869" s="368"/>
      <c r="I869" s="368"/>
      <c r="J869" s="368"/>
      <c r="K869" s="368"/>
      <c r="L869" s="368"/>
      <c r="M869" s="368"/>
      <c r="N869" s="368"/>
      <c r="O869" s="368"/>
      <c r="P869" s="368"/>
      <c r="Q869" s="368"/>
      <c r="R869" s="368"/>
      <c r="S869" s="368"/>
      <c r="T869" s="368"/>
      <c r="U869" s="368"/>
      <c r="V869" s="368"/>
      <c r="W869" s="368"/>
      <c r="X869" s="368"/>
      <c r="Y869" s="368"/>
      <c r="Z869" s="368"/>
    </row>
    <row r="870" spans="1:26" ht="15.75" customHeight="1">
      <c r="A870" s="368"/>
      <c r="B870" s="368"/>
      <c r="C870" s="368"/>
      <c r="D870" s="368"/>
      <c r="E870" s="368"/>
      <c r="F870" s="368"/>
      <c r="G870" s="368"/>
      <c r="H870" s="368"/>
      <c r="I870" s="368"/>
      <c r="J870" s="368"/>
      <c r="K870" s="368"/>
      <c r="L870" s="368"/>
      <c r="M870" s="368"/>
      <c r="N870" s="368"/>
      <c r="O870" s="368"/>
      <c r="P870" s="368"/>
      <c r="Q870" s="368"/>
      <c r="R870" s="368"/>
      <c r="S870" s="368"/>
      <c r="T870" s="368"/>
      <c r="U870" s="368"/>
      <c r="V870" s="368"/>
      <c r="W870" s="368"/>
      <c r="X870" s="368"/>
      <c r="Y870" s="368"/>
      <c r="Z870" s="368"/>
    </row>
    <row r="871" spans="1:26" ht="15.75" customHeight="1">
      <c r="A871" s="368"/>
      <c r="B871" s="368"/>
      <c r="C871" s="368"/>
      <c r="D871" s="368"/>
      <c r="E871" s="368"/>
      <c r="F871" s="368"/>
      <c r="G871" s="368"/>
      <c r="H871" s="368"/>
      <c r="I871" s="368"/>
      <c r="J871" s="368"/>
      <c r="K871" s="368"/>
      <c r="L871" s="368"/>
      <c r="M871" s="368"/>
      <c r="N871" s="368"/>
      <c r="O871" s="368"/>
      <c r="P871" s="368"/>
      <c r="Q871" s="368"/>
      <c r="R871" s="368"/>
      <c r="S871" s="368"/>
      <c r="T871" s="368"/>
      <c r="U871" s="368"/>
      <c r="V871" s="368"/>
      <c r="W871" s="368"/>
      <c r="X871" s="368"/>
      <c r="Y871" s="368"/>
      <c r="Z871" s="368"/>
    </row>
    <row r="872" spans="1:26" ht="15.75" customHeight="1">
      <c r="A872" s="368"/>
      <c r="B872" s="368"/>
      <c r="C872" s="368"/>
      <c r="D872" s="368"/>
      <c r="E872" s="368"/>
      <c r="F872" s="368"/>
      <c r="G872" s="368"/>
      <c r="H872" s="368"/>
      <c r="I872" s="368"/>
      <c r="J872" s="368"/>
      <c r="K872" s="368"/>
      <c r="L872" s="368"/>
      <c r="M872" s="368"/>
      <c r="N872" s="368"/>
      <c r="O872" s="368"/>
      <c r="P872" s="368"/>
      <c r="Q872" s="368"/>
      <c r="R872" s="368"/>
      <c r="S872" s="368"/>
      <c r="T872" s="368"/>
      <c r="U872" s="368"/>
      <c r="V872" s="368"/>
      <c r="W872" s="368"/>
      <c r="X872" s="368"/>
      <c r="Y872" s="368"/>
      <c r="Z872" s="368"/>
    </row>
    <row r="873" spans="1:26" ht="15.75" customHeight="1">
      <c r="A873" s="368"/>
      <c r="B873" s="368"/>
      <c r="C873" s="368"/>
      <c r="D873" s="368"/>
      <c r="E873" s="368"/>
      <c r="F873" s="368"/>
      <c r="G873" s="368"/>
      <c r="H873" s="368"/>
      <c r="I873" s="368"/>
      <c r="J873" s="368"/>
      <c r="K873" s="368"/>
      <c r="L873" s="368"/>
      <c r="M873" s="368"/>
      <c r="N873" s="368"/>
      <c r="O873" s="368"/>
      <c r="P873" s="368"/>
      <c r="Q873" s="368"/>
      <c r="R873" s="368"/>
      <c r="S873" s="368"/>
      <c r="T873" s="368"/>
      <c r="U873" s="368"/>
      <c r="V873" s="368"/>
      <c r="W873" s="368"/>
      <c r="X873" s="368"/>
      <c r="Y873" s="368"/>
      <c r="Z873" s="368"/>
    </row>
    <row r="874" spans="1:26" ht="15.75" customHeight="1">
      <c r="A874" s="368"/>
      <c r="B874" s="368"/>
      <c r="C874" s="368"/>
      <c r="D874" s="368"/>
      <c r="E874" s="368"/>
      <c r="F874" s="368"/>
      <c r="G874" s="368"/>
      <c r="H874" s="368"/>
      <c r="I874" s="368"/>
      <c r="J874" s="368"/>
      <c r="K874" s="368"/>
      <c r="L874" s="368"/>
      <c r="M874" s="368"/>
      <c r="N874" s="368"/>
      <c r="O874" s="368"/>
      <c r="P874" s="368"/>
      <c r="Q874" s="368"/>
      <c r="R874" s="368"/>
      <c r="S874" s="368"/>
      <c r="T874" s="368"/>
      <c r="U874" s="368"/>
      <c r="V874" s="368"/>
      <c r="W874" s="368"/>
      <c r="X874" s="368"/>
      <c r="Y874" s="368"/>
      <c r="Z874" s="368"/>
    </row>
    <row r="875" spans="1:26" ht="15.75" customHeight="1">
      <c r="A875" s="368"/>
      <c r="B875" s="368"/>
      <c r="C875" s="368"/>
      <c r="D875" s="368"/>
      <c r="E875" s="368"/>
      <c r="F875" s="368"/>
      <c r="G875" s="368"/>
      <c r="H875" s="368"/>
      <c r="I875" s="368"/>
      <c r="J875" s="368"/>
      <c r="K875" s="368"/>
      <c r="L875" s="368"/>
      <c r="M875" s="368"/>
      <c r="N875" s="368"/>
      <c r="O875" s="368"/>
      <c r="P875" s="368"/>
      <c r="Q875" s="368"/>
      <c r="R875" s="368"/>
      <c r="S875" s="368"/>
      <c r="T875" s="368"/>
      <c r="U875" s="368"/>
      <c r="V875" s="368"/>
      <c r="W875" s="368"/>
      <c r="X875" s="368"/>
      <c r="Y875" s="368"/>
      <c r="Z875" s="368"/>
    </row>
    <row r="876" spans="1:26" ht="15.75" customHeight="1">
      <c r="A876" s="368"/>
      <c r="B876" s="368"/>
      <c r="C876" s="368"/>
      <c r="D876" s="368"/>
      <c r="E876" s="368"/>
      <c r="F876" s="368"/>
      <c r="G876" s="368"/>
      <c r="H876" s="368"/>
      <c r="I876" s="368"/>
      <c r="J876" s="368"/>
      <c r="K876" s="368"/>
      <c r="L876" s="368"/>
      <c r="M876" s="368"/>
      <c r="N876" s="368"/>
      <c r="O876" s="368"/>
      <c r="P876" s="368"/>
      <c r="Q876" s="368"/>
      <c r="R876" s="368"/>
      <c r="S876" s="368"/>
      <c r="T876" s="368"/>
      <c r="U876" s="368"/>
      <c r="V876" s="368"/>
      <c r="W876" s="368"/>
      <c r="X876" s="368"/>
      <c r="Y876" s="368"/>
      <c r="Z876" s="368"/>
    </row>
    <row r="877" spans="1:26" ht="15.75" customHeight="1">
      <c r="A877" s="368"/>
      <c r="B877" s="368"/>
      <c r="C877" s="368"/>
      <c r="D877" s="368"/>
      <c r="E877" s="368"/>
      <c r="F877" s="368"/>
      <c r="G877" s="368"/>
      <c r="H877" s="368"/>
      <c r="I877" s="368"/>
      <c r="J877" s="368"/>
      <c r="K877" s="368"/>
      <c r="L877" s="368"/>
      <c r="M877" s="368"/>
      <c r="N877" s="368"/>
      <c r="O877" s="368"/>
      <c r="P877" s="368"/>
      <c r="Q877" s="368"/>
      <c r="R877" s="368"/>
      <c r="S877" s="368"/>
      <c r="T877" s="368"/>
      <c r="U877" s="368"/>
      <c r="V877" s="368"/>
      <c r="W877" s="368"/>
      <c r="X877" s="368"/>
      <c r="Y877" s="368"/>
      <c r="Z877" s="368"/>
    </row>
    <row r="878" spans="1:26" ht="15.75" customHeight="1">
      <c r="A878" s="368"/>
      <c r="B878" s="368"/>
      <c r="C878" s="368"/>
      <c r="D878" s="368"/>
      <c r="E878" s="368"/>
      <c r="F878" s="368"/>
      <c r="G878" s="368"/>
      <c r="H878" s="368"/>
      <c r="I878" s="368"/>
      <c r="J878" s="368"/>
      <c r="K878" s="368"/>
      <c r="L878" s="368"/>
      <c r="M878" s="368"/>
      <c r="N878" s="368"/>
      <c r="O878" s="368"/>
      <c r="P878" s="368"/>
      <c r="Q878" s="368"/>
      <c r="R878" s="368"/>
      <c r="S878" s="368"/>
      <c r="T878" s="368"/>
      <c r="U878" s="368"/>
      <c r="V878" s="368"/>
      <c r="W878" s="368"/>
      <c r="X878" s="368"/>
      <c r="Y878" s="368"/>
      <c r="Z878" s="368"/>
    </row>
    <row r="879" spans="1:26" ht="15.75" customHeight="1">
      <c r="A879" s="368"/>
      <c r="B879" s="368"/>
      <c r="C879" s="368"/>
      <c r="D879" s="368"/>
      <c r="E879" s="368"/>
      <c r="F879" s="368"/>
      <c r="G879" s="368"/>
      <c r="H879" s="368"/>
      <c r="I879" s="368"/>
      <c r="J879" s="368"/>
      <c r="K879" s="368"/>
      <c r="L879" s="368"/>
      <c r="M879" s="368"/>
      <c r="N879" s="368"/>
      <c r="O879" s="368"/>
      <c r="P879" s="368"/>
      <c r="Q879" s="368"/>
      <c r="R879" s="368"/>
      <c r="S879" s="368"/>
      <c r="T879" s="368"/>
      <c r="U879" s="368"/>
      <c r="V879" s="368"/>
      <c r="W879" s="368"/>
      <c r="X879" s="368"/>
      <c r="Y879" s="368"/>
      <c r="Z879" s="368"/>
    </row>
    <row r="880" spans="1:26" ht="15.75" customHeight="1">
      <c r="A880" s="368"/>
      <c r="B880" s="368"/>
      <c r="C880" s="368"/>
      <c r="D880" s="368"/>
      <c r="E880" s="368"/>
      <c r="F880" s="368"/>
      <c r="G880" s="368"/>
      <c r="H880" s="368"/>
      <c r="I880" s="368"/>
      <c r="J880" s="368"/>
      <c r="K880" s="368"/>
      <c r="L880" s="368"/>
      <c r="M880" s="368"/>
      <c r="N880" s="368"/>
      <c r="O880" s="368"/>
      <c r="P880" s="368"/>
      <c r="Q880" s="368"/>
      <c r="R880" s="368"/>
      <c r="S880" s="368"/>
      <c r="T880" s="368"/>
      <c r="U880" s="368"/>
      <c r="V880" s="368"/>
      <c r="W880" s="368"/>
      <c r="X880" s="368"/>
      <c r="Y880" s="368"/>
      <c r="Z880" s="368"/>
    </row>
    <row r="881" spans="1:26" ht="15.75" customHeight="1">
      <c r="A881" s="368"/>
      <c r="B881" s="368"/>
      <c r="C881" s="368"/>
      <c r="D881" s="368"/>
      <c r="E881" s="368"/>
      <c r="F881" s="368"/>
      <c r="G881" s="368"/>
      <c r="H881" s="368"/>
      <c r="I881" s="368"/>
      <c r="J881" s="368"/>
      <c r="K881" s="368"/>
      <c r="L881" s="368"/>
      <c r="M881" s="368"/>
      <c r="N881" s="368"/>
      <c r="O881" s="368"/>
      <c r="P881" s="368"/>
      <c r="Q881" s="368"/>
      <c r="R881" s="368"/>
      <c r="S881" s="368"/>
      <c r="T881" s="368"/>
      <c r="U881" s="368"/>
      <c r="V881" s="368"/>
      <c r="W881" s="368"/>
      <c r="X881" s="368"/>
      <c r="Y881" s="368"/>
      <c r="Z881" s="368"/>
    </row>
    <row r="882" spans="1:26" ht="15.75" customHeight="1">
      <c r="A882" s="368"/>
      <c r="B882" s="368"/>
      <c r="C882" s="368"/>
      <c r="D882" s="368"/>
      <c r="E882" s="368"/>
      <c r="F882" s="368"/>
      <c r="G882" s="368"/>
      <c r="H882" s="368"/>
      <c r="I882" s="368"/>
      <c r="J882" s="368"/>
      <c r="K882" s="368"/>
      <c r="L882" s="368"/>
      <c r="M882" s="368"/>
      <c r="N882" s="368"/>
      <c r="O882" s="368"/>
      <c r="P882" s="368"/>
      <c r="Q882" s="368"/>
      <c r="R882" s="368"/>
      <c r="S882" s="368"/>
      <c r="T882" s="368"/>
      <c r="U882" s="368"/>
      <c r="V882" s="368"/>
      <c r="W882" s="368"/>
      <c r="X882" s="368"/>
      <c r="Y882" s="368"/>
      <c r="Z882" s="368"/>
    </row>
    <row r="883" spans="1:26" ht="15.75" customHeight="1">
      <c r="A883" s="368"/>
      <c r="B883" s="368"/>
      <c r="C883" s="368"/>
      <c r="D883" s="368"/>
      <c r="E883" s="368"/>
      <c r="F883" s="368"/>
      <c r="G883" s="368"/>
      <c r="H883" s="368"/>
      <c r="I883" s="368"/>
      <c r="J883" s="368"/>
      <c r="K883" s="368"/>
      <c r="L883" s="368"/>
      <c r="M883" s="368"/>
      <c r="N883" s="368"/>
      <c r="O883" s="368"/>
      <c r="P883" s="368"/>
      <c r="Q883" s="368"/>
      <c r="R883" s="368"/>
      <c r="S883" s="368"/>
      <c r="T883" s="368"/>
      <c r="U883" s="368"/>
      <c r="V883" s="368"/>
      <c r="W883" s="368"/>
      <c r="X883" s="368"/>
      <c r="Y883" s="368"/>
      <c r="Z883" s="368"/>
    </row>
    <row r="884" spans="1:26" ht="15.75" customHeight="1">
      <c r="A884" s="368"/>
      <c r="B884" s="368"/>
      <c r="C884" s="368"/>
      <c r="D884" s="368"/>
      <c r="E884" s="368"/>
      <c r="F884" s="368"/>
      <c r="G884" s="368"/>
      <c r="H884" s="368"/>
      <c r="I884" s="368"/>
      <c r="J884" s="368"/>
      <c r="K884" s="368"/>
      <c r="L884" s="368"/>
      <c r="M884" s="368"/>
      <c r="N884" s="368"/>
      <c r="O884" s="368"/>
      <c r="P884" s="368"/>
      <c r="Q884" s="368"/>
      <c r="R884" s="368"/>
      <c r="S884" s="368"/>
      <c r="T884" s="368"/>
      <c r="U884" s="368"/>
      <c r="V884" s="368"/>
      <c r="W884" s="368"/>
      <c r="X884" s="368"/>
      <c r="Y884" s="368"/>
      <c r="Z884" s="368"/>
    </row>
    <row r="885" spans="1:26" ht="15.75" customHeight="1">
      <c r="A885" s="368"/>
      <c r="B885" s="368"/>
      <c r="C885" s="368"/>
      <c r="D885" s="368"/>
      <c r="E885" s="368"/>
      <c r="F885" s="368"/>
      <c r="G885" s="368"/>
      <c r="H885" s="368"/>
      <c r="I885" s="368"/>
      <c r="J885" s="368"/>
      <c r="K885" s="368"/>
      <c r="L885" s="368"/>
      <c r="M885" s="368"/>
      <c r="N885" s="368"/>
      <c r="O885" s="368"/>
      <c r="P885" s="368"/>
      <c r="Q885" s="368"/>
      <c r="R885" s="368"/>
      <c r="S885" s="368"/>
      <c r="T885" s="368"/>
      <c r="U885" s="368"/>
      <c r="V885" s="368"/>
      <c r="W885" s="368"/>
      <c r="X885" s="368"/>
      <c r="Y885" s="368"/>
      <c r="Z885" s="368"/>
    </row>
    <row r="886" spans="1:26" ht="15.75" customHeight="1">
      <c r="A886" s="368"/>
      <c r="B886" s="368"/>
      <c r="C886" s="368"/>
      <c r="D886" s="368"/>
      <c r="E886" s="368"/>
      <c r="F886" s="368"/>
      <c r="G886" s="368"/>
      <c r="H886" s="368"/>
      <c r="I886" s="368"/>
      <c r="J886" s="368"/>
      <c r="K886" s="368"/>
      <c r="L886" s="368"/>
      <c r="M886" s="368"/>
      <c r="N886" s="368"/>
      <c r="O886" s="368"/>
      <c r="P886" s="368"/>
      <c r="Q886" s="368"/>
      <c r="R886" s="368"/>
      <c r="S886" s="368"/>
      <c r="T886" s="368"/>
      <c r="U886" s="368"/>
      <c r="V886" s="368"/>
      <c r="W886" s="368"/>
      <c r="X886" s="368"/>
      <c r="Y886" s="368"/>
      <c r="Z886" s="368"/>
    </row>
    <row r="887" spans="1:26" ht="15.75" customHeight="1">
      <c r="A887" s="368"/>
      <c r="B887" s="368"/>
      <c r="C887" s="368"/>
      <c r="D887" s="368"/>
      <c r="E887" s="368"/>
      <c r="F887" s="368"/>
      <c r="G887" s="368"/>
      <c r="H887" s="368"/>
      <c r="I887" s="368"/>
      <c r="J887" s="368"/>
      <c r="K887" s="368"/>
      <c r="L887" s="368"/>
      <c r="M887" s="368"/>
      <c r="N887" s="368"/>
      <c r="O887" s="368"/>
      <c r="P887" s="368"/>
      <c r="Q887" s="368"/>
      <c r="R887" s="368"/>
      <c r="S887" s="368"/>
      <c r="T887" s="368"/>
      <c r="U887" s="368"/>
      <c r="V887" s="368"/>
      <c r="W887" s="368"/>
      <c r="X887" s="368"/>
      <c r="Y887" s="368"/>
      <c r="Z887" s="368"/>
    </row>
    <row r="888" spans="1:26" ht="15.75" customHeight="1">
      <c r="A888" s="368"/>
      <c r="B888" s="368"/>
      <c r="C888" s="368"/>
      <c r="D888" s="368"/>
      <c r="E888" s="368"/>
      <c r="F888" s="368"/>
      <c r="G888" s="368"/>
      <c r="H888" s="368"/>
      <c r="I888" s="368"/>
      <c r="J888" s="368"/>
      <c r="K888" s="368"/>
      <c r="L888" s="368"/>
      <c r="M888" s="368"/>
      <c r="N888" s="368"/>
      <c r="O888" s="368"/>
      <c r="P888" s="368"/>
      <c r="Q888" s="368"/>
      <c r="R888" s="368"/>
      <c r="S888" s="368"/>
      <c r="T888" s="368"/>
      <c r="U888" s="368"/>
      <c r="V888" s="368"/>
      <c r="W888" s="368"/>
      <c r="X888" s="368"/>
      <c r="Y888" s="368"/>
      <c r="Z888" s="368"/>
    </row>
    <row r="889" spans="1:26" ht="15.75" customHeight="1">
      <c r="A889" s="368"/>
      <c r="B889" s="368"/>
      <c r="C889" s="368"/>
      <c r="D889" s="368"/>
      <c r="E889" s="368"/>
      <c r="F889" s="368"/>
      <c r="G889" s="368"/>
      <c r="H889" s="368"/>
      <c r="I889" s="368"/>
      <c r="J889" s="368"/>
      <c r="K889" s="368"/>
      <c r="L889" s="368"/>
      <c r="M889" s="368"/>
      <c r="N889" s="368"/>
      <c r="O889" s="368"/>
      <c r="P889" s="368"/>
      <c r="Q889" s="368"/>
      <c r="R889" s="368"/>
      <c r="S889" s="368"/>
      <c r="T889" s="368"/>
      <c r="U889" s="368"/>
      <c r="V889" s="368"/>
      <c r="W889" s="368"/>
      <c r="X889" s="368"/>
      <c r="Y889" s="368"/>
      <c r="Z889" s="368"/>
    </row>
    <row r="890" spans="1:26" ht="15.75" customHeight="1">
      <c r="A890" s="368"/>
      <c r="B890" s="368"/>
      <c r="C890" s="368"/>
      <c r="D890" s="368"/>
      <c r="E890" s="368"/>
      <c r="F890" s="368"/>
      <c r="G890" s="368"/>
      <c r="H890" s="368"/>
      <c r="I890" s="368"/>
      <c r="J890" s="368"/>
      <c r="K890" s="368"/>
      <c r="L890" s="368"/>
      <c r="M890" s="368"/>
      <c r="N890" s="368"/>
      <c r="O890" s="368"/>
      <c r="P890" s="368"/>
      <c r="Q890" s="368"/>
      <c r="R890" s="368"/>
      <c r="S890" s="368"/>
      <c r="T890" s="368"/>
      <c r="U890" s="368"/>
      <c r="V890" s="368"/>
      <c r="W890" s="368"/>
      <c r="X890" s="368"/>
      <c r="Y890" s="368"/>
      <c r="Z890" s="368"/>
    </row>
    <row r="891" spans="1:26" ht="15.75" customHeight="1">
      <c r="A891" s="368"/>
      <c r="B891" s="368"/>
      <c r="C891" s="368"/>
      <c r="D891" s="368"/>
      <c r="E891" s="368"/>
      <c r="F891" s="368"/>
      <c r="G891" s="368"/>
      <c r="H891" s="368"/>
      <c r="I891" s="368"/>
      <c r="J891" s="368"/>
      <c r="K891" s="368"/>
      <c r="L891" s="368"/>
      <c r="M891" s="368"/>
      <c r="N891" s="368"/>
      <c r="O891" s="368"/>
      <c r="P891" s="368"/>
      <c r="Q891" s="368"/>
      <c r="R891" s="368"/>
      <c r="S891" s="368"/>
      <c r="T891" s="368"/>
      <c r="U891" s="368"/>
      <c r="V891" s="368"/>
      <c r="W891" s="368"/>
      <c r="X891" s="368"/>
      <c r="Y891" s="368"/>
      <c r="Z891" s="368"/>
    </row>
    <row r="892" spans="1:26" ht="15.75" customHeight="1">
      <c r="A892" s="368"/>
      <c r="B892" s="368"/>
      <c r="C892" s="368"/>
      <c r="D892" s="368"/>
      <c r="E892" s="368"/>
      <c r="F892" s="368"/>
      <c r="G892" s="368"/>
      <c r="H892" s="368"/>
      <c r="I892" s="368"/>
      <c r="J892" s="368"/>
      <c r="K892" s="368"/>
      <c r="L892" s="368"/>
      <c r="M892" s="368"/>
      <c r="N892" s="368"/>
      <c r="O892" s="368"/>
      <c r="P892" s="368"/>
      <c r="Q892" s="368"/>
      <c r="R892" s="368"/>
      <c r="S892" s="368"/>
      <c r="T892" s="368"/>
      <c r="U892" s="368"/>
      <c r="V892" s="368"/>
      <c r="W892" s="368"/>
      <c r="X892" s="368"/>
      <c r="Y892" s="368"/>
      <c r="Z892" s="368"/>
    </row>
    <row r="893" spans="1:26" ht="15.75" customHeight="1">
      <c r="A893" s="368"/>
      <c r="B893" s="368"/>
      <c r="C893" s="368"/>
      <c r="D893" s="368"/>
      <c r="E893" s="368"/>
      <c r="F893" s="368"/>
      <c r="G893" s="368"/>
      <c r="H893" s="368"/>
      <c r="I893" s="368"/>
      <c r="J893" s="368"/>
      <c r="K893" s="368"/>
      <c r="L893" s="368"/>
      <c r="M893" s="368"/>
      <c r="N893" s="368"/>
      <c r="O893" s="368"/>
      <c r="P893" s="368"/>
      <c r="Q893" s="368"/>
      <c r="R893" s="368"/>
      <c r="S893" s="368"/>
      <c r="T893" s="368"/>
      <c r="U893" s="368"/>
      <c r="V893" s="368"/>
      <c r="W893" s="368"/>
      <c r="X893" s="368"/>
      <c r="Y893" s="368"/>
      <c r="Z893" s="368"/>
    </row>
    <row r="894" spans="1:26" ht="15.75" customHeight="1">
      <c r="A894" s="368"/>
      <c r="B894" s="368"/>
      <c r="C894" s="368"/>
      <c r="D894" s="368"/>
      <c r="E894" s="368"/>
      <c r="F894" s="368"/>
      <c r="G894" s="368"/>
      <c r="H894" s="368"/>
      <c r="I894" s="368"/>
      <c r="J894" s="368"/>
      <c r="K894" s="368"/>
      <c r="L894" s="368"/>
      <c r="M894" s="368"/>
      <c r="N894" s="368"/>
      <c r="O894" s="368"/>
      <c r="P894" s="368"/>
      <c r="Q894" s="368"/>
      <c r="R894" s="368"/>
      <c r="S894" s="368"/>
      <c r="T894" s="368"/>
      <c r="U894" s="368"/>
      <c r="V894" s="368"/>
      <c r="W894" s="368"/>
      <c r="X894" s="368"/>
      <c r="Y894" s="368"/>
      <c r="Z894" s="368"/>
    </row>
    <row r="895" spans="1:26" ht="15.75" customHeight="1">
      <c r="A895" s="368"/>
      <c r="B895" s="368"/>
      <c r="C895" s="368"/>
      <c r="D895" s="368"/>
      <c r="E895" s="368"/>
      <c r="F895" s="368"/>
      <c r="G895" s="368"/>
      <c r="H895" s="368"/>
      <c r="I895" s="368"/>
      <c r="J895" s="368"/>
      <c r="K895" s="368"/>
      <c r="L895" s="368"/>
      <c r="M895" s="368"/>
      <c r="N895" s="368"/>
      <c r="O895" s="368"/>
      <c r="P895" s="368"/>
      <c r="Q895" s="368"/>
      <c r="R895" s="368"/>
      <c r="S895" s="368"/>
      <c r="T895" s="368"/>
      <c r="U895" s="368"/>
      <c r="V895" s="368"/>
      <c r="W895" s="368"/>
      <c r="X895" s="368"/>
      <c r="Y895" s="368"/>
      <c r="Z895" s="368"/>
    </row>
    <row r="896" spans="1:26" ht="15.75" customHeight="1">
      <c r="A896" s="368"/>
      <c r="B896" s="368"/>
      <c r="C896" s="368"/>
      <c r="D896" s="368"/>
      <c r="E896" s="368"/>
      <c r="F896" s="368"/>
      <c r="G896" s="368"/>
      <c r="H896" s="368"/>
      <c r="I896" s="368"/>
      <c r="J896" s="368"/>
      <c r="K896" s="368"/>
      <c r="L896" s="368"/>
      <c r="M896" s="368"/>
      <c r="N896" s="368"/>
      <c r="O896" s="368"/>
      <c r="P896" s="368"/>
      <c r="Q896" s="368"/>
      <c r="R896" s="368"/>
      <c r="S896" s="368"/>
      <c r="T896" s="368"/>
      <c r="U896" s="368"/>
      <c r="V896" s="368"/>
      <c r="W896" s="368"/>
      <c r="X896" s="368"/>
      <c r="Y896" s="368"/>
      <c r="Z896" s="368"/>
    </row>
    <row r="897" spans="1:26" ht="15.75" customHeight="1">
      <c r="A897" s="368"/>
      <c r="B897" s="368"/>
      <c r="C897" s="368"/>
      <c r="D897" s="368"/>
      <c r="E897" s="368"/>
      <c r="F897" s="368"/>
      <c r="G897" s="368"/>
      <c r="H897" s="368"/>
      <c r="I897" s="368"/>
      <c r="J897" s="368"/>
      <c r="K897" s="368"/>
      <c r="L897" s="368"/>
      <c r="M897" s="368"/>
      <c r="N897" s="368"/>
      <c r="O897" s="368"/>
      <c r="P897" s="368"/>
      <c r="Q897" s="368"/>
      <c r="R897" s="368"/>
      <c r="S897" s="368"/>
      <c r="T897" s="368"/>
      <c r="U897" s="368"/>
      <c r="V897" s="368"/>
      <c r="W897" s="368"/>
      <c r="X897" s="368"/>
      <c r="Y897" s="368"/>
      <c r="Z897" s="368"/>
    </row>
    <row r="898" spans="1:26" ht="15.75" customHeight="1">
      <c r="A898" s="368"/>
      <c r="B898" s="368"/>
      <c r="C898" s="368"/>
      <c r="D898" s="368"/>
      <c r="E898" s="368"/>
      <c r="F898" s="368"/>
      <c r="G898" s="368"/>
      <c r="H898" s="368"/>
      <c r="I898" s="368"/>
      <c r="J898" s="368"/>
      <c r="K898" s="368"/>
      <c r="L898" s="368"/>
      <c r="M898" s="368"/>
      <c r="N898" s="368"/>
      <c r="O898" s="368"/>
      <c r="P898" s="368"/>
      <c r="Q898" s="368"/>
      <c r="R898" s="368"/>
      <c r="S898" s="368"/>
      <c r="T898" s="368"/>
      <c r="U898" s="368"/>
      <c r="V898" s="368"/>
      <c r="W898" s="368"/>
      <c r="X898" s="368"/>
      <c r="Y898" s="368"/>
      <c r="Z898" s="368"/>
    </row>
    <row r="899" spans="1:26" ht="15.75" customHeight="1">
      <c r="A899" s="368"/>
      <c r="B899" s="368"/>
      <c r="C899" s="368"/>
      <c r="D899" s="368"/>
      <c r="E899" s="368"/>
      <c r="F899" s="368"/>
      <c r="G899" s="368"/>
      <c r="H899" s="368"/>
      <c r="I899" s="368"/>
      <c r="J899" s="368"/>
      <c r="K899" s="368"/>
      <c r="L899" s="368"/>
      <c r="M899" s="368"/>
      <c r="N899" s="368"/>
      <c r="O899" s="368"/>
      <c r="P899" s="368"/>
      <c r="Q899" s="368"/>
      <c r="R899" s="368"/>
      <c r="S899" s="368"/>
      <c r="T899" s="368"/>
      <c r="U899" s="368"/>
      <c r="V899" s="368"/>
      <c r="W899" s="368"/>
      <c r="X899" s="368"/>
      <c r="Y899" s="368"/>
      <c r="Z899" s="368"/>
    </row>
    <row r="900" spans="1:26" ht="15.75" customHeight="1">
      <c r="A900" s="368"/>
      <c r="B900" s="368"/>
      <c r="C900" s="368"/>
      <c r="D900" s="368"/>
      <c r="E900" s="368"/>
      <c r="F900" s="368"/>
      <c r="G900" s="368"/>
      <c r="H900" s="368"/>
      <c r="I900" s="368"/>
      <c r="J900" s="368"/>
      <c r="K900" s="368"/>
      <c r="L900" s="368"/>
      <c r="M900" s="368"/>
      <c r="N900" s="368"/>
      <c r="O900" s="368"/>
      <c r="P900" s="368"/>
      <c r="Q900" s="368"/>
      <c r="R900" s="368"/>
      <c r="S900" s="368"/>
      <c r="T900" s="368"/>
      <c r="U900" s="368"/>
      <c r="V900" s="368"/>
      <c r="W900" s="368"/>
      <c r="X900" s="368"/>
      <c r="Y900" s="368"/>
      <c r="Z900" s="368"/>
    </row>
    <row r="901" spans="1:26" ht="15.75" customHeight="1">
      <c r="A901" s="368"/>
      <c r="B901" s="368"/>
      <c r="C901" s="368"/>
      <c r="D901" s="368"/>
      <c r="E901" s="368"/>
      <c r="F901" s="368"/>
      <c r="G901" s="368"/>
      <c r="H901" s="368"/>
      <c r="I901" s="368"/>
      <c r="J901" s="368"/>
      <c r="K901" s="368"/>
      <c r="L901" s="368"/>
      <c r="M901" s="368"/>
      <c r="N901" s="368"/>
      <c r="O901" s="368"/>
      <c r="P901" s="368"/>
      <c r="Q901" s="368"/>
      <c r="R901" s="368"/>
      <c r="S901" s="368"/>
      <c r="T901" s="368"/>
      <c r="U901" s="368"/>
      <c r="V901" s="368"/>
      <c r="W901" s="368"/>
      <c r="X901" s="368"/>
      <c r="Y901" s="368"/>
      <c r="Z901" s="368"/>
    </row>
    <row r="902" spans="1:26" ht="15.75" customHeight="1">
      <c r="A902" s="368"/>
      <c r="B902" s="368"/>
      <c r="C902" s="368"/>
      <c r="D902" s="368"/>
      <c r="E902" s="368"/>
      <c r="F902" s="368"/>
      <c r="G902" s="368"/>
      <c r="H902" s="368"/>
      <c r="I902" s="368"/>
      <c r="J902" s="368"/>
      <c r="K902" s="368"/>
      <c r="L902" s="368"/>
      <c r="M902" s="368"/>
      <c r="N902" s="368"/>
      <c r="O902" s="368"/>
      <c r="P902" s="368"/>
      <c r="Q902" s="368"/>
      <c r="R902" s="368"/>
      <c r="S902" s="368"/>
      <c r="T902" s="368"/>
      <c r="U902" s="368"/>
      <c r="V902" s="368"/>
      <c r="W902" s="368"/>
      <c r="X902" s="368"/>
      <c r="Y902" s="368"/>
      <c r="Z902" s="368"/>
    </row>
    <row r="903" spans="1:26" ht="15.75" customHeight="1">
      <c r="A903" s="368"/>
      <c r="B903" s="368"/>
      <c r="C903" s="368"/>
      <c r="D903" s="368"/>
      <c r="E903" s="368"/>
      <c r="F903" s="368"/>
      <c r="G903" s="368"/>
      <c r="H903" s="368"/>
      <c r="I903" s="368"/>
      <c r="J903" s="368"/>
      <c r="K903" s="368"/>
      <c r="L903" s="368"/>
      <c r="M903" s="368"/>
      <c r="N903" s="368"/>
      <c r="O903" s="368"/>
      <c r="P903" s="368"/>
      <c r="Q903" s="368"/>
      <c r="R903" s="368"/>
      <c r="S903" s="368"/>
      <c r="T903" s="368"/>
      <c r="U903" s="368"/>
      <c r="V903" s="368"/>
      <c r="W903" s="368"/>
      <c r="X903" s="368"/>
      <c r="Y903" s="368"/>
      <c r="Z903" s="368"/>
    </row>
    <row r="904" spans="1:26" ht="15.75" customHeight="1">
      <c r="A904" s="368"/>
      <c r="B904" s="368"/>
      <c r="C904" s="368"/>
      <c r="D904" s="368"/>
      <c r="E904" s="368"/>
      <c r="F904" s="368"/>
      <c r="G904" s="368"/>
      <c r="H904" s="368"/>
      <c r="I904" s="368"/>
      <c r="J904" s="368"/>
      <c r="K904" s="368"/>
      <c r="L904" s="368"/>
      <c r="M904" s="368"/>
      <c r="N904" s="368"/>
      <c r="O904" s="368"/>
      <c r="P904" s="368"/>
      <c r="Q904" s="368"/>
      <c r="R904" s="368"/>
      <c r="S904" s="368"/>
      <c r="T904" s="368"/>
      <c r="U904" s="368"/>
      <c r="V904" s="368"/>
      <c r="W904" s="368"/>
      <c r="X904" s="368"/>
      <c r="Y904" s="368"/>
      <c r="Z904" s="368"/>
    </row>
    <row r="905" spans="1:26" ht="15.75" customHeight="1">
      <c r="A905" s="368"/>
      <c r="B905" s="368"/>
      <c r="C905" s="368"/>
      <c r="D905" s="368"/>
      <c r="E905" s="368"/>
      <c r="F905" s="368"/>
      <c r="G905" s="368"/>
      <c r="H905" s="368"/>
      <c r="I905" s="368"/>
      <c r="J905" s="368"/>
      <c r="K905" s="368"/>
      <c r="L905" s="368"/>
      <c r="M905" s="368"/>
      <c r="N905" s="368"/>
      <c r="O905" s="368"/>
      <c r="P905" s="368"/>
      <c r="Q905" s="368"/>
      <c r="R905" s="368"/>
      <c r="S905" s="368"/>
      <c r="T905" s="368"/>
      <c r="U905" s="368"/>
      <c r="V905" s="368"/>
      <c r="W905" s="368"/>
      <c r="X905" s="368"/>
      <c r="Y905" s="368"/>
      <c r="Z905" s="368"/>
    </row>
    <row r="906" spans="1:26" ht="15.75" customHeight="1">
      <c r="A906" s="368"/>
      <c r="B906" s="368"/>
      <c r="C906" s="368"/>
      <c r="D906" s="368"/>
      <c r="E906" s="368"/>
      <c r="F906" s="368"/>
      <c r="G906" s="368"/>
      <c r="H906" s="368"/>
      <c r="I906" s="368"/>
      <c r="J906" s="368"/>
      <c r="K906" s="368"/>
      <c r="L906" s="368"/>
      <c r="M906" s="368"/>
      <c r="N906" s="368"/>
      <c r="O906" s="368"/>
      <c r="P906" s="368"/>
      <c r="Q906" s="368"/>
      <c r="R906" s="368"/>
      <c r="S906" s="368"/>
      <c r="T906" s="368"/>
      <c r="U906" s="368"/>
      <c r="V906" s="368"/>
      <c r="W906" s="368"/>
      <c r="X906" s="368"/>
      <c r="Y906" s="368"/>
      <c r="Z906" s="368"/>
    </row>
    <row r="907" spans="1:26" ht="15.75" customHeight="1">
      <c r="A907" s="368"/>
      <c r="B907" s="368"/>
      <c r="C907" s="368"/>
      <c r="D907" s="368"/>
      <c r="E907" s="368"/>
      <c r="F907" s="368"/>
      <c r="G907" s="368"/>
      <c r="H907" s="368"/>
      <c r="I907" s="368"/>
      <c r="J907" s="368"/>
      <c r="K907" s="368"/>
      <c r="L907" s="368"/>
      <c r="M907" s="368"/>
      <c r="N907" s="368"/>
      <c r="O907" s="368"/>
      <c r="P907" s="368"/>
      <c r="Q907" s="368"/>
      <c r="R907" s="368"/>
      <c r="S907" s="368"/>
      <c r="T907" s="368"/>
      <c r="U907" s="368"/>
      <c r="V907" s="368"/>
      <c r="W907" s="368"/>
      <c r="X907" s="368"/>
      <c r="Y907" s="368"/>
      <c r="Z907" s="368"/>
    </row>
    <row r="908" spans="1:26" ht="15.75" customHeight="1">
      <c r="A908" s="368"/>
      <c r="B908" s="368"/>
      <c r="C908" s="368"/>
      <c r="D908" s="368"/>
      <c r="E908" s="368"/>
      <c r="F908" s="368"/>
      <c r="G908" s="368"/>
      <c r="H908" s="368"/>
      <c r="I908" s="368"/>
      <c r="J908" s="368"/>
      <c r="K908" s="368"/>
      <c r="L908" s="368"/>
      <c r="M908" s="368"/>
      <c r="N908" s="368"/>
      <c r="O908" s="368"/>
      <c r="P908" s="368"/>
      <c r="Q908" s="368"/>
      <c r="R908" s="368"/>
      <c r="S908" s="368"/>
      <c r="T908" s="368"/>
      <c r="U908" s="368"/>
      <c r="V908" s="368"/>
      <c r="W908" s="368"/>
      <c r="X908" s="368"/>
      <c r="Y908" s="368"/>
      <c r="Z908" s="368"/>
    </row>
    <row r="909" spans="1:26" ht="15.75" customHeight="1">
      <c r="A909" s="368"/>
      <c r="B909" s="368"/>
      <c r="C909" s="368"/>
      <c r="D909" s="368"/>
      <c r="E909" s="368"/>
      <c r="F909" s="368"/>
      <c r="G909" s="368"/>
      <c r="H909" s="368"/>
      <c r="I909" s="368"/>
      <c r="J909" s="368"/>
      <c r="K909" s="368"/>
      <c r="L909" s="368"/>
      <c r="M909" s="368"/>
      <c r="N909" s="368"/>
      <c r="O909" s="368"/>
      <c r="P909" s="368"/>
      <c r="Q909" s="368"/>
      <c r="R909" s="368"/>
      <c r="S909" s="368"/>
      <c r="T909" s="368"/>
      <c r="U909" s="368"/>
      <c r="V909" s="368"/>
      <c r="W909" s="368"/>
      <c r="X909" s="368"/>
      <c r="Y909" s="368"/>
      <c r="Z909" s="368"/>
    </row>
    <row r="910" spans="1:26" ht="15.75" customHeight="1">
      <c r="A910" s="368"/>
      <c r="B910" s="368"/>
      <c r="C910" s="368"/>
      <c r="D910" s="368"/>
      <c r="E910" s="368"/>
      <c r="F910" s="368"/>
      <c r="G910" s="368"/>
      <c r="H910" s="368"/>
      <c r="I910" s="368"/>
      <c r="J910" s="368"/>
      <c r="K910" s="368"/>
      <c r="L910" s="368"/>
      <c r="M910" s="368"/>
      <c r="N910" s="368"/>
      <c r="O910" s="368"/>
      <c r="P910" s="368"/>
      <c r="Q910" s="368"/>
      <c r="R910" s="368"/>
      <c r="S910" s="368"/>
      <c r="T910" s="368"/>
      <c r="U910" s="368"/>
      <c r="V910" s="368"/>
      <c r="W910" s="368"/>
      <c r="X910" s="368"/>
      <c r="Y910" s="368"/>
      <c r="Z910" s="368"/>
    </row>
    <row r="911" spans="1:26" ht="15.75" customHeight="1">
      <c r="A911" s="368"/>
      <c r="B911" s="368"/>
      <c r="C911" s="368"/>
      <c r="D911" s="368"/>
      <c r="E911" s="368"/>
      <c r="F911" s="368"/>
      <c r="G911" s="368"/>
      <c r="H911" s="368"/>
      <c r="I911" s="368"/>
      <c r="J911" s="368"/>
      <c r="K911" s="368"/>
      <c r="L911" s="368"/>
      <c r="M911" s="368"/>
      <c r="N911" s="368"/>
      <c r="O911" s="368"/>
      <c r="P911" s="368"/>
      <c r="Q911" s="368"/>
      <c r="R911" s="368"/>
      <c r="S911" s="368"/>
      <c r="T911" s="368"/>
      <c r="U911" s="368"/>
      <c r="V911" s="368"/>
      <c r="W911" s="368"/>
      <c r="X911" s="368"/>
      <c r="Y911" s="368"/>
      <c r="Z911" s="368"/>
    </row>
    <row r="912" spans="1:26" ht="15.75" customHeight="1">
      <c r="A912" s="368"/>
      <c r="B912" s="368"/>
      <c r="C912" s="368"/>
      <c r="D912" s="368"/>
      <c r="E912" s="368"/>
      <c r="F912" s="368"/>
      <c r="G912" s="368"/>
      <c r="H912" s="368"/>
      <c r="I912" s="368"/>
      <c r="J912" s="368"/>
      <c r="K912" s="368"/>
      <c r="L912" s="368"/>
      <c r="M912" s="368"/>
      <c r="N912" s="368"/>
      <c r="O912" s="368"/>
      <c r="P912" s="368"/>
      <c r="Q912" s="368"/>
      <c r="R912" s="368"/>
      <c r="S912" s="368"/>
      <c r="T912" s="368"/>
      <c r="U912" s="368"/>
      <c r="V912" s="368"/>
      <c r="W912" s="368"/>
      <c r="X912" s="368"/>
      <c r="Y912" s="368"/>
      <c r="Z912" s="368"/>
    </row>
    <row r="913" spans="1:26" ht="15.75" customHeight="1">
      <c r="A913" s="368"/>
      <c r="B913" s="368"/>
      <c r="C913" s="368"/>
      <c r="D913" s="368"/>
      <c r="E913" s="368"/>
      <c r="F913" s="368"/>
      <c r="G913" s="368"/>
      <c r="H913" s="368"/>
      <c r="I913" s="368"/>
      <c r="J913" s="368"/>
      <c r="K913" s="368"/>
      <c r="L913" s="368"/>
      <c r="M913" s="368"/>
      <c r="N913" s="368"/>
      <c r="O913" s="368"/>
      <c r="P913" s="368"/>
      <c r="Q913" s="368"/>
      <c r="R913" s="368"/>
      <c r="S913" s="368"/>
      <c r="T913" s="368"/>
      <c r="U913" s="368"/>
      <c r="V913" s="368"/>
      <c r="W913" s="368"/>
      <c r="X913" s="368"/>
      <c r="Y913" s="368"/>
      <c r="Z913" s="368"/>
    </row>
    <row r="914" spans="1:26" ht="15.75" customHeight="1">
      <c r="A914" s="368"/>
      <c r="B914" s="368"/>
      <c r="C914" s="368"/>
      <c r="D914" s="368"/>
      <c r="E914" s="368"/>
      <c r="F914" s="368"/>
      <c r="G914" s="368"/>
      <c r="H914" s="368"/>
      <c r="I914" s="368"/>
      <c r="J914" s="368"/>
      <c r="K914" s="368"/>
      <c r="L914" s="368"/>
      <c r="M914" s="368"/>
      <c r="N914" s="368"/>
      <c r="O914" s="368"/>
      <c r="P914" s="368"/>
      <c r="Q914" s="368"/>
      <c r="R914" s="368"/>
      <c r="S914" s="368"/>
      <c r="T914" s="368"/>
      <c r="U914" s="368"/>
      <c r="V914" s="368"/>
      <c r="W914" s="368"/>
      <c r="X914" s="368"/>
      <c r="Y914" s="368"/>
      <c r="Z914" s="368"/>
    </row>
    <row r="915" spans="1:26" ht="15.75" customHeight="1">
      <c r="A915" s="368"/>
      <c r="B915" s="368"/>
      <c r="C915" s="368"/>
      <c r="D915" s="368"/>
      <c r="E915" s="368"/>
      <c r="F915" s="368"/>
      <c r="G915" s="368"/>
      <c r="H915" s="368"/>
      <c r="I915" s="368"/>
      <c r="J915" s="368"/>
      <c r="K915" s="368"/>
      <c r="L915" s="368"/>
      <c r="M915" s="368"/>
      <c r="N915" s="368"/>
      <c r="O915" s="368"/>
      <c r="P915" s="368"/>
      <c r="Q915" s="368"/>
      <c r="R915" s="368"/>
      <c r="S915" s="368"/>
      <c r="T915" s="368"/>
      <c r="U915" s="368"/>
      <c r="V915" s="368"/>
      <c r="W915" s="368"/>
      <c r="X915" s="368"/>
      <c r="Y915" s="368"/>
      <c r="Z915" s="368"/>
    </row>
    <row r="916" spans="1:26" ht="15.75" customHeight="1">
      <c r="A916" s="368"/>
      <c r="B916" s="368"/>
      <c r="C916" s="368"/>
      <c r="D916" s="368"/>
      <c r="E916" s="368"/>
      <c r="F916" s="368"/>
      <c r="G916" s="368"/>
      <c r="H916" s="368"/>
      <c r="I916" s="368"/>
      <c r="J916" s="368"/>
      <c r="K916" s="368"/>
      <c r="L916" s="368"/>
      <c r="M916" s="368"/>
      <c r="N916" s="368"/>
      <c r="O916" s="368"/>
      <c r="P916" s="368"/>
      <c r="Q916" s="368"/>
      <c r="R916" s="368"/>
      <c r="S916" s="368"/>
      <c r="T916" s="368"/>
      <c r="U916" s="368"/>
      <c r="V916" s="368"/>
      <c r="W916" s="368"/>
      <c r="X916" s="368"/>
      <c r="Y916" s="368"/>
      <c r="Z916" s="368"/>
    </row>
    <row r="917" spans="1:26" ht="15.75" customHeight="1">
      <c r="A917" s="368"/>
      <c r="B917" s="368"/>
      <c r="C917" s="368"/>
      <c r="D917" s="368"/>
      <c r="E917" s="368"/>
      <c r="F917" s="368"/>
      <c r="G917" s="368"/>
      <c r="H917" s="368"/>
      <c r="I917" s="368"/>
      <c r="J917" s="368"/>
      <c r="K917" s="368"/>
      <c r="L917" s="368"/>
      <c r="M917" s="368"/>
      <c r="N917" s="368"/>
      <c r="O917" s="368"/>
      <c r="P917" s="368"/>
      <c r="Q917" s="368"/>
      <c r="R917" s="368"/>
      <c r="S917" s="368"/>
      <c r="T917" s="368"/>
      <c r="U917" s="368"/>
      <c r="V917" s="368"/>
      <c r="W917" s="368"/>
      <c r="X917" s="368"/>
      <c r="Y917" s="368"/>
      <c r="Z917" s="368"/>
    </row>
    <row r="918" spans="1:26" ht="15.75" customHeight="1">
      <c r="A918" s="368"/>
      <c r="B918" s="368"/>
      <c r="C918" s="368"/>
      <c r="D918" s="368"/>
      <c r="E918" s="368"/>
      <c r="F918" s="368"/>
      <c r="G918" s="368"/>
      <c r="H918" s="368"/>
      <c r="I918" s="368"/>
      <c r="J918" s="368"/>
      <c r="K918" s="368"/>
      <c r="L918" s="368"/>
      <c r="M918" s="368"/>
      <c r="N918" s="368"/>
      <c r="O918" s="368"/>
      <c r="P918" s="368"/>
      <c r="Q918" s="368"/>
      <c r="R918" s="368"/>
      <c r="S918" s="368"/>
      <c r="T918" s="368"/>
      <c r="U918" s="368"/>
      <c r="V918" s="368"/>
      <c r="W918" s="368"/>
      <c r="X918" s="368"/>
      <c r="Y918" s="368"/>
      <c r="Z918" s="368"/>
    </row>
    <row r="919" spans="1:26" ht="15.75" customHeight="1">
      <c r="A919" s="368"/>
      <c r="B919" s="368"/>
      <c r="C919" s="368"/>
      <c r="D919" s="368"/>
      <c r="E919" s="368"/>
      <c r="F919" s="368"/>
      <c r="G919" s="368"/>
      <c r="H919" s="368"/>
      <c r="I919" s="368"/>
      <c r="J919" s="368"/>
      <c r="K919" s="368"/>
      <c r="L919" s="368"/>
      <c r="M919" s="368"/>
      <c r="N919" s="368"/>
      <c r="O919" s="368"/>
      <c r="P919" s="368"/>
      <c r="Q919" s="368"/>
      <c r="R919" s="368"/>
      <c r="S919" s="368"/>
      <c r="T919" s="368"/>
      <c r="U919" s="368"/>
      <c r="V919" s="368"/>
      <c r="W919" s="368"/>
      <c r="X919" s="368"/>
      <c r="Y919" s="368"/>
      <c r="Z919" s="368"/>
    </row>
    <row r="920" spans="1:26" ht="15.75" customHeight="1">
      <c r="A920" s="368"/>
      <c r="B920" s="368"/>
      <c r="C920" s="368"/>
      <c r="D920" s="368"/>
      <c r="E920" s="368"/>
      <c r="F920" s="368"/>
      <c r="G920" s="368"/>
      <c r="H920" s="368"/>
      <c r="I920" s="368"/>
      <c r="J920" s="368"/>
      <c r="K920" s="368"/>
      <c r="L920" s="368"/>
      <c r="M920" s="368"/>
      <c r="N920" s="368"/>
      <c r="O920" s="368"/>
      <c r="P920" s="368"/>
      <c r="Q920" s="368"/>
      <c r="R920" s="368"/>
      <c r="S920" s="368"/>
      <c r="T920" s="368"/>
      <c r="U920" s="368"/>
      <c r="V920" s="368"/>
      <c r="W920" s="368"/>
      <c r="X920" s="368"/>
      <c r="Y920" s="368"/>
      <c r="Z920" s="368"/>
    </row>
    <row r="921" spans="1:26" ht="15.75" customHeight="1">
      <c r="A921" s="368"/>
      <c r="B921" s="368"/>
      <c r="C921" s="368"/>
      <c r="D921" s="368"/>
      <c r="E921" s="368"/>
      <c r="F921" s="368"/>
      <c r="G921" s="368"/>
      <c r="H921" s="368"/>
      <c r="I921" s="368"/>
      <c r="J921" s="368"/>
      <c r="K921" s="368"/>
      <c r="L921" s="368"/>
      <c r="M921" s="368"/>
      <c r="N921" s="368"/>
      <c r="O921" s="368"/>
      <c r="P921" s="368"/>
      <c r="Q921" s="368"/>
      <c r="R921" s="368"/>
      <c r="S921" s="368"/>
      <c r="T921" s="368"/>
      <c r="U921" s="368"/>
      <c r="V921" s="368"/>
      <c r="W921" s="368"/>
      <c r="X921" s="368"/>
      <c r="Y921" s="368"/>
      <c r="Z921" s="368"/>
    </row>
    <row r="922" spans="1:26" ht="15.75" customHeight="1">
      <c r="A922" s="368"/>
      <c r="B922" s="368"/>
      <c r="C922" s="368"/>
      <c r="D922" s="368"/>
      <c r="E922" s="368"/>
      <c r="F922" s="368"/>
      <c r="G922" s="368"/>
      <c r="H922" s="368"/>
      <c r="I922" s="368"/>
      <c r="J922" s="368"/>
      <c r="K922" s="368"/>
      <c r="L922" s="368"/>
      <c r="M922" s="368"/>
      <c r="N922" s="368"/>
      <c r="O922" s="368"/>
      <c r="P922" s="368"/>
      <c r="Q922" s="368"/>
      <c r="R922" s="368"/>
      <c r="S922" s="368"/>
      <c r="T922" s="368"/>
      <c r="U922" s="368"/>
      <c r="V922" s="368"/>
      <c r="W922" s="368"/>
      <c r="X922" s="368"/>
      <c r="Y922" s="368"/>
      <c r="Z922" s="368"/>
    </row>
    <row r="923" spans="1:26" ht="15.75" customHeight="1">
      <c r="A923" s="368"/>
      <c r="B923" s="368"/>
      <c r="C923" s="368"/>
      <c r="D923" s="368"/>
      <c r="E923" s="368"/>
      <c r="F923" s="368"/>
      <c r="G923" s="368"/>
      <c r="H923" s="368"/>
      <c r="I923" s="368"/>
      <c r="J923" s="368"/>
      <c r="K923" s="368"/>
      <c r="L923" s="368"/>
      <c r="M923" s="368"/>
      <c r="N923" s="368"/>
      <c r="O923" s="368"/>
      <c r="P923" s="368"/>
      <c r="Q923" s="368"/>
      <c r="R923" s="368"/>
      <c r="S923" s="368"/>
      <c r="T923" s="368"/>
      <c r="U923" s="368"/>
      <c r="V923" s="368"/>
      <c r="W923" s="368"/>
      <c r="X923" s="368"/>
      <c r="Y923" s="368"/>
      <c r="Z923" s="368"/>
    </row>
    <row r="924" spans="1:26" ht="15.75" customHeight="1">
      <c r="A924" s="368"/>
      <c r="B924" s="368"/>
      <c r="C924" s="368"/>
      <c r="D924" s="368"/>
      <c r="E924" s="368"/>
      <c r="F924" s="368"/>
      <c r="G924" s="368"/>
      <c r="H924" s="368"/>
      <c r="I924" s="368"/>
      <c r="J924" s="368"/>
      <c r="K924" s="368"/>
      <c r="L924" s="368"/>
      <c r="M924" s="368"/>
      <c r="N924" s="368"/>
      <c r="O924" s="368"/>
      <c r="P924" s="368"/>
      <c r="Q924" s="368"/>
      <c r="R924" s="368"/>
      <c r="S924" s="368"/>
      <c r="T924" s="368"/>
      <c r="U924" s="368"/>
      <c r="V924" s="368"/>
      <c r="W924" s="368"/>
      <c r="X924" s="368"/>
      <c r="Y924" s="368"/>
      <c r="Z924" s="368"/>
    </row>
    <row r="925" spans="1:26" ht="15.75" customHeight="1">
      <c r="A925" s="368"/>
      <c r="B925" s="368"/>
      <c r="C925" s="368"/>
      <c r="D925" s="368"/>
      <c r="E925" s="368"/>
      <c r="F925" s="368"/>
      <c r="G925" s="368"/>
      <c r="H925" s="368"/>
      <c r="I925" s="368"/>
      <c r="J925" s="368"/>
      <c r="K925" s="368"/>
      <c r="L925" s="368"/>
      <c r="M925" s="368"/>
      <c r="N925" s="368"/>
      <c r="O925" s="368"/>
      <c r="P925" s="368"/>
      <c r="Q925" s="368"/>
      <c r="R925" s="368"/>
      <c r="S925" s="368"/>
      <c r="T925" s="368"/>
      <c r="U925" s="368"/>
      <c r="V925" s="368"/>
      <c r="W925" s="368"/>
      <c r="X925" s="368"/>
      <c r="Y925" s="368"/>
      <c r="Z925" s="368"/>
    </row>
    <row r="926" spans="1:26" ht="15.75" customHeight="1">
      <c r="A926" s="368"/>
      <c r="B926" s="368"/>
      <c r="C926" s="368"/>
      <c r="D926" s="368"/>
      <c r="E926" s="368"/>
      <c r="F926" s="368"/>
      <c r="G926" s="368"/>
      <c r="H926" s="368"/>
      <c r="I926" s="368"/>
      <c r="J926" s="368"/>
      <c r="K926" s="368"/>
      <c r="L926" s="368"/>
      <c r="M926" s="368"/>
      <c r="N926" s="368"/>
      <c r="O926" s="368"/>
      <c r="P926" s="368"/>
      <c r="Q926" s="368"/>
      <c r="R926" s="368"/>
      <c r="S926" s="368"/>
      <c r="T926" s="368"/>
      <c r="U926" s="368"/>
      <c r="V926" s="368"/>
      <c r="W926" s="368"/>
      <c r="X926" s="368"/>
      <c r="Y926" s="368"/>
      <c r="Z926" s="368"/>
    </row>
    <row r="927" spans="1:26" ht="15.75" customHeight="1">
      <c r="A927" s="368"/>
      <c r="B927" s="368"/>
      <c r="C927" s="368"/>
      <c r="D927" s="368"/>
      <c r="E927" s="368"/>
      <c r="F927" s="368"/>
      <c r="G927" s="368"/>
      <c r="H927" s="368"/>
      <c r="I927" s="368"/>
      <c r="J927" s="368"/>
      <c r="K927" s="368"/>
      <c r="L927" s="368"/>
      <c r="M927" s="368"/>
      <c r="N927" s="368"/>
      <c r="O927" s="368"/>
      <c r="P927" s="368"/>
      <c r="Q927" s="368"/>
      <c r="R927" s="368"/>
      <c r="S927" s="368"/>
      <c r="T927" s="368"/>
      <c r="U927" s="368"/>
      <c r="V927" s="368"/>
      <c r="W927" s="368"/>
      <c r="X927" s="368"/>
      <c r="Y927" s="368"/>
      <c r="Z927" s="368"/>
    </row>
    <row r="928" spans="1:26" ht="15.75" customHeight="1">
      <c r="A928" s="368"/>
      <c r="B928" s="368"/>
      <c r="C928" s="368"/>
      <c r="D928" s="368"/>
      <c r="E928" s="368"/>
      <c r="F928" s="368"/>
      <c r="G928" s="368"/>
      <c r="H928" s="368"/>
      <c r="I928" s="368"/>
      <c r="J928" s="368"/>
      <c r="K928" s="368"/>
      <c r="L928" s="368"/>
      <c r="M928" s="368"/>
      <c r="N928" s="368"/>
      <c r="O928" s="368"/>
      <c r="P928" s="368"/>
      <c r="Q928" s="368"/>
      <c r="R928" s="368"/>
      <c r="S928" s="368"/>
      <c r="T928" s="368"/>
      <c r="U928" s="368"/>
      <c r="V928" s="368"/>
      <c r="W928" s="368"/>
      <c r="X928" s="368"/>
      <c r="Y928" s="368"/>
      <c r="Z928" s="368"/>
    </row>
    <row r="929" spans="1:26" ht="15.75" customHeight="1">
      <c r="A929" s="368"/>
      <c r="B929" s="368"/>
      <c r="C929" s="368"/>
      <c r="D929" s="368"/>
      <c r="E929" s="368"/>
      <c r="F929" s="368"/>
      <c r="G929" s="368"/>
      <c r="H929" s="368"/>
      <c r="I929" s="368"/>
      <c r="J929" s="368"/>
      <c r="K929" s="368"/>
      <c r="L929" s="368"/>
      <c r="M929" s="368"/>
      <c r="N929" s="368"/>
      <c r="O929" s="368"/>
      <c r="P929" s="368"/>
      <c r="Q929" s="368"/>
      <c r="R929" s="368"/>
      <c r="S929" s="368"/>
      <c r="T929" s="368"/>
      <c r="U929" s="368"/>
      <c r="V929" s="368"/>
      <c r="W929" s="368"/>
      <c r="X929" s="368"/>
      <c r="Y929" s="368"/>
      <c r="Z929" s="368"/>
    </row>
    <row r="930" spans="1:26" ht="15.75" customHeight="1">
      <c r="A930" s="368"/>
      <c r="B930" s="368"/>
      <c r="C930" s="368"/>
      <c r="D930" s="368"/>
      <c r="E930" s="368"/>
      <c r="F930" s="368"/>
      <c r="G930" s="368"/>
      <c r="H930" s="368"/>
      <c r="I930" s="368"/>
      <c r="J930" s="368"/>
      <c r="K930" s="368"/>
      <c r="L930" s="368"/>
      <c r="M930" s="368"/>
      <c r="N930" s="368"/>
      <c r="O930" s="368"/>
      <c r="P930" s="368"/>
      <c r="Q930" s="368"/>
      <c r="R930" s="368"/>
      <c r="S930" s="368"/>
      <c r="T930" s="368"/>
      <c r="U930" s="368"/>
      <c r="V930" s="368"/>
      <c r="W930" s="368"/>
      <c r="X930" s="368"/>
      <c r="Y930" s="368"/>
      <c r="Z930" s="368"/>
    </row>
    <row r="931" spans="1:26" ht="15.75" customHeight="1">
      <c r="A931" s="368"/>
      <c r="B931" s="368"/>
      <c r="C931" s="368"/>
      <c r="D931" s="368"/>
      <c r="E931" s="368"/>
      <c r="F931" s="368"/>
      <c r="G931" s="368"/>
      <c r="H931" s="368"/>
      <c r="I931" s="368"/>
      <c r="J931" s="368"/>
      <c r="K931" s="368"/>
      <c r="L931" s="368"/>
      <c r="M931" s="368"/>
      <c r="N931" s="368"/>
      <c r="O931" s="368"/>
      <c r="P931" s="368"/>
      <c r="Q931" s="368"/>
      <c r="R931" s="368"/>
      <c r="S931" s="368"/>
      <c r="T931" s="368"/>
      <c r="U931" s="368"/>
      <c r="V931" s="368"/>
      <c r="W931" s="368"/>
      <c r="X931" s="368"/>
      <c r="Y931" s="368"/>
      <c r="Z931" s="368"/>
    </row>
    <row r="932" spans="1:26" ht="15.75" customHeight="1">
      <c r="A932" s="368"/>
      <c r="B932" s="368"/>
      <c r="C932" s="368"/>
      <c r="D932" s="368"/>
      <c r="E932" s="368"/>
      <c r="F932" s="368"/>
      <c r="G932" s="368"/>
      <c r="H932" s="368"/>
      <c r="I932" s="368"/>
      <c r="J932" s="368"/>
      <c r="K932" s="368"/>
      <c r="L932" s="368"/>
      <c r="M932" s="368"/>
      <c r="N932" s="368"/>
      <c r="O932" s="368"/>
      <c r="P932" s="368"/>
      <c r="Q932" s="368"/>
      <c r="R932" s="368"/>
      <c r="S932" s="368"/>
      <c r="T932" s="368"/>
      <c r="U932" s="368"/>
      <c r="V932" s="368"/>
      <c r="W932" s="368"/>
      <c r="X932" s="368"/>
      <c r="Y932" s="368"/>
      <c r="Z932" s="368"/>
    </row>
    <row r="933" spans="1:26" ht="15.75" customHeight="1">
      <c r="A933" s="368"/>
      <c r="B933" s="368"/>
      <c r="C933" s="368"/>
      <c r="D933" s="368"/>
      <c r="E933" s="368"/>
      <c r="F933" s="368"/>
      <c r="G933" s="368"/>
      <c r="H933" s="368"/>
      <c r="I933" s="368"/>
      <c r="J933" s="368"/>
      <c r="K933" s="368"/>
      <c r="L933" s="368"/>
      <c r="M933" s="368"/>
      <c r="N933" s="368"/>
      <c r="O933" s="368"/>
      <c r="P933" s="368"/>
      <c r="Q933" s="368"/>
      <c r="R933" s="368"/>
      <c r="S933" s="368"/>
      <c r="T933" s="368"/>
      <c r="U933" s="368"/>
      <c r="V933" s="368"/>
      <c r="W933" s="368"/>
      <c r="X933" s="368"/>
      <c r="Y933" s="368"/>
      <c r="Z933" s="368"/>
    </row>
    <row r="934" spans="1:26" ht="15.75" customHeight="1">
      <c r="A934" s="368"/>
      <c r="B934" s="368"/>
      <c r="C934" s="368"/>
      <c r="D934" s="368"/>
      <c r="E934" s="368"/>
      <c r="F934" s="368"/>
      <c r="G934" s="368"/>
      <c r="H934" s="368"/>
      <c r="I934" s="368"/>
      <c r="J934" s="368"/>
      <c r="K934" s="368"/>
      <c r="L934" s="368"/>
      <c r="M934" s="368"/>
      <c r="N934" s="368"/>
      <c r="O934" s="368"/>
      <c r="P934" s="368"/>
      <c r="Q934" s="368"/>
      <c r="R934" s="368"/>
      <c r="S934" s="368"/>
      <c r="T934" s="368"/>
      <c r="U934" s="368"/>
      <c r="V934" s="368"/>
      <c r="W934" s="368"/>
      <c r="X934" s="368"/>
      <c r="Y934" s="368"/>
      <c r="Z934" s="368"/>
    </row>
    <row r="935" spans="1:26" ht="15.75" customHeight="1">
      <c r="A935" s="368"/>
      <c r="B935" s="368"/>
      <c r="C935" s="368"/>
      <c r="D935" s="368"/>
      <c r="E935" s="368"/>
      <c r="F935" s="368"/>
      <c r="G935" s="368"/>
      <c r="H935" s="368"/>
      <c r="I935" s="368"/>
      <c r="J935" s="368"/>
      <c r="K935" s="368"/>
      <c r="L935" s="368"/>
      <c r="M935" s="368"/>
      <c r="N935" s="368"/>
      <c r="O935" s="368"/>
      <c r="P935" s="368"/>
      <c r="Q935" s="368"/>
      <c r="R935" s="368"/>
      <c r="S935" s="368"/>
      <c r="T935" s="368"/>
      <c r="U935" s="368"/>
      <c r="V935" s="368"/>
      <c r="W935" s="368"/>
      <c r="X935" s="368"/>
      <c r="Y935" s="368"/>
      <c r="Z935" s="368"/>
    </row>
    <row r="936" spans="1:26" ht="15.75" customHeight="1">
      <c r="A936" s="368"/>
      <c r="B936" s="368"/>
      <c r="C936" s="368"/>
      <c r="D936" s="368"/>
      <c r="E936" s="368"/>
      <c r="F936" s="368"/>
      <c r="G936" s="368"/>
      <c r="H936" s="368"/>
      <c r="I936" s="368"/>
      <c r="J936" s="368"/>
      <c r="K936" s="368"/>
      <c r="L936" s="368"/>
      <c r="M936" s="368"/>
      <c r="N936" s="368"/>
      <c r="O936" s="368"/>
      <c r="P936" s="368"/>
      <c r="Q936" s="368"/>
      <c r="R936" s="368"/>
      <c r="S936" s="368"/>
      <c r="T936" s="368"/>
      <c r="U936" s="368"/>
      <c r="V936" s="368"/>
      <c r="W936" s="368"/>
      <c r="X936" s="368"/>
      <c r="Y936" s="368"/>
      <c r="Z936" s="368"/>
    </row>
    <row r="937" spans="1:26" ht="15.75" customHeight="1">
      <c r="A937" s="368"/>
      <c r="B937" s="368"/>
      <c r="C937" s="368"/>
      <c r="D937" s="368"/>
      <c r="E937" s="368"/>
      <c r="F937" s="368"/>
      <c r="G937" s="368"/>
      <c r="H937" s="368"/>
      <c r="I937" s="368"/>
      <c r="J937" s="368"/>
      <c r="K937" s="368"/>
      <c r="L937" s="368"/>
      <c r="M937" s="368"/>
      <c r="N937" s="368"/>
      <c r="O937" s="368"/>
      <c r="P937" s="368"/>
      <c r="Q937" s="368"/>
      <c r="R937" s="368"/>
      <c r="S937" s="368"/>
      <c r="T937" s="368"/>
      <c r="U937" s="368"/>
      <c r="V937" s="368"/>
      <c r="W937" s="368"/>
      <c r="X937" s="368"/>
      <c r="Y937" s="368"/>
      <c r="Z937" s="368"/>
    </row>
    <row r="938" spans="1:26" ht="15.75" customHeight="1">
      <c r="A938" s="368"/>
      <c r="B938" s="368"/>
      <c r="C938" s="368"/>
      <c r="D938" s="368"/>
      <c r="E938" s="368"/>
      <c r="F938" s="368"/>
      <c r="G938" s="368"/>
      <c r="H938" s="368"/>
      <c r="I938" s="368"/>
      <c r="J938" s="368"/>
      <c r="K938" s="368"/>
      <c r="L938" s="368"/>
      <c r="M938" s="368"/>
      <c r="N938" s="368"/>
      <c r="O938" s="368"/>
      <c r="P938" s="368"/>
      <c r="Q938" s="368"/>
      <c r="R938" s="368"/>
      <c r="S938" s="368"/>
      <c r="T938" s="368"/>
      <c r="U938" s="368"/>
      <c r="V938" s="368"/>
      <c r="W938" s="368"/>
      <c r="X938" s="368"/>
      <c r="Y938" s="368"/>
      <c r="Z938" s="368"/>
    </row>
    <row r="939" spans="1:26" ht="15.75" customHeight="1">
      <c r="A939" s="368"/>
      <c r="B939" s="368"/>
      <c r="C939" s="368"/>
      <c r="D939" s="368"/>
      <c r="E939" s="368"/>
      <c r="F939" s="368"/>
      <c r="G939" s="368"/>
      <c r="H939" s="368"/>
      <c r="I939" s="368"/>
      <c r="J939" s="368"/>
      <c r="K939" s="368"/>
      <c r="L939" s="368"/>
      <c r="M939" s="368"/>
      <c r="N939" s="368"/>
      <c r="O939" s="368"/>
      <c r="P939" s="368"/>
      <c r="Q939" s="368"/>
      <c r="R939" s="368"/>
      <c r="S939" s="368"/>
      <c r="T939" s="368"/>
      <c r="U939" s="368"/>
      <c r="V939" s="368"/>
      <c r="W939" s="368"/>
      <c r="X939" s="368"/>
      <c r="Y939" s="368"/>
      <c r="Z939" s="368"/>
    </row>
    <row r="940" spans="1:26" ht="15.75" customHeight="1">
      <c r="A940" s="368"/>
      <c r="B940" s="368"/>
      <c r="C940" s="368"/>
      <c r="D940" s="368"/>
      <c r="E940" s="368"/>
      <c r="F940" s="368"/>
      <c r="G940" s="368"/>
      <c r="H940" s="368"/>
      <c r="I940" s="368"/>
      <c r="J940" s="368"/>
      <c r="K940" s="368"/>
      <c r="L940" s="368"/>
      <c r="M940" s="368"/>
      <c r="N940" s="368"/>
      <c r="O940" s="368"/>
      <c r="P940" s="368"/>
      <c r="Q940" s="368"/>
      <c r="R940" s="368"/>
      <c r="S940" s="368"/>
      <c r="T940" s="368"/>
      <c r="U940" s="368"/>
      <c r="V940" s="368"/>
      <c r="W940" s="368"/>
      <c r="X940" s="368"/>
      <c r="Y940" s="368"/>
      <c r="Z940" s="368"/>
    </row>
    <row r="941" spans="1:26" ht="15.75" customHeight="1">
      <c r="A941" s="368"/>
      <c r="B941" s="368"/>
      <c r="C941" s="368"/>
      <c r="D941" s="368"/>
      <c r="E941" s="368"/>
      <c r="F941" s="368"/>
      <c r="G941" s="368"/>
      <c r="H941" s="368"/>
      <c r="I941" s="368"/>
      <c r="J941" s="368"/>
      <c r="K941" s="368"/>
      <c r="L941" s="368"/>
      <c r="M941" s="368"/>
      <c r="N941" s="368"/>
      <c r="O941" s="368"/>
      <c r="P941" s="368"/>
      <c r="Q941" s="368"/>
      <c r="R941" s="368"/>
      <c r="S941" s="368"/>
      <c r="T941" s="368"/>
      <c r="U941" s="368"/>
      <c r="V941" s="368"/>
      <c r="W941" s="368"/>
      <c r="X941" s="368"/>
      <c r="Y941" s="368"/>
      <c r="Z941" s="368"/>
    </row>
    <row r="942" spans="1:26" ht="15.75" customHeight="1">
      <c r="A942" s="368"/>
      <c r="B942" s="368"/>
      <c r="C942" s="368"/>
      <c r="D942" s="368"/>
      <c r="E942" s="368"/>
      <c r="F942" s="368"/>
      <c r="G942" s="368"/>
      <c r="H942" s="368"/>
      <c r="I942" s="368"/>
      <c r="J942" s="368"/>
      <c r="K942" s="368"/>
      <c r="L942" s="368"/>
      <c r="M942" s="368"/>
      <c r="N942" s="368"/>
      <c r="O942" s="368"/>
      <c r="P942" s="368"/>
      <c r="Q942" s="368"/>
      <c r="R942" s="368"/>
      <c r="S942" s="368"/>
      <c r="T942" s="368"/>
      <c r="U942" s="368"/>
      <c r="V942" s="368"/>
      <c r="W942" s="368"/>
      <c r="X942" s="368"/>
      <c r="Y942" s="368"/>
      <c r="Z942" s="368"/>
    </row>
    <row r="943" spans="1:26" ht="15.75" customHeight="1">
      <c r="A943" s="368"/>
      <c r="B943" s="368"/>
      <c r="C943" s="368"/>
      <c r="D943" s="368"/>
      <c r="E943" s="368"/>
      <c r="F943" s="368"/>
      <c r="G943" s="368"/>
      <c r="H943" s="368"/>
      <c r="I943" s="368"/>
      <c r="J943" s="368"/>
      <c r="K943" s="368"/>
      <c r="L943" s="368"/>
      <c r="M943" s="368"/>
      <c r="N943" s="368"/>
      <c r="O943" s="368"/>
      <c r="P943" s="368"/>
      <c r="Q943" s="368"/>
      <c r="R943" s="368"/>
      <c r="S943" s="368"/>
      <c r="T943" s="368"/>
      <c r="U943" s="368"/>
      <c r="V943" s="368"/>
      <c r="W943" s="368"/>
      <c r="X943" s="368"/>
      <c r="Y943" s="368"/>
      <c r="Z943" s="368"/>
    </row>
    <row r="944" spans="1:26" ht="15.75" customHeight="1">
      <c r="A944" s="368"/>
      <c r="B944" s="368"/>
      <c r="C944" s="368"/>
      <c r="D944" s="368"/>
      <c r="E944" s="368"/>
      <c r="F944" s="368"/>
      <c r="G944" s="368"/>
      <c r="H944" s="368"/>
      <c r="I944" s="368"/>
      <c r="J944" s="368"/>
      <c r="K944" s="368"/>
      <c r="L944" s="368"/>
      <c r="M944" s="368"/>
      <c r="N944" s="368"/>
      <c r="O944" s="368"/>
      <c r="P944" s="368"/>
      <c r="Q944" s="368"/>
      <c r="R944" s="368"/>
      <c r="S944" s="368"/>
      <c r="T944" s="368"/>
      <c r="U944" s="368"/>
      <c r="V944" s="368"/>
      <c r="W944" s="368"/>
      <c r="X944" s="368"/>
      <c r="Y944" s="368"/>
      <c r="Z944" s="368"/>
    </row>
    <row r="945" spans="1:26" ht="15.75" customHeight="1">
      <c r="A945" s="368"/>
      <c r="B945" s="368"/>
      <c r="C945" s="368"/>
      <c r="D945" s="368"/>
      <c r="E945" s="368"/>
      <c r="F945" s="368"/>
      <c r="G945" s="368"/>
      <c r="H945" s="368"/>
      <c r="I945" s="368"/>
      <c r="J945" s="368"/>
      <c r="K945" s="368"/>
      <c r="L945" s="368"/>
      <c r="M945" s="368"/>
      <c r="N945" s="368"/>
      <c r="O945" s="368"/>
      <c r="P945" s="368"/>
      <c r="Q945" s="368"/>
      <c r="R945" s="368"/>
      <c r="S945" s="368"/>
      <c r="T945" s="368"/>
      <c r="U945" s="368"/>
      <c r="V945" s="368"/>
      <c r="W945" s="368"/>
      <c r="X945" s="368"/>
      <c r="Y945" s="368"/>
      <c r="Z945" s="368"/>
    </row>
    <row r="946" spans="1:26" ht="15.75" customHeight="1">
      <c r="A946" s="368"/>
      <c r="B946" s="368"/>
      <c r="C946" s="368"/>
      <c r="D946" s="368"/>
      <c r="E946" s="368"/>
      <c r="F946" s="368"/>
      <c r="G946" s="368"/>
      <c r="H946" s="368"/>
      <c r="I946" s="368"/>
      <c r="J946" s="368"/>
      <c r="K946" s="368"/>
      <c r="L946" s="368"/>
      <c r="M946" s="368"/>
      <c r="N946" s="368"/>
      <c r="O946" s="368"/>
      <c r="P946" s="368"/>
      <c r="Q946" s="368"/>
      <c r="R946" s="368"/>
      <c r="S946" s="368"/>
      <c r="T946" s="368"/>
      <c r="U946" s="368"/>
      <c r="V946" s="368"/>
      <c r="W946" s="368"/>
      <c r="X946" s="368"/>
      <c r="Y946" s="368"/>
      <c r="Z946" s="368"/>
    </row>
    <row r="947" spans="1:26" ht="15.75" customHeight="1">
      <c r="A947" s="368"/>
      <c r="B947" s="368"/>
      <c r="C947" s="368"/>
      <c r="D947" s="368"/>
      <c r="E947" s="368"/>
      <c r="F947" s="368"/>
      <c r="G947" s="368"/>
      <c r="H947" s="368"/>
      <c r="I947" s="368"/>
      <c r="J947" s="368"/>
      <c r="K947" s="368"/>
      <c r="L947" s="368"/>
      <c r="M947" s="368"/>
      <c r="N947" s="368"/>
      <c r="O947" s="368"/>
      <c r="P947" s="368"/>
      <c r="Q947" s="368"/>
      <c r="R947" s="368"/>
      <c r="S947" s="368"/>
      <c r="T947" s="368"/>
      <c r="U947" s="368"/>
      <c r="V947" s="368"/>
      <c r="W947" s="368"/>
      <c r="X947" s="368"/>
      <c r="Y947" s="368"/>
      <c r="Z947" s="368"/>
    </row>
    <row r="948" spans="1:26" ht="15.75" customHeight="1">
      <c r="A948" s="368"/>
      <c r="B948" s="368"/>
      <c r="C948" s="368"/>
      <c r="D948" s="368"/>
      <c r="E948" s="368"/>
      <c r="F948" s="368"/>
      <c r="G948" s="368"/>
      <c r="H948" s="368"/>
      <c r="I948" s="368"/>
      <c r="J948" s="368"/>
      <c r="K948" s="368"/>
      <c r="L948" s="368"/>
      <c r="M948" s="368"/>
      <c r="N948" s="368"/>
      <c r="O948" s="368"/>
      <c r="P948" s="368"/>
      <c r="Q948" s="368"/>
      <c r="R948" s="368"/>
      <c r="S948" s="368"/>
      <c r="T948" s="368"/>
      <c r="U948" s="368"/>
      <c r="V948" s="368"/>
      <c r="W948" s="368"/>
      <c r="X948" s="368"/>
      <c r="Y948" s="368"/>
      <c r="Z948" s="368"/>
    </row>
    <row r="949" spans="1:26" ht="15.75" customHeight="1">
      <c r="A949" s="368"/>
      <c r="B949" s="368"/>
      <c r="C949" s="368"/>
      <c r="D949" s="368"/>
      <c r="E949" s="368"/>
      <c r="F949" s="368"/>
      <c r="G949" s="368"/>
      <c r="H949" s="368"/>
      <c r="I949" s="368"/>
      <c r="J949" s="368"/>
      <c r="K949" s="368"/>
      <c r="L949" s="368"/>
      <c r="M949" s="368"/>
      <c r="N949" s="368"/>
      <c r="O949" s="368"/>
      <c r="P949" s="368"/>
      <c r="Q949" s="368"/>
      <c r="R949" s="368"/>
      <c r="S949" s="368"/>
      <c r="T949" s="368"/>
      <c r="U949" s="368"/>
      <c r="V949" s="368"/>
      <c r="W949" s="368"/>
      <c r="X949" s="368"/>
      <c r="Y949" s="368"/>
      <c r="Z949" s="368"/>
    </row>
    <row r="950" spans="1:26" ht="15.75" customHeight="1">
      <c r="A950" s="368"/>
      <c r="B950" s="368"/>
      <c r="C950" s="368"/>
      <c r="D950" s="368"/>
      <c r="E950" s="368"/>
      <c r="F950" s="368"/>
      <c r="G950" s="368"/>
      <c r="H950" s="368"/>
      <c r="I950" s="368"/>
      <c r="J950" s="368"/>
      <c r="K950" s="368"/>
      <c r="L950" s="368"/>
      <c r="M950" s="368"/>
      <c r="N950" s="368"/>
      <c r="O950" s="368"/>
      <c r="P950" s="368"/>
      <c r="Q950" s="368"/>
      <c r="R950" s="368"/>
      <c r="S950" s="368"/>
      <c r="T950" s="368"/>
      <c r="U950" s="368"/>
      <c r="V950" s="368"/>
      <c r="W950" s="368"/>
      <c r="X950" s="368"/>
      <c r="Y950" s="368"/>
      <c r="Z950" s="368"/>
    </row>
    <row r="951" spans="1:26" ht="15.75" customHeight="1">
      <c r="A951" s="368"/>
      <c r="B951" s="368"/>
      <c r="C951" s="368"/>
      <c r="D951" s="368"/>
      <c r="E951" s="368"/>
      <c r="F951" s="368"/>
      <c r="G951" s="368"/>
      <c r="H951" s="368"/>
      <c r="I951" s="368"/>
      <c r="J951" s="368"/>
      <c r="K951" s="368"/>
      <c r="L951" s="368"/>
      <c r="M951" s="368"/>
      <c r="N951" s="368"/>
      <c r="O951" s="368"/>
      <c r="P951" s="368"/>
      <c r="Q951" s="368"/>
      <c r="R951" s="368"/>
      <c r="S951" s="368"/>
      <c r="T951" s="368"/>
      <c r="U951" s="368"/>
      <c r="V951" s="368"/>
      <c r="W951" s="368"/>
      <c r="X951" s="368"/>
      <c r="Y951" s="368"/>
      <c r="Z951" s="368"/>
    </row>
    <row r="952" spans="1:26" ht="15.75" customHeight="1">
      <c r="A952" s="368"/>
      <c r="B952" s="368"/>
      <c r="C952" s="368"/>
      <c r="D952" s="368"/>
      <c r="E952" s="368"/>
      <c r="F952" s="368"/>
      <c r="G952" s="368"/>
      <c r="H952" s="368"/>
      <c r="I952" s="368"/>
      <c r="J952" s="368"/>
      <c r="K952" s="368"/>
      <c r="L952" s="368"/>
      <c r="M952" s="368"/>
      <c r="N952" s="368"/>
      <c r="O952" s="368"/>
      <c r="P952" s="368"/>
      <c r="Q952" s="368"/>
      <c r="R952" s="368"/>
      <c r="S952" s="368"/>
      <c r="T952" s="368"/>
      <c r="U952" s="368"/>
      <c r="V952" s="368"/>
      <c r="W952" s="368"/>
      <c r="X952" s="368"/>
      <c r="Y952" s="368"/>
      <c r="Z952" s="368"/>
    </row>
    <row r="953" spans="1:26" ht="15.75" customHeight="1">
      <c r="A953" s="368"/>
      <c r="B953" s="368"/>
      <c r="C953" s="368"/>
      <c r="D953" s="368"/>
      <c r="E953" s="368"/>
      <c r="F953" s="368"/>
      <c r="G953" s="368"/>
      <c r="H953" s="368"/>
      <c r="I953" s="368"/>
      <c r="J953" s="368"/>
      <c r="K953" s="368"/>
      <c r="L953" s="368"/>
      <c r="M953" s="368"/>
      <c r="N953" s="368"/>
      <c r="O953" s="368"/>
      <c r="P953" s="368"/>
      <c r="Q953" s="368"/>
      <c r="R953" s="368"/>
      <c r="S953" s="368"/>
      <c r="T953" s="368"/>
      <c r="U953" s="368"/>
      <c r="V953" s="368"/>
      <c r="W953" s="368"/>
      <c r="X953" s="368"/>
      <c r="Y953" s="368"/>
      <c r="Z953" s="368"/>
    </row>
    <row r="954" spans="1:26" ht="15.75" customHeight="1">
      <c r="A954" s="368"/>
      <c r="B954" s="368"/>
      <c r="C954" s="368"/>
      <c r="D954" s="368"/>
      <c r="E954" s="368"/>
      <c r="F954" s="368"/>
      <c r="G954" s="368"/>
      <c r="H954" s="368"/>
      <c r="I954" s="368"/>
      <c r="J954" s="368"/>
      <c r="K954" s="368"/>
      <c r="L954" s="368"/>
      <c r="M954" s="368"/>
      <c r="N954" s="368"/>
      <c r="O954" s="368"/>
      <c r="P954" s="368"/>
      <c r="Q954" s="368"/>
      <c r="R954" s="368"/>
      <c r="S954" s="368"/>
      <c r="T954" s="368"/>
      <c r="U954" s="368"/>
      <c r="V954" s="368"/>
      <c r="W954" s="368"/>
      <c r="X954" s="368"/>
      <c r="Y954" s="368"/>
      <c r="Z954" s="368"/>
    </row>
    <row r="955" spans="1:26" ht="15.75" customHeight="1">
      <c r="A955" s="368"/>
      <c r="B955" s="368"/>
      <c r="C955" s="368"/>
      <c r="D955" s="368"/>
      <c r="E955" s="368"/>
      <c r="F955" s="368"/>
      <c r="G955" s="368"/>
      <c r="H955" s="368"/>
      <c r="I955" s="368"/>
      <c r="J955" s="368"/>
      <c r="K955" s="368"/>
      <c r="L955" s="368"/>
      <c r="M955" s="368"/>
      <c r="N955" s="368"/>
      <c r="O955" s="368"/>
      <c r="P955" s="368"/>
      <c r="Q955" s="368"/>
      <c r="R955" s="368"/>
      <c r="S955" s="368"/>
      <c r="T955" s="368"/>
      <c r="U955" s="368"/>
      <c r="V955" s="368"/>
      <c r="W955" s="368"/>
      <c r="X955" s="368"/>
      <c r="Y955" s="368"/>
      <c r="Z955" s="368"/>
    </row>
    <row r="956" spans="1:26" ht="15.75" customHeight="1">
      <c r="A956" s="368"/>
      <c r="B956" s="368"/>
      <c r="C956" s="368"/>
      <c r="D956" s="368"/>
      <c r="E956" s="368"/>
      <c r="F956" s="368"/>
      <c r="G956" s="368"/>
      <c r="H956" s="368"/>
      <c r="I956" s="368"/>
      <c r="J956" s="368"/>
      <c r="K956" s="368"/>
      <c r="L956" s="368"/>
      <c r="M956" s="368"/>
      <c r="N956" s="368"/>
      <c r="O956" s="368"/>
      <c r="P956" s="368"/>
      <c r="Q956" s="368"/>
      <c r="R956" s="368"/>
      <c r="S956" s="368"/>
      <c r="T956" s="368"/>
      <c r="U956" s="368"/>
      <c r="V956" s="368"/>
      <c r="W956" s="368"/>
      <c r="X956" s="368"/>
      <c r="Y956" s="368"/>
      <c r="Z956" s="368"/>
    </row>
    <row r="957" spans="1:26" ht="15.75" customHeight="1">
      <c r="A957" s="368"/>
      <c r="B957" s="368"/>
      <c r="C957" s="368"/>
      <c r="D957" s="368"/>
      <c r="E957" s="368"/>
      <c r="F957" s="368"/>
      <c r="G957" s="368"/>
      <c r="H957" s="368"/>
      <c r="I957" s="368"/>
      <c r="J957" s="368"/>
      <c r="K957" s="368"/>
      <c r="L957" s="368"/>
      <c r="M957" s="368"/>
      <c r="N957" s="368"/>
      <c r="O957" s="368"/>
      <c r="P957" s="368"/>
      <c r="Q957" s="368"/>
      <c r="R957" s="368"/>
      <c r="S957" s="368"/>
      <c r="T957" s="368"/>
      <c r="U957" s="368"/>
      <c r="V957" s="368"/>
      <c r="W957" s="368"/>
      <c r="X957" s="368"/>
      <c r="Y957" s="368"/>
      <c r="Z957" s="368"/>
    </row>
    <row r="958" spans="1:26" ht="15.75" customHeight="1">
      <c r="A958" s="368"/>
      <c r="B958" s="368"/>
      <c r="C958" s="368"/>
      <c r="D958" s="368"/>
      <c r="E958" s="368"/>
      <c r="F958" s="368"/>
      <c r="G958" s="368"/>
      <c r="H958" s="368"/>
      <c r="I958" s="368"/>
      <c r="J958" s="368"/>
      <c r="K958" s="368"/>
      <c r="L958" s="368"/>
      <c r="M958" s="368"/>
      <c r="N958" s="368"/>
      <c r="O958" s="368"/>
      <c r="P958" s="368"/>
      <c r="Q958" s="368"/>
      <c r="R958" s="368"/>
      <c r="S958" s="368"/>
      <c r="T958" s="368"/>
      <c r="U958" s="368"/>
      <c r="V958" s="368"/>
      <c r="W958" s="368"/>
      <c r="X958" s="368"/>
      <c r="Y958" s="368"/>
      <c r="Z958" s="368"/>
    </row>
    <row r="959" spans="1:26" ht="15.75" customHeight="1">
      <c r="A959" s="368"/>
      <c r="B959" s="368"/>
      <c r="C959" s="368"/>
      <c r="D959" s="368"/>
      <c r="E959" s="368"/>
      <c r="F959" s="368"/>
      <c r="G959" s="368"/>
      <c r="H959" s="368"/>
      <c r="I959" s="368"/>
      <c r="J959" s="368"/>
      <c r="K959" s="368"/>
      <c r="L959" s="368"/>
      <c r="M959" s="368"/>
      <c r="N959" s="368"/>
      <c r="O959" s="368"/>
      <c r="P959" s="368"/>
      <c r="Q959" s="368"/>
      <c r="R959" s="368"/>
      <c r="S959" s="368"/>
      <c r="T959" s="368"/>
      <c r="U959" s="368"/>
      <c r="V959" s="368"/>
      <c r="W959" s="368"/>
      <c r="X959" s="368"/>
      <c r="Y959" s="368"/>
      <c r="Z959" s="368"/>
    </row>
    <row r="960" spans="1:26" ht="15.75" customHeight="1">
      <c r="A960" s="368"/>
      <c r="B960" s="368"/>
      <c r="C960" s="368"/>
      <c r="D960" s="368"/>
      <c r="E960" s="368"/>
      <c r="F960" s="368"/>
      <c r="G960" s="368"/>
      <c r="H960" s="368"/>
      <c r="I960" s="368"/>
      <c r="J960" s="368"/>
      <c r="K960" s="368"/>
      <c r="L960" s="368"/>
      <c r="M960" s="368"/>
      <c r="N960" s="368"/>
      <c r="O960" s="368"/>
      <c r="P960" s="368"/>
      <c r="Q960" s="368"/>
      <c r="R960" s="368"/>
      <c r="S960" s="368"/>
      <c r="T960" s="368"/>
      <c r="U960" s="368"/>
      <c r="V960" s="368"/>
      <c r="W960" s="368"/>
      <c r="X960" s="368"/>
      <c r="Y960" s="368"/>
      <c r="Z960" s="368"/>
    </row>
    <row r="961" spans="1:26" ht="15.75" customHeight="1">
      <c r="A961" s="368"/>
      <c r="B961" s="368"/>
      <c r="C961" s="368"/>
      <c r="D961" s="368"/>
      <c r="E961" s="368"/>
      <c r="F961" s="368"/>
      <c r="G961" s="368"/>
      <c r="H961" s="368"/>
      <c r="I961" s="368"/>
      <c r="J961" s="368"/>
      <c r="K961" s="368"/>
      <c r="L961" s="368"/>
      <c r="M961" s="368"/>
      <c r="N961" s="368"/>
      <c r="O961" s="368"/>
      <c r="P961" s="368"/>
      <c r="Q961" s="368"/>
      <c r="R961" s="368"/>
      <c r="S961" s="368"/>
      <c r="T961" s="368"/>
      <c r="U961" s="368"/>
      <c r="V961" s="368"/>
      <c r="W961" s="368"/>
      <c r="X961" s="368"/>
      <c r="Y961" s="368"/>
      <c r="Z961" s="368"/>
    </row>
    <row r="962" spans="1:26" ht="15.75" customHeight="1">
      <c r="A962" s="368"/>
      <c r="B962" s="368"/>
      <c r="C962" s="368"/>
      <c r="D962" s="368"/>
      <c r="E962" s="368"/>
      <c r="F962" s="368"/>
      <c r="G962" s="368"/>
      <c r="H962" s="368"/>
      <c r="I962" s="368"/>
      <c r="J962" s="368"/>
      <c r="K962" s="368"/>
      <c r="L962" s="368"/>
      <c r="M962" s="368"/>
      <c r="N962" s="368"/>
      <c r="O962" s="368"/>
      <c r="P962" s="368"/>
      <c r="Q962" s="368"/>
      <c r="R962" s="368"/>
      <c r="S962" s="368"/>
      <c r="T962" s="368"/>
      <c r="U962" s="368"/>
      <c r="V962" s="368"/>
      <c r="W962" s="368"/>
      <c r="X962" s="368"/>
      <c r="Y962" s="368"/>
      <c r="Z962" s="368"/>
    </row>
    <row r="963" spans="1:26" ht="15.75" customHeight="1">
      <c r="A963" s="368"/>
      <c r="B963" s="368"/>
      <c r="C963" s="368"/>
      <c r="D963" s="368"/>
      <c r="E963" s="368"/>
      <c r="F963" s="368"/>
      <c r="G963" s="368"/>
      <c r="H963" s="368"/>
      <c r="I963" s="368"/>
      <c r="J963" s="368"/>
      <c r="K963" s="368"/>
      <c r="L963" s="368"/>
      <c r="M963" s="368"/>
      <c r="N963" s="368"/>
      <c r="O963" s="368"/>
      <c r="P963" s="368"/>
      <c r="Q963" s="368"/>
      <c r="R963" s="368"/>
      <c r="S963" s="368"/>
      <c r="T963" s="368"/>
      <c r="U963" s="368"/>
      <c r="V963" s="368"/>
      <c r="W963" s="368"/>
      <c r="X963" s="368"/>
      <c r="Y963" s="368"/>
      <c r="Z963" s="368"/>
    </row>
    <row r="964" spans="1:26" ht="15.75" customHeight="1">
      <c r="A964" s="368"/>
      <c r="B964" s="368"/>
      <c r="C964" s="368"/>
      <c r="D964" s="368"/>
      <c r="E964" s="368"/>
      <c r="F964" s="368"/>
      <c r="G964" s="368"/>
      <c r="H964" s="368"/>
      <c r="I964" s="368"/>
      <c r="J964" s="368"/>
      <c r="K964" s="368"/>
      <c r="L964" s="368"/>
      <c r="M964" s="368"/>
      <c r="N964" s="368"/>
      <c r="O964" s="368"/>
      <c r="P964" s="368"/>
      <c r="Q964" s="368"/>
      <c r="R964" s="368"/>
      <c r="S964" s="368"/>
      <c r="T964" s="368"/>
      <c r="U964" s="368"/>
      <c r="V964" s="368"/>
      <c r="W964" s="368"/>
      <c r="X964" s="368"/>
      <c r="Y964" s="368"/>
      <c r="Z964" s="368"/>
    </row>
    <row r="965" spans="1:26" ht="15.75" customHeight="1">
      <c r="A965" s="368"/>
      <c r="B965" s="368"/>
      <c r="C965" s="368"/>
      <c r="D965" s="368"/>
      <c r="E965" s="368"/>
      <c r="F965" s="368"/>
      <c r="G965" s="368"/>
      <c r="H965" s="368"/>
      <c r="I965" s="368"/>
      <c r="J965" s="368"/>
      <c r="K965" s="368"/>
      <c r="L965" s="368"/>
      <c r="M965" s="368"/>
      <c r="N965" s="368"/>
      <c r="O965" s="368"/>
      <c r="P965" s="368"/>
      <c r="Q965" s="368"/>
      <c r="R965" s="368"/>
      <c r="S965" s="368"/>
      <c r="T965" s="368"/>
      <c r="U965" s="368"/>
      <c r="V965" s="368"/>
      <c r="W965" s="368"/>
      <c r="X965" s="368"/>
      <c r="Y965" s="368"/>
      <c r="Z965" s="368"/>
    </row>
    <row r="966" spans="1:26" ht="15.75" customHeight="1">
      <c r="A966" s="368"/>
      <c r="B966" s="368"/>
      <c r="C966" s="368"/>
      <c r="D966" s="368"/>
      <c r="E966" s="368"/>
      <c r="F966" s="368"/>
      <c r="G966" s="368"/>
      <c r="H966" s="368"/>
      <c r="I966" s="368"/>
      <c r="J966" s="368"/>
      <c r="K966" s="368"/>
      <c r="L966" s="368"/>
      <c r="M966" s="368"/>
      <c r="N966" s="368"/>
      <c r="O966" s="368"/>
      <c r="P966" s="368"/>
      <c r="Q966" s="368"/>
      <c r="R966" s="368"/>
      <c r="S966" s="368"/>
      <c r="T966" s="368"/>
      <c r="U966" s="368"/>
      <c r="V966" s="368"/>
      <c r="W966" s="368"/>
      <c r="X966" s="368"/>
      <c r="Y966" s="368"/>
      <c r="Z966" s="368"/>
    </row>
    <row r="967" spans="1:26" ht="15.75" customHeight="1">
      <c r="A967" s="368"/>
      <c r="B967" s="368"/>
      <c r="C967" s="368"/>
      <c r="D967" s="368"/>
      <c r="E967" s="368"/>
      <c r="F967" s="368"/>
      <c r="G967" s="368"/>
      <c r="H967" s="368"/>
      <c r="I967" s="368"/>
      <c r="J967" s="368"/>
      <c r="K967" s="368"/>
      <c r="L967" s="368"/>
      <c r="M967" s="368"/>
      <c r="N967" s="368"/>
      <c r="O967" s="368"/>
      <c r="P967" s="368"/>
      <c r="Q967" s="368"/>
      <c r="R967" s="368"/>
      <c r="S967" s="368"/>
      <c r="T967" s="368"/>
      <c r="U967" s="368"/>
      <c r="V967" s="368"/>
      <c r="W967" s="368"/>
      <c r="X967" s="368"/>
      <c r="Y967" s="368"/>
      <c r="Z967" s="368"/>
    </row>
    <row r="968" spans="1:26" ht="15.75" customHeight="1">
      <c r="A968" s="368"/>
      <c r="B968" s="368"/>
      <c r="C968" s="368"/>
      <c r="D968" s="368"/>
      <c r="E968" s="368"/>
      <c r="F968" s="368"/>
      <c r="G968" s="368"/>
      <c r="H968" s="368"/>
      <c r="I968" s="368"/>
      <c r="J968" s="368"/>
      <c r="K968" s="368"/>
      <c r="L968" s="368"/>
      <c r="M968" s="368"/>
      <c r="N968" s="368"/>
      <c r="O968" s="368"/>
      <c r="P968" s="368"/>
      <c r="Q968" s="368"/>
      <c r="R968" s="368"/>
      <c r="S968" s="368"/>
      <c r="T968" s="368"/>
      <c r="U968" s="368"/>
      <c r="V968" s="368"/>
      <c r="W968" s="368"/>
      <c r="X968" s="368"/>
      <c r="Y968" s="368"/>
      <c r="Z968" s="368"/>
    </row>
    <row r="969" spans="1:26" ht="15.75" customHeight="1">
      <c r="A969" s="368"/>
      <c r="B969" s="368"/>
      <c r="C969" s="368"/>
      <c r="D969" s="368"/>
      <c r="E969" s="368"/>
      <c r="F969" s="368"/>
      <c r="G969" s="368"/>
      <c r="H969" s="368"/>
      <c r="I969" s="368"/>
      <c r="J969" s="368"/>
      <c r="K969" s="368"/>
      <c r="L969" s="368"/>
      <c r="M969" s="368"/>
      <c r="N969" s="368"/>
      <c r="O969" s="368"/>
      <c r="P969" s="368"/>
      <c r="Q969" s="368"/>
      <c r="R969" s="368"/>
      <c r="S969" s="368"/>
      <c r="T969" s="368"/>
      <c r="U969" s="368"/>
      <c r="V969" s="368"/>
      <c r="W969" s="368"/>
      <c r="X969" s="368"/>
      <c r="Y969" s="368"/>
      <c r="Z969" s="368"/>
    </row>
    <row r="970" spans="1:26" ht="15.75" customHeight="1">
      <c r="A970" s="368"/>
      <c r="B970" s="368"/>
      <c r="C970" s="368"/>
      <c r="D970" s="368"/>
      <c r="E970" s="368"/>
      <c r="F970" s="368"/>
      <c r="G970" s="368"/>
      <c r="H970" s="368"/>
      <c r="I970" s="368"/>
      <c r="J970" s="368"/>
      <c r="K970" s="368"/>
      <c r="L970" s="368"/>
      <c r="M970" s="368"/>
      <c r="N970" s="368"/>
      <c r="O970" s="368"/>
      <c r="P970" s="368"/>
      <c r="Q970" s="368"/>
      <c r="R970" s="368"/>
      <c r="S970" s="368"/>
      <c r="T970" s="368"/>
      <c r="U970" s="368"/>
      <c r="V970" s="368"/>
      <c r="W970" s="368"/>
      <c r="X970" s="368"/>
      <c r="Y970" s="368"/>
      <c r="Z970" s="368"/>
    </row>
    <row r="971" spans="1:26" ht="15.75" customHeight="1">
      <c r="A971" s="368"/>
      <c r="B971" s="368"/>
      <c r="C971" s="368"/>
      <c r="D971" s="368"/>
      <c r="E971" s="368"/>
      <c r="F971" s="368"/>
      <c r="G971" s="368"/>
      <c r="H971" s="368"/>
      <c r="I971" s="368"/>
      <c r="J971" s="368"/>
      <c r="K971" s="368"/>
      <c r="L971" s="368"/>
      <c r="M971" s="368"/>
      <c r="N971" s="368"/>
      <c r="O971" s="368"/>
      <c r="P971" s="368"/>
      <c r="Q971" s="368"/>
      <c r="R971" s="368"/>
      <c r="S971" s="368"/>
      <c r="T971" s="368"/>
      <c r="U971" s="368"/>
      <c r="V971" s="368"/>
      <c r="W971" s="368"/>
      <c r="X971" s="368"/>
      <c r="Y971" s="368"/>
      <c r="Z971" s="368"/>
    </row>
    <row r="972" spans="1:26" ht="15.75" customHeight="1">
      <c r="A972" s="368"/>
      <c r="B972" s="368"/>
      <c r="C972" s="368"/>
      <c r="D972" s="368"/>
      <c r="E972" s="368"/>
      <c r="F972" s="368"/>
      <c r="G972" s="368"/>
      <c r="H972" s="368"/>
      <c r="I972" s="368"/>
      <c r="J972" s="368"/>
      <c r="K972" s="368"/>
      <c r="L972" s="368"/>
      <c r="M972" s="368"/>
      <c r="N972" s="368"/>
      <c r="O972" s="368"/>
      <c r="P972" s="368"/>
      <c r="Q972" s="368"/>
      <c r="R972" s="368"/>
      <c r="S972" s="368"/>
      <c r="T972" s="368"/>
      <c r="U972" s="368"/>
      <c r="V972" s="368"/>
      <c r="W972" s="368"/>
      <c r="X972" s="368"/>
      <c r="Y972" s="368"/>
      <c r="Z972" s="368"/>
    </row>
    <row r="973" spans="1:26" ht="15.75" customHeight="1">
      <c r="A973" s="368"/>
      <c r="B973" s="368"/>
      <c r="C973" s="368"/>
      <c r="D973" s="368"/>
      <c r="E973" s="368"/>
      <c r="F973" s="368"/>
      <c r="G973" s="368"/>
      <c r="H973" s="368"/>
      <c r="I973" s="368"/>
      <c r="J973" s="368"/>
      <c r="K973" s="368"/>
      <c r="L973" s="368"/>
      <c r="M973" s="368"/>
      <c r="N973" s="368"/>
      <c r="O973" s="368"/>
      <c r="P973" s="368"/>
      <c r="Q973" s="368"/>
      <c r="R973" s="368"/>
      <c r="S973" s="368"/>
      <c r="T973" s="368"/>
      <c r="U973" s="368"/>
      <c r="V973" s="368"/>
      <c r="W973" s="368"/>
      <c r="X973" s="368"/>
      <c r="Y973" s="368"/>
      <c r="Z973" s="368"/>
    </row>
    <row r="974" spans="1:26" ht="15.75" customHeight="1">
      <c r="A974" s="368"/>
      <c r="B974" s="368"/>
      <c r="C974" s="368"/>
      <c r="D974" s="368"/>
      <c r="E974" s="368"/>
      <c r="F974" s="368"/>
      <c r="G974" s="368"/>
      <c r="H974" s="368"/>
      <c r="I974" s="368"/>
      <c r="J974" s="368"/>
      <c r="K974" s="368"/>
      <c r="L974" s="368"/>
      <c r="M974" s="368"/>
      <c r="N974" s="368"/>
      <c r="O974" s="368"/>
      <c r="P974" s="368"/>
      <c r="Q974" s="368"/>
      <c r="R974" s="368"/>
      <c r="S974" s="368"/>
      <c r="T974" s="368"/>
      <c r="U974" s="368"/>
      <c r="V974" s="368"/>
      <c r="W974" s="368"/>
      <c r="X974" s="368"/>
      <c r="Y974" s="368"/>
      <c r="Z974" s="368"/>
    </row>
    <row r="975" spans="1:26" ht="15.75" customHeight="1">
      <c r="A975" s="368"/>
      <c r="B975" s="368"/>
      <c r="C975" s="368"/>
      <c r="D975" s="368"/>
      <c r="E975" s="368"/>
      <c r="F975" s="368"/>
      <c r="G975" s="368"/>
      <c r="H975" s="368"/>
      <c r="I975" s="368"/>
      <c r="J975" s="368"/>
      <c r="K975" s="368"/>
      <c r="L975" s="368"/>
      <c r="M975" s="368"/>
      <c r="N975" s="368"/>
      <c r="O975" s="368"/>
      <c r="P975" s="368"/>
      <c r="Q975" s="368"/>
      <c r="R975" s="368"/>
      <c r="S975" s="368"/>
      <c r="T975" s="368"/>
      <c r="U975" s="368"/>
      <c r="V975" s="368"/>
      <c r="W975" s="368"/>
      <c r="X975" s="368"/>
      <c r="Y975" s="368"/>
      <c r="Z975" s="368"/>
    </row>
    <row r="976" spans="1:26" ht="15.75" customHeight="1">
      <c r="A976" s="368"/>
      <c r="B976" s="368"/>
      <c r="C976" s="368"/>
      <c r="D976" s="368"/>
      <c r="E976" s="368"/>
      <c r="F976" s="368"/>
      <c r="G976" s="368"/>
      <c r="H976" s="368"/>
      <c r="I976" s="368"/>
      <c r="J976" s="368"/>
      <c r="K976" s="368"/>
      <c r="L976" s="368"/>
      <c r="M976" s="368"/>
      <c r="N976" s="368"/>
      <c r="O976" s="368"/>
      <c r="P976" s="368"/>
      <c r="Q976" s="368"/>
      <c r="R976" s="368"/>
      <c r="S976" s="368"/>
      <c r="T976" s="368"/>
      <c r="U976" s="368"/>
      <c r="V976" s="368"/>
      <c r="W976" s="368"/>
      <c r="X976" s="368"/>
      <c r="Y976" s="368"/>
      <c r="Z976" s="368"/>
    </row>
    <row r="977" spans="1:26" ht="15.75" customHeight="1">
      <c r="A977" s="368"/>
      <c r="B977" s="368"/>
      <c r="C977" s="368"/>
      <c r="D977" s="368"/>
      <c r="E977" s="368"/>
      <c r="F977" s="368"/>
      <c r="G977" s="368"/>
      <c r="H977" s="368"/>
      <c r="I977" s="368"/>
      <c r="J977" s="368"/>
      <c r="K977" s="368"/>
      <c r="L977" s="368"/>
      <c r="M977" s="368"/>
      <c r="N977" s="368"/>
      <c r="O977" s="368"/>
      <c r="P977" s="368"/>
      <c r="Q977" s="368"/>
      <c r="R977" s="368"/>
      <c r="S977" s="368"/>
      <c r="T977" s="368"/>
      <c r="U977" s="368"/>
      <c r="V977" s="368"/>
      <c r="W977" s="368"/>
      <c r="X977" s="368"/>
      <c r="Y977" s="368"/>
      <c r="Z977" s="368"/>
    </row>
    <row r="978" spans="1:26" ht="15.75" customHeight="1">
      <c r="A978" s="368"/>
      <c r="B978" s="368"/>
      <c r="C978" s="368"/>
      <c r="D978" s="368"/>
      <c r="E978" s="368"/>
      <c r="F978" s="368"/>
      <c r="G978" s="368"/>
      <c r="H978" s="368"/>
      <c r="I978" s="368"/>
      <c r="J978" s="368"/>
      <c r="K978" s="368"/>
      <c r="L978" s="368"/>
      <c r="M978" s="368"/>
      <c r="N978" s="368"/>
      <c r="O978" s="368"/>
      <c r="P978" s="368"/>
      <c r="Q978" s="368"/>
      <c r="R978" s="368"/>
      <c r="S978" s="368"/>
      <c r="T978" s="368"/>
      <c r="U978" s="368"/>
      <c r="V978" s="368"/>
      <c r="W978" s="368"/>
      <c r="X978" s="368"/>
      <c r="Y978" s="368"/>
      <c r="Z978" s="368"/>
    </row>
    <row r="979" spans="1:26" ht="15.75" customHeight="1">
      <c r="A979" s="368"/>
      <c r="B979" s="368"/>
      <c r="C979" s="368"/>
      <c r="D979" s="368"/>
      <c r="E979" s="368"/>
      <c r="F979" s="368"/>
      <c r="G979" s="368"/>
      <c r="H979" s="368"/>
      <c r="I979" s="368"/>
      <c r="J979" s="368"/>
      <c r="K979" s="368"/>
      <c r="L979" s="368"/>
      <c r="M979" s="368"/>
      <c r="N979" s="368"/>
      <c r="O979" s="368"/>
      <c r="P979" s="368"/>
      <c r="Q979" s="368"/>
      <c r="R979" s="368"/>
      <c r="S979" s="368"/>
      <c r="T979" s="368"/>
      <c r="U979" s="368"/>
      <c r="V979" s="368"/>
      <c r="W979" s="368"/>
      <c r="X979" s="368"/>
      <c r="Y979" s="368"/>
      <c r="Z979" s="368"/>
    </row>
    <row r="980" spans="1:26" ht="15.75" customHeight="1">
      <c r="A980" s="368"/>
      <c r="B980" s="368"/>
      <c r="C980" s="368"/>
      <c r="D980" s="368"/>
      <c r="E980" s="368"/>
      <c r="F980" s="368"/>
      <c r="G980" s="368"/>
      <c r="H980" s="368"/>
      <c r="I980" s="368"/>
      <c r="J980" s="368"/>
      <c r="K980" s="368"/>
      <c r="L980" s="368"/>
      <c r="M980" s="368"/>
      <c r="N980" s="368"/>
      <c r="O980" s="368"/>
      <c r="P980" s="368"/>
      <c r="Q980" s="368"/>
      <c r="R980" s="368"/>
      <c r="S980" s="368"/>
      <c r="T980" s="368"/>
      <c r="U980" s="368"/>
      <c r="V980" s="368"/>
      <c r="W980" s="368"/>
      <c r="X980" s="368"/>
      <c r="Y980" s="368"/>
      <c r="Z980" s="368"/>
    </row>
    <row r="981" spans="1:26" ht="15.75" customHeight="1">
      <c r="A981" s="368"/>
      <c r="B981" s="368"/>
      <c r="C981" s="368"/>
      <c r="D981" s="368"/>
      <c r="E981" s="368"/>
      <c r="F981" s="368"/>
      <c r="G981" s="368"/>
      <c r="H981" s="368"/>
      <c r="I981" s="368"/>
      <c r="J981" s="368"/>
      <c r="K981" s="368"/>
      <c r="L981" s="368"/>
      <c r="M981" s="368"/>
      <c r="N981" s="368"/>
      <c r="O981" s="368"/>
      <c r="P981" s="368"/>
      <c r="Q981" s="368"/>
      <c r="R981" s="368"/>
      <c r="S981" s="368"/>
      <c r="T981" s="368"/>
      <c r="U981" s="368"/>
      <c r="V981" s="368"/>
      <c r="W981" s="368"/>
      <c r="X981" s="368"/>
      <c r="Y981" s="368"/>
      <c r="Z981" s="368"/>
    </row>
    <row r="982" spans="1:26" ht="15.75" customHeight="1">
      <c r="A982" s="368"/>
      <c r="B982" s="368"/>
      <c r="C982" s="368"/>
      <c r="D982" s="368"/>
      <c r="E982" s="368"/>
      <c r="F982" s="368"/>
      <c r="G982" s="368"/>
      <c r="H982" s="368"/>
      <c r="I982" s="368"/>
      <c r="J982" s="368"/>
      <c r="K982" s="368"/>
      <c r="L982" s="368"/>
      <c r="M982" s="368"/>
      <c r="N982" s="368"/>
      <c r="O982" s="368"/>
      <c r="P982" s="368"/>
      <c r="Q982" s="368"/>
      <c r="R982" s="368"/>
      <c r="S982" s="368"/>
      <c r="T982" s="368"/>
      <c r="U982" s="368"/>
      <c r="V982" s="368"/>
      <c r="W982" s="368"/>
      <c r="X982" s="368"/>
      <c r="Y982" s="368"/>
      <c r="Z982" s="368"/>
    </row>
    <row r="983" spans="1:26" ht="15.75" customHeight="1">
      <c r="A983" s="368"/>
      <c r="B983" s="368"/>
      <c r="C983" s="368"/>
      <c r="D983" s="368"/>
      <c r="E983" s="368"/>
      <c r="F983" s="368"/>
      <c r="G983" s="368"/>
      <c r="H983" s="368"/>
      <c r="I983" s="368"/>
      <c r="J983" s="368"/>
      <c r="K983" s="368"/>
      <c r="L983" s="368"/>
      <c r="M983" s="368"/>
      <c r="N983" s="368"/>
      <c r="O983" s="368"/>
      <c r="P983" s="368"/>
      <c r="Q983" s="368"/>
      <c r="R983" s="368"/>
      <c r="S983" s="368"/>
      <c r="T983" s="368"/>
      <c r="U983" s="368"/>
      <c r="V983" s="368"/>
      <c r="W983" s="368"/>
      <c r="X983" s="368"/>
      <c r="Y983" s="368"/>
      <c r="Z983" s="368"/>
    </row>
    <row r="984" spans="1:26" ht="15.75" customHeight="1">
      <c r="A984" s="368"/>
      <c r="B984" s="368"/>
      <c r="C984" s="368"/>
      <c r="D984" s="368"/>
      <c r="E984" s="368"/>
      <c r="F984" s="368"/>
      <c r="G984" s="368"/>
      <c r="H984" s="368"/>
      <c r="I984" s="368"/>
      <c r="J984" s="368"/>
      <c r="K984" s="368"/>
      <c r="L984" s="368"/>
      <c r="M984" s="368"/>
      <c r="N984" s="368"/>
      <c r="O984" s="368"/>
      <c r="P984" s="368"/>
      <c r="Q984" s="368"/>
      <c r="R984" s="368"/>
      <c r="S984" s="368"/>
      <c r="T984" s="368"/>
      <c r="U984" s="368"/>
      <c r="V984" s="368"/>
      <c r="W984" s="368"/>
      <c r="X984" s="368"/>
      <c r="Y984" s="368"/>
      <c r="Z984" s="368"/>
    </row>
    <row r="985" spans="1:26" ht="15.75" customHeight="1">
      <c r="A985" s="368"/>
      <c r="B985" s="368"/>
      <c r="C985" s="368"/>
      <c r="D985" s="368"/>
      <c r="E985" s="368"/>
      <c r="F985" s="368"/>
      <c r="G985" s="368"/>
      <c r="H985" s="368"/>
      <c r="I985" s="368"/>
      <c r="J985" s="368"/>
      <c r="K985" s="368"/>
      <c r="L985" s="368"/>
      <c r="M985" s="368"/>
      <c r="N985" s="368"/>
      <c r="O985" s="368"/>
      <c r="P985" s="368"/>
      <c r="Q985" s="368"/>
      <c r="R985" s="368"/>
      <c r="S985" s="368"/>
      <c r="T985" s="368"/>
      <c r="U985" s="368"/>
      <c r="V985" s="368"/>
      <c r="W985" s="368"/>
      <c r="X985" s="368"/>
      <c r="Y985" s="368"/>
      <c r="Z985" s="368"/>
    </row>
    <row r="986" spans="1:26" ht="15.75" customHeight="1">
      <c r="A986" s="368"/>
      <c r="B986" s="368"/>
      <c r="C986" s="368"/>
      <c r="D986" s="368"/>
      <c r="E986" s="368"/>
      <c r="F986" s="368"/>
      <c r="G986" s="368"/>
      <c r="H986" s="368"/>
      <c r="I986" s="368"/>
      <c r="J986" s="368"/>
      <c r="K986" s="368"/>
      <c r="L986" s="368"/>
      <c r="M986" s="368"/>
      <c r="N986" s="368"/>
      <c r="O986" s="368"/>
      <c r="P986" s="368"/>
      <c r="Q986" s="368"/>
      <c r="R986" s="368"/>
      <c r="S986" s="368"/>
      <c r="T986" s="368"/>
      <c r="U986" s="368"/>
      <c r="V986" s="368"/>
      <c r="W986" s="368"/>
      <c r="X986" s="368"/>
      <c r="Y986" s="368"/>
      <c r="Z986" s="368"/>
    </row>
    <row r="987" spans="1:26" ht="15.75" customHeight="1">
      <c r="A987" s="368"/>
      <c r="B987" s="368"/>
      <c r="C987" s="368"/>
      <c r="D987" s="368"/>
      <c r="E987" s="368"/>
      <c r="F987" s="368"/>
      <c r="G987" s="368"/>
      <c r="H987" s="368"/>
      <c r="I987" s="368"/>
      <c r="J987" s="368"/>
      <c r="K987" s="368"/>
      <c r="L987" s="368"/>
      <c r="M987" s="368"/>
      <c r="N987" s="368"/>
      <c r="O987" s="368"/>
      <c r="P987" s="368"/>
      <c r="Q987" s="368"/>
      <c r="R987" s="368"/>
      <c r="S987" s="368"/>
      <c r="T987" s="368"/>
      <c r="U987" s="368"/>
      <c r="V987" s="368"/>
      <c r="W987" s="368"/>
      <c r="X987" s="368"/>
      <c r="Y987" s="368"/>
      <c r="Z987" s="368"/>
    </row>
    <row r="988" spans="1:26" ht="15.75" customHeight="1">
      <c r="A988" s="368"/>
      <c r="B988" s="368"/>
      <c r="C988" s="368"/>
      <c r="D988" s="368"/>
      <c r="E988" s="368"/>
      <c r="F988" s="368"/>
      <c r="G988" s="368"/>
      <c r="H988" s="368"/>
      <c r="I988" s="368"/>
      <c r="J988" s="368"/>
      <c r="K988" s="368"/>
      <c r="L988" s="368"/>
      <c r="M988" s="368"/>
      <c r="N988" s="368"/>
      <c r="O988" s="368"/>
      <c r="P988" s="368"/>
      <c r="Q988" s="368"/>
      <c r="R988" s="368"/>
      <c r="S988" s="368"/>
      <c r="T988" s="368"/>
      <c r="U988" s="368"/>
      <c r="V988" s="368"/>
      <c r="W988" s="368"/>
      <c r="X988" s="368"/>
      <c r="Y988" s="368"/>
      <c r="Z988" s="368"/>
    </row>
    <row r="989" spans="1:26" ht="15.75" customHeight="1">
      <c r="A989" s="368"/>
      <c r="B989" s="368"/>
      <c r="C989" s="368"/>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row>
    <row r="990" spans="1:26" ht="15.75" customHeight="1">
      <c r="A990" s="368"/>
      <c r="B990" s="368"/>
      <c r="C990" s="368"/>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row>
    <row r="991" spans="1:26" ht="15.75" customHeight="1">
      <c r="A991" s="368"/>
      <c r="B991" s="368"/>
      <c r="C991" s="368"/>
      <c r="D991" s="368"/>
      <c r="E991" s="368"/>
      <c r="F991" s="368"/>
      <c r="G991" s="368"/>
      <c r="H991" s="368"/>
      <c r="I991" s="368"/>
      <c r="J991" s="368"/>
      <c r="K991" s="368"/>
      <c r="L991" s="368"/>
      <c r="M991" s="368"/>
      <c r="N991" s="368"/>
      <c r="O991" s="368"/>
      <c r="P991" s="368"/>
      <c r="Q991" s="368"/>
      <c r="R991" s="368"/>
      <c r="S991" s="368"/>
      <c r="T991" s="368"/>
      <c r="U991" s="368"/>
      <c r="V991" s="368"/>
      <c r="W991" s="368"/>
      <c r="X991" s="368"/>
      <c r="Y991" s="368"/>
      <c r="Z991" s="368"/>
    </row>
    <row r="992" spans="1:26" ht="15.75" customHeight="1">
      <c r="A992" s="368"/>
      <c r="B992" s="368"/>
      <c r="C992" s="368"/>
      <c r="D992" s="368"/>
      <c r="E992" s="368"/>
      <c r="F992" s="368"/>
      <c r="G992" s="368"/>
      <c r="H992" s="368"/>
      <c r="I992" s="368"/>
      <c r="J992" s="368"/>
      <c r="K992" s="368"/>
      <c r="L992" s="368"/>
      <c r="M992" s="368"/>
      <c r="N992" s="368"/>
      <c r="O992" s="368"/>
      <c r="P992" s="368"/>
      <c r="Q992" s="368"/>
      <c r="R992" s="368"/>
      <c r="S992" s="368"/>
      <c r="T992" s="368"/>
      <c r="U992" s="368"/>
      <c r="V992" s="368"/>
      <c r="W992" s="368"/>
      <c r="X992" s="368"/>
      <c r="Y992" s="368"/>
      <c r="Z992" s="368"/>
    </row>
    <row r="993" spans="1:26" ht="15.75" customHeight="1">
      <c r="A993" s="368"/>
      <c r="B993" s="368"/>
      <c r="C993" s="368"/>
      <c r="D993" s="368"/>
      <c r="E993" s="368"/>
      <c r="F993" s="368"/>
      <c r="G993" s="368"/>
      <c r="H993" s="368"/>
      <c r="I993" s="368"/>
      <c r="J993" s="368"/>
      <c r="K993" s="368"/>
      <c r="L993" s="368"/>
      <c r="M993" s="368"/>
      <c r="N993" s="368"/>
      <c r="O993" s="368"/>
      <c r="P993" s="368"/>
      <c r="Q993" s="368"/>
      <c r="R993" s="368"/>
      <c r="S993" s="368"/>
      <c r="T993" s="368"/>
      <c r="U993" s="368"/>
      <c r="V993" s="368"/>
      <c r="W993" s="368"/>
      <c r="X993" s="368"/>
      <c r="Y993" s="368"/>
      <c r="Z993" s="368"/>
    </row>
    <row r="994" spans="1:26" ht="15.75" customHeight="1">
      <c r="A994" s="368"/>
      <c r="B994" s="368"/>
      <c r="C994" s="368"/>
      <c r="D994" s="368"/>
      <c r="E994" s="368"/>
      <c r="F994" s="368"/>
      <c r="G994" s="368"/>
      <c r="H994" s="368"/>
      <c r="I994" s="368"/>
      <c r="J994" s="368"/>
      <c r="K994" s="368"/>
      <c r="L994" s="368"/>
      <c r="M994" s="368"/>
      <c r="N994" s="368"/>
      <c r="O994" s="368"/>
      <c r="P994" s="368"/>
      <c r="Q994" s="368"/>
      <c r="R994" s="368"/>
      <c r="S994" s="368"/>
      <c r="T994" s="368"/>
      <c r="U994" s="368"/>
      <c r="V994" s="368"/>
      <c r="W994" s="368"/>
      <c r="X994" s="368"/>
      <c r="Y994" s="368"/>
      <c r="Z994" s="368"/>
    </row>
    <row r="995" spans="1:26" ht="15.75" customHeight="1">
      <c r="A995" s="368"/>
      <c r="B995" s="368"/>
      <c r="C995" s="368"/>
      <c r="D995" s="368"/>
      <c r="E995" s="368"/>
      <c r="F995" s="368"/>
      <c r="G995" s="368"/>
      <c r="H995" s="368"/>
      <c r="I995" s="368"/>
      <c r="J995" s="368"/>
      <c r="K995" s="368"/>
      <c r="L995" s="368"/>
      <c r="M995" s="368"/>
      <c r="N995" s="368"/>
      <c r="O995" s="368"/>
      <c r="P995" s="368"/>
      <c r="Q995" s="368"/>
      <c r="R995" s="368"/>
      <c r="S995" s="368"/>
      <c r="T995" s="368"/>
      <c r="U995" s="368"/>
      <c r="V995" s="368"/>
      <c r="W995" s="368"/>
      <c r="X995" s="368"/>
      <c r="Y995" s="368"/>
      <c r="Z995" s="368"/>
    </row>
    <row r="996" spans="1:26" ht="15.75" customHeight="1">
      <c r="A996" s="368"/>
      <c r="B996" s="368"/>
      <c r="C996" s="368"/>
      <c r="D996" s="368"/>
      <c r="E996" s="368"/>
      <c r="F996" s="368"/>
      <c r="G996" s="368"/>
      <c r="H996" s="368"/>
      <c r="I996" s="368"/>
      <c r="J996" s="368"/>
      <c r="K996" s="368"/>
      <c r="L996" s="368"/>
      <c r="M996" s="368"/>
      <c r="N996" s="368"/>
      <c r="O996" s="368"/>
      <c r="P996" s="368"/>
      <c r="Q996" s="368"/>
      <c r="R996" s="368"/>
      <c r="S996" s="368"/>
      <c r="T996" s="368"/>
      <c r="U996" s="368"/>
      <c r="V996" s="368"/>
      <c r="W996" s="368"/>
      <c r="X996" s="368"/>
      <c r="Y996" s="368"/>
      <c r="Z996" s="368"/>
    </row>
    <row r="997" spans="1:26" ht="15.75" customHeight="1">
      <c r="A997" s="368"/>
      <c r="B997" s="368"/>
      <c r="C997" s="368"/>
      <c r="D997" s="368"/>
      <c r="E997" s="368"/>
      <c r="F997" s="368"/>
      <c r="G997" s="368"/>
      <c r="H997" s="368"/>
      <c r="I997" s="368"/>
      <c r="J997" s="368"/>
      <c r="K997" s="368"/>
      <c r="L997" s="368"/>
      <c r="M997" s="368"/>
      <c r="N997" s="368"/>
      <c r="O997" s="368"/>
      <c r="P997" s="368"/>
      <c r="Q997" s="368"/>
      <c r="R997" s="368"/>
      <c r="S997" s="368"/>
      <c r="T997" s="368"/>
      <c r="U997" s="368"/>
      <c r="V997" s="368"/>
      <c r="W997" s="368"/>
      <c r="X997" s="368"/>
      <c r="Y997" s="368"/>
      <c r="Z997" s="368"/>
    </row>
    <row r="998" spans="1:26" ht="15.75" customHeight="1">
      <c r="A998" s="368"/>
      <c r="B998" s="368"/>
      <c r="C998" s="368"/>
      <c r="D998" s="368"/>
      <c r="E998" s="368"/>
      <c r="F998" s="368"/>
      <c r="G998" s="368"/>
      <c r="H998" s="368"/>
      <c r="I998" s="368"/>
      <c r="J998" s="368"/>
      <c r="K998" s="368"/>
      <c r="L998" s="368"/>
      <c r="M998" s="368"/>
      <c r="N998" s="368"/>
      <c r="O998" s="368"/>
      <c r="P998" s="368"/>
      <c r="Q998" s="368"/>
      <c r="R998" s="368"/>
      <c r="S998" s="368"/>
      <c r="T998" s="368"/>
      <c r="U998" s="368"/>
      <c r="V998" s="368"/>
      <c r="W998" s="368"/>
      <c r="X998" s="368"/>
      <c r="Y998" s="368"/>
      <c r="Z998" s="368"/>
    </row>
  </sheetData>
  <mergeCells count="26">
    <mergeCell ref="F78:N78"/>
    <mergeCell ref="F79:N79"/>
    <mergeCell ref="F80:N80"/>
    <mergeCell ref="F81:N81"/>
    <mergeCell ref="F15:N15"/>
    <mergeCell ref="F16:N16"/>
    <mergeCell ref="F18:K18"/>
    <mergeCell ref="M18:N18"/>
    <mergeCell ref="M19:N19"/>
    <mergeCell ref="F20:K20"/>
    <mergeCell ref="M21:N21"/>
    <mergeCell ref="P31:U31"/>
    <mergeCell ref="F74:N74"/>
    <mergeCell ref="F75:N75"/>
    <mergeCell ref="F76:N76"/>
    <mergeCell ref="F77:N77"/>
    <mergeCell ref="F13:N13"/>
    <mergeCell ref="F14:N14"/>
    <mergeCell ref="M22:N26"/>
    <mergeCell ref="M27:N27"/>
    <mergeCell ref="M28:N28"/>
    <mergeCell ref="F8:N8"/>
    <mergeCell ref="F9:N9"/>
    <mergeCell ref="F10:N10"/>
    <mergeCell ref="F11:N11"/>
    <mergeCell ref="F12:N12"/>
  </mergeCells>
  <hyperlinks>
    <hyperlink ref="M19" r:id="rId1" location="r5-1" xr:uid="{00000000-0004-0000-0D00-000000000000}"/>
    <hyperlink ref="F20" r:id="rId2" location="r4-1" xr:uid="{00000000-0004-0000-0D00-000001000000}"/>
    <hyperlink ref="F76" r:id="rId3" xr:uid="{00000000-0004-0000-0D00-000002000000}"/>
    <hyperlink ref="F77" r:id="rId4" xr:uid="{00000000-0004-0000-0D00-000003000000}"/>
  </hyperlinks>
  <pageMargins left="0.7" right="0.7" top="0.75" bottom="0.75" header="0" footer="0"/>
  <pageSetup paperSize="9" orientation="portrait"/>
  <colBreaks count="1" manualBreakCount="1">
    <brk id="12" man="1"/>
  </colBreaks>
  <drawing r:id="rId5"/>
  <tableParts count="1">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634"/>
  <sheetViews>
    <sheetView showGridLines="0" workbookViewId="0"/>
  </sheetViews>
  <sheetFormatPr defaultColWidth="11.19921875" defaultRowHeight="15" customHeight="1"/>
  <cols>
    <col min="1" max="1" width="3" customWidth="1"/>
    <col min="2" max="2" width="7" hidden="1" customWidth="1"/>
    <col min="3" max="3" width="95.3984375" customWidth="1"/>
    <col min="4" max="4" width="38.09765625" customWidth="1"/>
    <col min="5" max="5" width="84.5" customWidth="1"/>
    <col min="6" max="6" width="18.59765625" customWidth="1"/>
    <col min="7" max="7" width="20.69921875" customWidth="1"/>
    <col min="8" max="8" width="47.3984375" customWidth="1"/>
    <col min="9" max="9" width="16" customWidth="1"/>
    <col min="10" max="10" width="17.5" customWidth="1"/>
    <col min="11" max="11" width="22.69921875" customWidth="1"/>
    <col min="12" max="12" width="23.09765625" customWidth="1"/>
    <col min="13" max="13" width="14.8984375" customWidth="1"/>
    <col min="14" max="14" width="85" customWidth="1"/>
    <col min="15" max="15" width="25" customWidth="1"/>
    <col min="16" max="26" width="7" customWidth="1"/>
  </cols>
  <sheetData>
    <row r="1" spans="1:26" ht="16.8">
      <c r="A1" s="380"/>
      <c r="B1" s="380"/>
      <c r="C1" s="380"/>
      <c r="D1" s="380"/>
      <c r="E1" s="380"/>
      <c r="F1" s="380"/>
      <c r="G1" s="380"/>
      <c r="H1" s="380"/>
      <c r="I1" s="380"/>
      <c r="J1" s="380"/>
      <c r="K1" s="380"/>
      <c r="L1" s="380"/>
      <c r="M1" s="380"/>
      <c r="N1" s="380"/>
      <c r="O1" s="380"/>
      <c r="P1" s="380"/>
      <c r="Q1" s="380"/>
      <c r="R1" s="380"/>
      <c r="S1" s="380"/>
      <c r="T1" s="380"/>
      <c r="U1" s="380"/>
      <c r="V1" s="380"/>
      <c r="W1" s="380"/>
      <c r="X1" s="380"/>
      <c r="Y1" s="380"/>
      <c r="Z1" s="380"/>
    </row>
    <row r="2" spans="1:26" ht="17.399999999999999">
      <c r="A2" s="368"/>
      <c r="B2" s="368"/>
      <c r="C2" s="554" t="s">
        <v>1378</v>
      </c>
      <c r="D2" s="508"/>
      <c r="E2" s="508"/>
      <c r="F2" s="508"/>
      <c r="G2" s="508"/>
      <c r="H2" s="508"/>
      <c r="I2" s="508"/>
      <c r="J2" s="508"/>
      <c r="K2" s="508"/>
      <c r="L2" s="508"/>
      <c r="M2" s="508"/>
      <c r="N2" s="509"/>
      <c r="O2" s="6"/>
      <c r="P2" s="368"/>
      <c r="Q2" s="368"/>
      <c r="R2" s="368"/>
      <c r="S2" s="368"/>
      <c r="T2" s="368"/>
      <c r="U2" s="368"/>
      <c r="V2" s="368"/>
      <c r="W2" s="368"/>
      <c r="X2" s="368"/>
      <c r="Y2" s="368"/>
      <c r="Z2" s="368"/>
    </row>
    <row r="3" spans="1:26" ht="21" customHeight="1">
      <c r="A3" s="380"/>
      <c r="B3" s="380"/>
      <c r="C3" s="586" t="s">
        <v>1379</v>
      </c>
      <c r="D3" s="508"/>
      <c r="E3" s="508"/>
      <c r="F3" s="508"/>
      <c r="G3" s="508"/>
      <c r="H3" s="508"/>
      <c r="I3" s="508"/>
      <c r="J3" s="508"/>
      <c r="K3" s="508"/>
      <c r="L3" s="508"/>
      <c r="M3" s="508"/>
      <c r="N3" s="509"/>
      <c r="O3" s="397"/>
      <c r="P3" s="380"/>
      <c r="Q3" s="380"/>
      <c r="R3" s="380"/>
      <c r="S3" s="380"/>
      <c r="T3" s="380"/>
      <c r="U3" s="380"/>
      <c r="V3" s="380"/>
      <c r="W3" s="380"/>
      <c r="X3" s="380"/>
      <c r="Y3" s="380"/>
      <c r="Z3" s="380"/>
    </row>
    <row r="4" spans="1:26" ht="15.75" customHeight="1">
      <c r="A4" s="368"/>
      <c r="B4" s="368"/>
      <c r="C4" s="516" t="s">
        <v>1380</v>
      </c>
      <c r="D4" s="508"/>
      <c r="E4" s="508"/>
      <c r="F4" s="508"/>
      <c r="G4" s="508"/>
      <c r="H4" s="508"/>
      <c r="I4" s="508"/>
      <c r="J4" s="508"/>
      <c r="K4" s="508"/>
      <c r="L4" s="508"/>
      <c r="M4" s="508"/>
      <c r="N4" s="509"/>
      <c r="O4" s="398"/>
      <c r="P4" s="368"/>
      <c r="Q4" s="368"/>
      <c r="R4" s="368"/>
      <c r="S4" s="368"/>
      <c r="T4" s="368"/>
      <c r="U4" s="368"/>
      <c r="V4" s="368"/>
      <c r="W4" s="368"/>
      <c r="X4" s="368"/>
      <c r="Y4" s="368"/>
      <c r="Z4" s="368"/>
    </row>
    <row r="5" spans="1:26" ht="15.75" customHeight="1">
      <c r="A5" s="368"/>
      <c r="B5" s="368"/>
      <c r="C5" s="516" t="s">
        <v>1381</v>
      </c>
      <c r="D5" s="508"/>
      <c r="E5" s="508"/>
      <c r="F5" s="508"/>
      <c r="G5" s="508"/>
      <c r="H5" s="508"/>
      <c r="I5" s="508"/>
      <c r="J5" s="508"/>
      <c r="K5" s="508"/>
      <c r="L5" s="508"/>
      <c r="M5" s="508"/>
      <c r="N5" s="509"/>
      <c r="O5" s="398"/>
      <c r="P5" s="368"/>
      <c r="Q5" s="368"/>
      <c r="R5" s="368"/>
      <c r="S5" s="368"/>
      <c r="T5" s="368"/>
      <c r="U5" s="368"/>
      <c r="V5" s="368"/>
      <c r="W5" s="368"/>
      <c r="X5" s="368"/>
      <c r="Y5" s="368"/>
      <c r="Z5" s="368"/>
    </row>
    <row r="6" spans="1:26" ht="15.75" customHeight="1">
      <c r="A6" s="368"/>
      <c r="B6" s="368"/>
      <c r="C6" s="516" t="s">
        <v>1382</v>
      </c>
      <c r="D6" s="508"/>
      <c r="E6" s="508"/>
      <c r="F6" s="508"/>
      <c r="G6" s="508"/>
      <c r="H6" s="508"/>
      <c r="I6" s="508"/>
      <c r="J6" s="508"/>
      <c r="K6" s="508"/>
      <c r="L6" s="508"/>
      <c r="M6" s="508"/>
      <c r="N6" s="509"/>
      <c r="O6" s="398"/>
      <c r="P6" s="368"/>
      <c r="Q6" s="368"/>
      <c r="R6" s="368"/>
      <c r="S6" s="368"/>
      <c r="T6" s="368"/>
      <c r="U6" s="368"/>
      <c r="V6" s="368"/>
      <c r="W6" s="368"/>
      <c r="X6" s="368"/>
      <c r="Y6" s="368"/>
      <c r="Z6" s="368"/>
    </row>
    <row r="7" spans="1:26" ht="15.75" customHeight="1">
      <c r="A7" s="368"/>
      <c r="B7" s="368"/>
      <c r="C7" s="516" t="s">
        <v>1383</v>
      </c>
      <c r="D7" s="508"/>
      <c r="E7" s="508"/>
      <c r="F7" s="508"/>
      <c r="G7" s="508"/>
      <c r="H7" s="508"/>
      <c r="I7" s="508"/>
      <c r="J7" s="508"/>
      <c r="K7" s="508"/>
      <c r="L7" s="508"/>
      <c r="M7" s="508"/>
      <c r="N7" s="509"/>
      <c r="O7" s="398"/>
      <c r="P7" s="368"/>
      <c r="Q7" s="368"/>
      <c r="R7" s="368"/>
      <c r="S7" s="368"/>
      <c r="T7" s="368"/>
      <c r="U7" s="368"/>
      <c r="V7" s="368"/>
      <c r="W7" s="368"/>
      <c r="X7" s="368"/>
      <c r="Y7" s="368"/>
      <c r="Z7" s="368"/>
    </row>
    <row r="8" spans="1:26" ht="15.75" customHeight="1">
      <c r="A8" s="368"/>
      <c r="B8" s="368"/>
      <c r="C8" s="516" t="s">
        <v>1384</v>
      </c>
      <c r="D8" s="508"/>
      <c r="E8" s="508"/>
      <c r="F8" s="508"/>
      <c r="G8" s="508"/>
      <c r="H8" s="508"/>
      <c r="I8" s="508"/>
      <c r="J8" s="508"/>
      <c r="K8" s="508"/>
      <c r="L8" s="508"/>
      <c r="M8" s="508"/>
      <c r="N8" s="509"/>
      <c r="O8" s="398"/>
      <c r="P8" s="368"/>
      <c r="Q8" s="368"/>
      <c r="R8" s="368"/>
      <c r="S8" s="368"/>
      <c r="T8" s="368"/>
      <c r="U8" s="368"/>
      <c r="V8" s="368"/>
      <c r="W8" s="368"/>
      <c r="X8" s="368"/>
      <c r="Y8" s="368"/>
      <c r="Z8" s="368"/>
    </row>
    <row r="9" spans="1:26" ht="17.399999999999999">
      <c r="A9" s="368"/>
      <c r="B9" s="368"/>
      <c r="C9" s="584" t="s">
        <v>38</v>
      </c>
      <c r="D9" s="508"/>
      <c r="E9" s="508"/>
      <c r="F9" s="508"/>
      <c r="G9" s="508"/>
      <c r="H9" s="508"/>
      <c r="I9" s="508"/>
      <c r="J9" s="508"/>
      <c r="K9" s="508"/>
      <c r="L9" s="508"/>
      <c r="M9" s="508"/>
      <c r="N9" s="509"/>
      <c r="O9" s="399"/>
      <c r="P9" s="368"/>
      <c r="Q9" s="368"/>
      <c r="R9" s="368"/>
      <c r="S9" s="368"/>
      <c r="T9" s="368"/>
      <c r="U9" s="368"/>
      <c r="V9" s="368"/>
      <c r="W9" s="368"/>
      <c r="X9" s="368"/>
      <c r="Y9" s="368"/>
      <c r="Z9" s="368"/>
    </row>
    <row r="10" spans="1:26" ht="16.8">
      <c r="A10" s="380"/>
      <c r="B10" s="380"/>
      <c r="C10" s="585"/>
      <c r="D10" s="506"/>
      <c r="E10" s="506"/>
      <c r="F10" s="506"/>
      <c r="G10" s="506"/>
      <c r="H10" s="506"/>
      <c r="I10" s="506"/>
      <c r="J10" s="506"/>
      <c r="K10" s="506"/>
      <c r="L10" s="506"/>
      <c r="M10" s="506"/>
      <c r="N10" s="506"/>
      <c r="O10" s="380"/>
      <c r="P10" s="380"/>
      <c r="Q10" s="380"/>
      <c r="R10" s="380"/>
      <c r="S10" s="380"/>
      <c r="T10" s="380"/>
      <c r="U10" s="380"/>
      <c r="V10" s="380"/>
      <c r="W10" s="380"/>
      <c r="X10" s="380"/>
      <c r="Y10" s="380"/>
      <c r="Z10" s="380"/>
    </row>
    <row r="11" spans="1:26" ht="28.8">
      <c r="A11" s="380"/>
      <c r="B11" s="380"/>
      <c r="C11" s="562" t="s">
        <v>1385</v>
      </c>
      <c r="D11" s="508"/>
      <c r="E11" s="508"/>
      <c r="F11" s="508"/>
      <c r="G11" s="508"/>
      <c r="H11" s="508"/>
      <c r="I11" s="508"/>
      <c r="J11" s="508"/>
      <c r="K11" s="508"/>
      <c r="L11" s="508"/>
      <c r="M11" s="508"/>
      <c r="N11" s="509"/>
      <c r="O11" s="8"/>
      <c r="P11" s="380"/>
      <c r="Q11" s="380"/>
      <c r="R11" s="380"/>
      <c r="S11" s="380"/>
      <c r="T11" s="380"/>
      <c r="U11" s="380"/>
      <c r="V11" s="380"/>
      <c r="W11" s="380"/>
      <c r="X11" s="380"/>
      <c r="Y11" s="380"/>
      <c r="Z11" s="380"/>
    </row>
    <row r="12" spans="1:26" ht="14.25" customHeight="1">
      <c r="A12" s="368"/>
      <c r="B12" s="368"/>
      <c r="C12" s="368"/>
      <c r="D12" s="368"/>
      <c r="E12" s="368"/>
      <c r="F12" s="368"/>
      <c r="G12" s="368"/>
      <c r="H12" s="368"/>
      <c r="I12" s="368"/>
      <c r="J12" s="368"/>
      <c r="K12" s="368"/>
      <c r="L12" s="368"/>
      <c r="M12" s="368"/>
      <c r="N12" s="368"/>
      <c r="O12" s="368"/>
      <c r="P12" s="368"/>
      <c r="Q12" s="368"/>
      <c r="R12" s="368"/>
      <c r="S12" s="368"/>
      <c r="T12" s="368"/>
      <c r="U12" s="368"/>
      <c r="V12" s="368"/>
      <c r="W12" s="368"/>
      <c r="X12" s="368"/>
      <c r="Y12" s="368"/>
      <c r="Z12" s="368"/>
    </row>
    <row r="13" spans="1:26" ht="15.75" customHeight="1">
      <c r="A13" s="368"/>
      <c r="B13" s="583" t="s">
        <v>1386</v>
      </c>
      <c r="C13" s="508"/>
      <c r="D13" s="508"/>
      <c r="E13" s="508"/>
      <c r="F13" s="508"/>
      <c r="G13" s="508"/>
      <c r="H13" s="508"/>
      <c r="I13" s="508"/>
      <c r="J13" s="508"/>
      <c r="K13" s="508"/>
      <c r="L13" s="508"/>
      <c r="M13" s="508"/>
      <c r="N13" s="509"/>
      <c r="O13" s="400"/>
      <c r="P13" s="368"/>
      <c r="Q13" s="368"/>
      <c r="R13" s="368"/>
      <c r="S13" s="368"/>
      <c r="T13" s="368"/>
      <c r="U13" s="368"/>
      <c r="V13" s="368"/>
      <c r="W13" s="368"/>
      <c r="X13" s="368"/>
      <c r="Y13" s="368"/>
      <c r="Z13" s="368"/>
    </row>
    <row r="14" spans="1:26" ht="69.599999999999994">
      <c r="A14" s="368"/>
      <c r="B14" s="401" t="s">
        <v>741</v>
      </c>
      <c r="C14" s="402" t="s">
        <v>1387</v>
      </c>
      <c r="D14" s="402" t="s">
        <v>1336</v>
      </c>
      <c r="E14" s="402" t="s">
        <v>1335</v>
      </c>
      <c r="F14" s="402" t="s">
        <v>1388</v>
      </c>
      <c r="G14" s="402" t="s">
        <v>1389</v>
      </c>
      <c r="H14" s="402" t="s">
        <v>1390</v>
      </c>
      <c r="I14" s="402" t="s">
        <v>1391</v>
      </c>
      <c r="J14" s="402" t="s">
        <v>1337</v>
      </c>
      <c r="K14" s="402" t="s">
        <v>1392</v>
      </c>
      <c r="L14" s="402" t="s">
        <v>1393</v>
      </c>
      <c r="M14" s="402" t="s">
        <v>1394</v>
      </c>
      <c r="N14" s="402" t="s">
        <v>1395</v>
      </c>
      <c r="O14" s="310" t="s">
        <v>1396</v>
      </c>
      <c r="P14" s="368"/>
      <c r="Q14" s="368"/>
      <c r="R14" s="368"/>
      <c r="S14" s="368"/>
      <c r="T14" s="368"/>
      <c r="U14" s="368"/>
      <c r="V14" s="368"/>
      <c r="W14" s="368"/>
      <c r="X14" s="368"/>
      <c r="Y14" s="368"/>
      <c r="Z14" s="368"/>
    </row>
    <row r="15" spans="1:26" ht="17.399999999999999">
      <c r="A15" s="403"/>
      <c r="B15" s="404" t="e">
        <v>#REF!</v>
      </c>
      <c r="C15" s="404" t="s">
        <v>357</v>
      </c>
      <c r="D15" s="404" t="s">
        <v>726</v>
      </c>
      <c r="E15" s="404" t="s">
        <v>1356</v>
      </c>
      <c r="F15" s="404" t="s">
        <v>70</v>
      </c>
      <c r="G15" s="404" t="s">
        <v>70</v>
      </c>
      <c r="H15" s="404"/>
      <c r="I15" s="404" t="s">
        <v>52</v>
      </c>
      <c r="J15" s="405">
        <v>65373531.990000002</v>
      </c>
      <c r="K15" s="406" t="s">
        <v>1397</v>
      </c>
      <c r="L15" s="405"/>
      <c r="M15" s="405" t="s">
        <v>1312</v>
      </c>
      <c r="N15" s="407"/>
      <c r="O15" s="404" t="s">
        <v>58</v>
      </c>
      <c r="P15" s="403"/>
      <c r="Q15" s="403"/>
      <c r="R15" s="403"/>
      <c r="S15" s="403"/>
      <c r="T15" s="403"/>
      <c r="U15" s="403"/>
      <c r="V15" s="403"/>
      <c r="W15" s="403"/>
      <c r="X15" s="403"/>
      <c r="Y15" s="403"/>
      <c r="Z15" s="403"/>
    </row>
    <row r="16" spans="1:26" ht="15.75" customHeight="1">
      <c r="A16" s="368"/>
      <c r="B16" s="355"/>
      <c r="C16" s="355" t="s">
        <v>357</v>
      </c>
      <c r="D16" s="355" t="s">
        <v>725</v>
      </c>
      <c r="E16" s="355" t="s">
        <v>1345</v>
      </c>
      <c r="F16" s="408" t="s">
        <v>70</v>
      </c>
      <c r="G16" s="408" t="s">
        <v>70</v>
      </c>
      <c r="H16" s="355"/>
      <c r="I16" s="355" t="s">
        <v>52</v>
      </c>
      <c r="J16" s="409">
        <v>247316393.65000001</v>
      </c>
      <c r="K16" s="410" t="s">
        <v>1397</v>
      </c>
      <c r="L16" s="409"/>
      <c r="M16" s="409"/>
      <c r="N16" s="411"/>
      <c r="O16" s="355"/>
      <c r="P16" s="368"/>
      <c r="Q16" s="368"/>
      <c r="R16" s="368"/>
      <c r="S16" s="368"/>
      <c r="T16" s="368"/>
      <c r="U16" s="368"/>
      <c r="V16" s="368"/>
      <c r="W16" s="368"/>
      <c r="X16" s="368"/>
      <c r="Y16" s="368"/>
      <c r="Z16" s="368"/>
    </row>
    <row r="17" spans="1:26" ht="15.75" customHeight="1">
      <c r="A17" s="368"/>
      <c r="B17" s="412"/>
      <c r="C17" s="412" t="s">
        <v>357</v>
      </c>
      <c r="D17" s="412" t="s">
        <v>723</v>
      </c>
      <c r="E17" s="412" t="s">
        <v>1354</v>
      </c>
      <c r="F17" s="404" t="s">
        <v>70</v>
      </c>
      <c r="G17" s="404" t="s">
        <v>70</v>
      </c>
      <c r="H17" s="412"/>
      <c r="I17" s="412" t="s">
        <v>52</v>
      </c>
      <c r="J17" s="413"/>
      <c r="K17" s="406" t="s">
        <v>1397</v>
      </c>
      <c r="L17" s="413"/>
      <c r="M17" s="413"/>
      <c r="N17" s="414"/>
      <c r="O17" s="412"/>
      <c r="P17" s="368"/>
      <c r="Q17" s="368"/>
      <c r="R17" s="368"/>
      <c r="S17" s="368"/>
      <c r="T17" s="368"/>
      <c r="U17" s="368"/>
      <c r="V17" s="368"/>
      <c r="W17" s="368"/>
      <c r="X17" s="368"/>
      <c r="Y17" s="368"/>
      <c r="Z17" s="368"/>
    </row>
    <row r="18" spans="1:26" ht="15.75" customHeight="1">
      <c r="A18" s="368"/>
      <c r="B18" s="355"/>
      <c r="C18" s="355" t="s">
        <v>357</v>
      </c>
      <c r="D18" s="355" t="s">
        <v>723</v>
      </c>
      <c r="E18" s="355" t="s">
        <v>1353</v>
      </c>
      <c r="F18" s="408" t="s">
        <v>70</v>
      </c>
      <c r="G18" s="408" t="s">
        <v>70</v>
      </c>
      <c r="H18" s="355"/>
      <c r="I18" s="355" t="s">
        <v>52</v>
      </c>
      <c r="J18" s="409">
        <v>1198846054.5599999</v>
      </c>
      <c r="K18" s="410" t="s">
        <v>1397</v>
      </c>
      <c r="L18" s="409"/>
      <c r="M18" s="409"/>
      <c r="N18" s="411"/>
      <c r="O18" s="355"/>
      <c r="P18" s="368"/>
      <c r="Q18" s="368"/>
      <c r="R18" s="368"/>
      <c r="S18" s="368"/>
      <c r="T18" s="368"/>
      <c r="U18" s="368"/>
      <c r="V18" s="368"/>
      <c r="W18" s="368"/>
      <c r="X18" s="368"/>
      <c r="Y18" s="368"/>
      <c r="Z18" s="368"/>
    </row>
    <row r="19" spans="1:26" ht="15.75" customHeight="1">
      <c r="A19" s="368"/>
      <c r="B19" s="412"/>
      <c r="C19" s="412" t="s">
        <v>357</v>
      </c>
      <c r="D19" s="412" t="s">
        <v>723</v>
      </c>
      <c r="E19" s="412" t="s">
        <v>1340</v>
      </c>
      <c r="F19" s="404" t="s">
        <v>70</v>
      </c>
      <c r="G19" s="404" t="s">
        <v>70</v>
      </c>
      <c r="H19" s="412"/>
      <c r="I19" s="412" t="s">
        <v>52</v>
      </c>
      <c r="J19" s="413">
        <v>590410406</v>
      </c>
      <c r="K19" s="406" t="s">
        <v>1397</v>
      </c>
      <c r="L19" s="413"/>
      <c r="M19" s="413"/>
      <c r="N19" s="414"/>
      <c r="O19" s="412"/>
      <c r="P19" s="368"/>
      <c r="Q19" s="368"/>
      <c r="R19" s="368"/>
      <c r="S19" s="368"/>
      <c r="T19" s="368"/>
      <c r="U19" s="368"/>
      <c r="V19" s="368"/>
      <c r="W19" s="368"/>
      <c r="X19" s="368"/>
      <c r="Y19" s="368"/>
      <c r="Z19" s="368"/>
    </row>
    <row r="20" spans="1:26" ht="15.75" customHeight="1">
      <c r="A20" s="368"/>
      <c r="B20" s="355"/>
      <c r="C20" s="355" t="s">
        <v>357</v>
      </c>
      <c r="D20" s="355" t="s">
        <v>723</v>
      </c>
      <c r="E20" s="355" t="s">
        <v>1343</v>
      </c>
      <c r="F20" s="408" t="s">
        <v>70</v>
      </c>
      <c r="G20" s="408" t="s">
        <v>70</v>
      </c>
      <c r="H20" s="355"/>
      <c r="I20" s="355" t="s">
        <v>52</v>
      </c>
      <c r="J20" s="409">
        <v>13433224250</v>
      </c>
      <c r="K20" s="410" t="s">
        <v>1397</v>
      </c>
      <c r="L20" s="409"/>
      <c r="M20" s="409"/>
      <c r="N20" s="411"/>
      <c r="O20" s="355"/>
      <c r="P20" s="368"/>
      <c r="Q20" s="368"/>
      <c r="R20" s="368"/>
      <c r="S20" s="368"/>
      <c r="T20" s="368"/>
      <c r="U20" s="368"/>
      <c r="V20" s="368"/>
      <c r="W20" s="368"/>
      <c r="X20" s="368"/>
      <c r="Y20" s="368"/>
      <c r="Z20" s="368"/>
    </row>
    <row r="21" spans="1:26" ht="15.75" customHeight="1">
      <c r="A21" s="368"/>
      <c r="B21" s="412"/>
      <c r="C21" s="412" t="s">
        <v>357</v>
      </c>
      <c r="D21" s="412" t="s">
        <v>726</v>
      </c>
      <c r="E21" s="412" t="s">
        <v>1359</v>
      </c>
      <c r="F21" s="404" t="s">
        <v>70</v>
      </c>
      <c r="G21" s="404" t="s">
        <v>70</v>
      </c>
      <c r="H21" s="412"/>
      <c r="I21" s="412" t="s">
        <v>52</v>
      </c>
      <c r="J21" s="413">
        <v>68513780.200000003</v>
      </c>
      <c r="K21" s="406" t="s">
        <v>1397</v>
      </c>
      <c r="L21" s="413"/>
      <c r="M21" s="413"/>
      <c r="N21" s="414"/>
      <c r="O21" s="412"/>
      <c r="P21" s="368"/>
      <c r="Q21" s="368"/>
      <c r="R21" s="368"/>
      <c r="S21" s="368"/>
      <c r="T21" s="368"/>
      <c r="U21" s="368"/>
      <c r="V21" s="368"/>
      <c r="W21" s="368"/>
      <c r="X21" s="368"/>
      <c r="Y21" s="368"/>
      <c r="Z21" s="368"/>
    </row>
    <row r="22" spans="1:26" ht="15.75" customHeight="1">
      <c r="A22" s="368"/>
      <c r="B22" s="355"/>
      <c r="C22" s="355" t="s">
        <v>357</v>
      </c>
      <c r="D22" s="355" t="s">
        <v>723</v>
      </c>
      <c r="E22" s="355" t="s">
        <v>1351</v>
      </c>
      <c r="F22" s="408" t="s">
        <v>70</v>
      </c>
      <c r="G22" s="408" t="s">
        <v>70</v>
      </c>
      <c r="H22" s="355"/>
      <c r="I22" s="355" t="s">
        <v>52</v>
      </c>
      <c r="J22" s="409">
        <v>51975981.600000001</v>
      </c>
      <c r="K22" s="410" t="s">
        <v>1397</v>
      </c>
      <c r="L22" s="409"/>
      <c r="M22" s="409"/>
      <c r="N22" s="411"/>
      <c r="O22" s="355"/>
      <c r="P22" s="368"/>
      <c r="Q22" s="368"/>
      <c r="R22" s="368"/>
      <c r="S22" s="368"/>
      <c r="T22" s="368"/>
      <c r="U22" s="368"/>
      <c r="V22" s="368"/>
      <c r="W22" s="368"/>
      <c r="X22" s="368"/>
      <c r="Y22" s="368"/>
      <c r="Z22" s="368"/>
    </row>
    <row r="23" spans="1:26" ht="15.75" customHeight="1">
      <c r="A23" s="368"/>
      <c r="B23" s="412"/>
      <c r="C23" s="412" t="s">
        <v>357</v>
      </c>
      <c r="D23" s="412" t="s">
        <v>723</v>
      </c>
      <c r="E23" s="412" t="s">
        <v>1358</v>
      </c>
      <c r="F23" s="404" t="s">
        <v>70</v>
      </c>
      <c r="G23" s="404" t="s">
        <v>70</v>
      </c>
      <c r="H23" s="412"/>
      <c r="I23" s="412" t="s">
        <v>52</v>
      </c>
      <c r="J23" s="413"/>
      <c r="K23" s="406" t="s">
        <v>1397</v>
      </c>
      <c r="L23" s="413"/>
      <c r="M23" s="413"/>
      <c r="N23" s="414"/>
      <c r="O23" s="412"/>
      <c r="P23" s="368"/>
      <c r="Q23" s="368"/>
      <c r="R23" s="368"/>
      <c r="S23" s="368"/>
      <c r="T23" s="368"/>
      <c r="U23" s="368"/>
      <c r="V23" s="368"/>
      <c r="W23" s="368"/>
      <c r="X23" s="368"/>
      <c r="Y23" s="368"/>
      <c r="Z23" s="368"/>
    </row>
    <row r="24" spans="1:26" ht="15.75" customHeight="1">
      <c r="A24" s="368"/>
      <c r="B24" s="355"/>
      <c r="C24" s="355" t="s">
        <v>357</v>
      </c>
      <c r="D24" s="355" t="s">
        <v>723</v>
      </c>
      <c r="E24" s="355" t="s">
        <v>1348</v>
      </c>
      <c r="F24" s="355" t="s">
        <v>58</v>
      </c>
      <c r="G24" s="355" t="s">
        <v>58</v>
      </c>
      <c r="H24" s="355"/>
      <c r="I24" s="355" t="s">
        <v>52</v>
      </c>
      <c r="J24" s="409">
        <v>36884825096.889999</v>
      </c>
      <c r="K24" s="410" t="s">
        <v>1397</v>
      </c>
      <c r="L24" s="409"/>
      <c r="M24" s="409"/>
      <c r="N24" s="415" t="s">
        <v>1398</v>
      </c>
      <c r="O24" s="355"/>
      <c r="P24" s="368"/>
      <c r="Q24" s="368"/>
      <c r="R24" s="368"/>
      <c r="S24" s="368"/>
      <c r="T24" s="368"/>
      <c r="U24" s="368"/>
      <c r="V24" s="368"/>
      <c r="W24" s="368"/>
      <c r="X24" s="368"/>
      <c r="Y24" s="368"/>
      <c r="Z24" s="368"/>
    </row>
    <row r="25" spans="1:26" ht="15.75" customHeight="1">
      <c r="A25" s="368"/>
      <c r="B25" s="412"/>
      <c r="C25" s="412" t="s">
        <v>360</v>
      </c>
      <c r="D25" s="412" t="s">
        <v>726</v>
      </c>
      <c r="E25" s="412" t="s">
        <v>1356</v>
      </c>
      <c r="F25" s="412" t="s">
        <v>70</v>
      </c>
      <c r="G25" s="412" t="s">
        <v>70</v>
      </c>
      <c r="H25" s="412"/>
      <c r="I25" s="412" t="s">
        <v>52</v>
      </c>
      <c r="J25" s="413">
        <v>0</v>
      </c>
      <c r="K25" s="406" t="s">
        <v>1397</v>
      </c>
      <c r="L25" s="413"/>
      <c r="M25" s="413"/>
      <c r="N25" s="414"/>
      <c r="O25" s="412" t="s">
        <v>58</v>
      </c>
      <c r="P25" s="368"/>
      <c r="Q25" s="368"/>
      <c r="R25" s="368"/>
      <c r="S25" s="368"/>
      <c r="T25" s="368"/>
      <c r="U25" s="368"/>
      <c r="V25" s="368"/>
      <c r="W25" s="368"/>
      <c r="X25" s="368"/>
      <c r="Y25" s="368"/>
      <c r="Z25" s="368"/>
    </row>
    <row r="26" spans="1:26" ht="15.75" customHeight="1">
      <c r="A26" s="368"/>
      <c r="B26" s="355"/>
      <c r="C26" s="355" t="s">
        <v>360</v>
      </c>
      <c r="D26" s="355" t="s">
        <v>725</v>
      </c>
      <c r="E26" s="355" t="s">
        <v>1345</v>
      </c>
      <c r="F26" s="355" t="s">
        <v>70</v>
      </c>
      <c r="G26" s="355" t="s">
        <v>70</v>
      </c>
      <c r="H26" s="355"/>
      <c r="I26" s="355" t="s">
        <v>52</v>
      </c>
      <c r="J26" s="409">
        <v>14353254.720000001</v>
      </c>
      <c r="K26" s="410" t="s">
        <v>1397</v>
      </c>
      <c r="L26" s="409"/>
      <c r="M26" s="409"/>
      <c r="N26" s="411"/>
      <c r="O26" s="355"/>
      <c r="P26" s="368"/>
      <c r="Q26" s="368"/>
      <c r="R26" s="368"/>
      <c r="S26" s="368"/>
      <c r="T26" s="368"/>
      <c r="U26" s="368"/>
      <c r="V26" s="368"/>
      <c r="W26" s="368"/>
      <c r="X26" s="368"/>
      <c r="Y26" s="368"/>
      <c r="Z26" s="368"/>
    </row>
    <row r="27" spans="1:26" ht="15.75" customHeight="1">
      <c r="A27" s="368"/>
      <c r="B27" s="412"/>
      <c r="C27" s="412" t="s">
        <v>360</v>
      </c>
      <c r="D27" s="412" t="s">
        <v>723</v>
      </c>
      <c r="E27" s="412" t="s">
        <v>1354</v>
      </c>
      <c r="F27" s="412" t="s">
        <v>70</v>
      </c>
      <c r="G27" s="412" t="s">
        <v>70</v>
      </c>
      <c r="H27" s="412"/>
      <c r="I27" s="412" t="s">
        <v>52</v>
      </c>
      <c r="J27" s="413"/>
      <c r="K27" s="406" t="s">
        <v>1397</v>
      </c>
      <c r="L27" s="413"/>
      <c r="M27" s="413"/>
      <c r="N27" s="414"/>
      <c r="O27" s="412"/>
      <c r="P27" s="368"/>
      <c r="Q27" s="368"/>
      <c r="R27" s="368"/>
      <c r="S27" s="368"/>
      <c r="T27" s="368"/>
      <c r="U27" s="368"/>
      <c r="V27" s="368"/>
      <c r="W27" s="368"/>
      <c r="X27" s="368"/>
      <c r="Y27" s="368"/>
      <c r="Z27" s="368"/>
    </row>
    <row r="28" spans="1:26" ht="15.75" customHeight="1">
      <c r="A28" s="368"/>
      <c r="B28" s="355"/>
      <c r="C28" s="355" t="s">
        <v>360</v>
      </c>
      <c r="D28" s="355" t="s">
        <v>723</v>
      </c>
      <c r="E28" s="355" t="s">
        <v>1353</v>
      </c>
      <c r="F28" s="355" t="s">
        <v>70</v>
      </c>
      <c r="G28" s="355" t="s">
        <v>70</v>
      </c>
      <c r="H28" s="355"/>
      <c r="I28" s="355" t="s">
        <v>52</v>
      </c>
      <c r="J28" s="409">
        <v>960780501.86000001</v>
      </c>
      <c r="K28" s="410" t="s">
        <v>1397</v>
      </c>
      <c r="L28" s="409"/>
      <c r="M28" s="409"/>
      <c r="N28" s="411"/>
      <c r="O28" s="355"/>
      <c r="P28" s="368"/>
      <c r="Q28" s="368"/>
      <c r="R28" s="368"/>
      <c r="S28" s="368"/>
      <c r="T28" s="368"/>
      <c r="U28" s="368"/>
      <c r="V28" s="368"/>
      <c r="W28" s="368"/>
      <c r="X28" s="368"/>
      <c r="Y28" s="368"/>
      <c r="Z28" s="368"/>
    </row>
    <row r="29" spans="1:26" ht="15.75" customHeight="1">
      <c r="A29" s="368"/>
      <c r="B29" s="412"/>
      <c r="C29" s="412" t="s">
        <v>360</v>
      </c>
      <c r="D29" s="412" t="s">
        <v>723</v>
      </c>
      <c r="E29" s="412" t="s">
        <v>1340</v>
      </c>
      <c r="F29" s="412" t="s">
        <v>70</v>
      </c>
      <c r="G29" s="412" t="s">
        <v>70</v>
      </c>
      <c r="H29" s="412"/>
      <c r="I29" s="412" t="s">
        <v>52</v>
      </c>
      <c r="J29" s="413">
        <v>4989657.78</v>
      </c>
      <c r="K29" s="406" t="s">
        <v>1397</v>
      </c>
      <c r="L29" s="413"/>
      <c r="M29" s="413"/>
      <c r="N29" s="414"/>
      <c r="O29" s="412"/>
      <c r="P29" s="368"/>
      <c r="Q29" s="368"/>
      <c r="R29" s="368"/>
      <c r="S29" s="368"/>
      <c r="T29" s="368"/>
      <c r="U29" s="368"/>
      <c r="V29" s="368"/>
      <c r="W29" s="368"/>
      <c r="X29" s="368"/>
      <c r="Y29" s="368"/>
      <c r="Z29" s="368"/>
    </row>
    <row r="30" spans="1:26" ht="15.75" customHeight="1">
      <c r="A30" s="368"/>
      <c r="B30" s="355"/>
      <c r="C30" s="355" t="s">
        <v>360</v>
      </c>
      <c r="D30" s="355" t="s">
        <v>723</v>
      </c>
      <c r="E30" s="355" t="s">
        <v>1343</v>
      </c>
      <c r="F30" s="355" t="s">
        <v>70</v>
      </c>
      <c r="G30" s="355" t="s">
        <v>70</v>
      </c>
      <c r="H30" s="355"/>
      <c r="I30" s="355" t="s">
        <v>52</v>
      </c>
      <c r="J30" s="409">
        <v>2840930355.46</v>
      </c>
      <c r="K30" s="410" t="s">
        <v>1397</v>
      </c>
      <c r="L30" s="409"/>
      <c r="M30" s="409"/>
      <c r="N30" s="411"/>
      <c r="O30" s="355"/>
      <c r="P30" s="368"/>
      <c r="Q30" s="368"/>
      <c r="R30" s="368"/>
      <c r="S30" s="368"/>
      <c r="T30" s="368"/>
      <c r="U30" s="368"/>
      <c r="V30" s="368"/>
      <c r="W30" s="368"/>
      <c r="X30" s="368"/>
      <c r="Y30" s="368"/>
      <c r="Z30" s="368"/>
    </row>
    <row r="31" spans="1:26" ht="15.75" customHeight="1">
      <c r="A31" s="368"/>
      <c r="B31" s="412"/>
      <c r="C31" s="412" t="s">
        <v>360</v>
      </c>
      <c r="D31" s="412" t="s">
        <v>726</v>
      </c>
      <c r="E31" s="412" t="s">
        <v>1359</v>
      </c>
      <c r="F31" s="412" t="s">
        <v>70</v>
      </c>
      <c r="G31" s="412" t="s">
        <v>70</v>
      </c>
      <c r="H31" s="412"/>
      <c r="I31" s="412" t="s">
        <v>52</v>
      </c>
      <c r="J31" s="413">
        <v>209244911.94</v>
      </c>
      <c r="K31" s="406" t="s">
        <v>1397</v>
      </c>
      <c r="L31" s="413"/>
      <c r="M31" s="413"/>
      <c r="N31" s="414"/>
      <c r="O31" s="412"/>
      <c r="P31" s="368"/>
      <c r="Q31" s="368"/>
      <c r="R31" s="368"/>
      <c r="S31" s="368"/>
      <c r="T31" s="368"/>
      <c r="U31" s="368"/>
      <c r="V31" s="368"/>
      <c r="W31" s="368"/>
      <c r="X31" s="368"/>
      <c r="Y31" s="368"/>
      <c r="Z31" s="368"/>
    </row>
    <row r="32" spans="1:26" ht="15.75" customHeight="1">
      <c r="A32" s="368"/>
      <c r="B32" s="355"/>
      <c r="C32" s="355" t="s">
        <v>360</v>
      </c>
      <c r="D32" s="355" t="s">
        <v>723</v>
      </c>
      <c r="E32" s="355" t="s">
        <v>1351</v>
      </c>
      <c r="F32" s="355" t="s">
        <v>70</v>
      </c>
      <c r="G32" s="355" t="s">
        <v>70</v>
      </c>
      <c r="H32" s="355"/>
      <c r="I32" s="355" t="s">
        <v>52</v>
      </c>
      <c r="J32" s="409">
        <v>19364195.27</v>
      </c>
      <c r="K32" s="410" t="s">
        <v>1397</v>
      </c>
      <c r="L32" s="409"/>
      <c r="M32" s="409"/>
      <c r="N32" s="411"/>
      <c r="O32" s="355"/>
      <c r="P32" s="368"/>
      <c r="Q32" s="368"/>
      <c r="R32" s="368"/>
      <c r="S32" s="368"/>
      <c r="T32" s="368"/>
      <c r="U32" s="368"/>
      <c r="V32" s="368"/>
      <c r="W32" s="368"/>
      <c r="X32" s="368"/>
      <c r="Y32" s="368"/>
      <c r="Z32" s="368"/>
    </row>
    <row r="33" spans="1:26" ht="15.75" customHeight="1">
      <c r="A33" s="368"/>
      <c r="B33" s="412"/>
      <c r="C33" s="412" t="s">
        <v>360</v>
      </c>
      <c r="D33" s="412" t="s">
        <v>723</v>
      </c>
      <c r="E33" s="412" t="s">
        <v>1358</v>
      </c>
      <c r="F33" s="412" t="s">
        <v>70</v>
      </c>
      <c r="G33" s="412" t="s">
        <v>70</v>
      </c>
      <c r="H33" s="412"/>
      <c r="I33" s="412" t="s">
        <v>52</v>
      </c>
      <c r="J33" s="413">
        <v>750000000</v>
      </c>
      <c r="K33" s="406" t="s">
        <v>1397</v>
      </c>
      <c r="L33" s="413"/>
      <c r="M33" s="413"/>
      <c r="N33" s="414"/>
      <c r="O33" s="412"/>
      <c r="P33" s="368"/>
      <c r="Q33" s="368"/>
      <c r="R33" s="368"/>
      <c r="S33" s="368"/>
      <c r="T33" s="368"/>
      <c r="U33" s="368"/>
      <c r="V33" s="368"/>
      <c r="W33" s="368"/>
      <c r="X33" s="368"/>
      <c r="Y33" s="368"/>
      <c r="Z33" s="368"/>
    </row>
    <row r="34" spans="1:26" ht="15.75" customHeight="1">
      <c r="A34" s="368"/>
      <c r="B34" s="355"/>
      <c r="C34" s="355" t="s">
        <v>360</v>
      </c>
      <c r="D34" s="355" t="s">
        <v>723</v>
      </c>
      <c r="E34" s="355" t="s">
        <v>1348</v>
      </c>
      <c r="F34" s="355" t="s">
        <v>58</v>
      </c>
      <c r="G34" s="355" t="s">
        <v>58</v>
      </c>
      <c r="H34" s="355"/>
      <c r="I34" s="355" t="s">
        <v>52</v>
      </c>
      <c r="J34" s="409">
        <v>16595105231.59</v>
      </c>
      <c r="K34" s="410" t="s">
        <v>1397</v>
      </c>
      <c r="L34" s="409"/>
      <c r="M34" s="409"/>
      <c r="N34" s="415" t="s">
        <v>1398</v>
      </c>
      <c r="O34" s="355"/>
      <c r="P34" s="368"/>
      <c r="Q34" s="368"/>
      <c r="R34" s="368"/>
      <c r="S34" s="368"/>
      <c r="T34" s="368"/>
      <c r="U34" s="368"/>
      <c r="V34" s="368"/>
      <c r="W34" s="368"/>
      <c r="X34" s="368"/>
      <c r="Y34" s="368"/>
      <c r="Z34" s="368"/>
    </row>
    <row r="35" spans="1:26" ht="15.75" customHeight="1">
      <c r="A35" s="368"/>
      <c r="B35" s="412"/>
      <c r="C35" s="412" t="s">
        <v>753</v>
      </c>
      <c r="D35" s="412" t="s">
        <v>726</v>
      </c>
      <c r="E35" s="412" t="s">
        <v>1356</v>
      </c>
      <c r="F35" s="412" t="s">
        <v>70</v>
      </c>
      <c r="G35" s="412" t="s">
        <v>70</v>
      </c>
      <c r="H35" s="412"/>
      <c r="I35" s="412" t="s">
        <v>52</v>
      </c>
      <c r="J35" s="413">
        <v>0</v>
      </c>
      <c r="K35" s="406" t="s">
        <v>1397</v>
      </c>
      <c r="L35" s="413"/>
      <c r="M35" s="413"/>
      <c r="N35" s="414"/>
      <c r="O35" s="412" t="s">
        <v>58</v>
      </c>
      <c r="P35" s="368"/>
      <c r="Q35" s="368"/>
      <c r="R35" s="368"/>
      <c r="S35" s="368"/>
      <c r="T35" s="368"/>
      <c r="U35" s="368"/>
      <c r="V35" s="368"/>
      <c r="W35" s="368"/>
      <c r="X35" s="368"/>
      <c r="Y35" s="368"/>
      <c r="Z35" s="368"/>
    </row>
    <row r="36" spans="1:26" ht="15.75" customHeight="1">
      <c r="A36" s="368"/>
      <c r="B36" s="355"/>
      <c r="C36" s="355" t="s">
        <v>753</v>
      </c>
      <c r="D36" s="355" t="s">
        <v>725</v>
      </c>
      <c r="E36" s="355" t="s">
        <v>1345</v>
      </c>
      <c r="F36" s="355" t="s">
        <v>70</v>
      </c>
      <c r="G36" s="355" t="s">
        <v>70</v>
      </c>
      <c r="H36" s="355"/>
      <c r="I36" s="355" t="s">
        <v>52</v>
      </c>
      <c r="J36" s="409">
        <v>47602646.82</v>
      </c>
      <c r="K36" s="410" t="s">
        <v>1397</v>
      </c>
      <c r="L36" s="409"/>
      <c r="M36" s="409"/>
      <c r="N36" s="411"/>
      <c r="O36" s="355"/>
      <c r="P36" s="368"/>
      <c r="Q36" s="368"/>
      <c r="R36" s="368"/>
      <c r="S36" s="368"/>
      <c r="T36" s="368"/>
      <c r="U36" s="368"/>
      <c r="V36" s="368"/>
      <c r="W36" s="368"/>
      <c r="X36" s="368"/>
      <c r="Y36" s="368"/>
      <c r="Z36" s="368"/>
    </row>
    <row r="37" spans="1:26" ht="15.75" customHeight="1">
      <c r="A37" s="368"/>
      <c r="B37" s="412"/>
      <c r="C37" s="412" t="s">
        <v>753</v>
      </c>
      <c r="D37" s="412" t="s">
        <v>723</v>
      </c>
      <c r="E37" s="412" t="s">
        <v>1354</v>
      </c>
      <c r="F37" s="412" t="s">
        <v>70</v>
      </c>
      <c r="G37" s="412" t="s">
        <v>70</v>
      </c>
      <c r="H37" s="412"/>
      <c r="I37" s="412" t="s">
        <v>52</v>
      </c>
      <c r="J37" s="413">
        <v>0</v>
      </c>
      <c r="K37" s="406" t="s">
        <v>1397</v>
      </c>
      <c r="L37" s="413"/>
      <c r="M37" s="413"/>
      <c r="N37" s="414"/>
      <c r="O37" s="412"/>
      <c r="P37" s="368"/>
      <c r="Q37" s="368"/>
      <c r="R37" s="368"/>
      <c r="S37" s="368"/>
      <c r="T37" s="368"/>
      <c r="U37" s="368"/>
      <c r="V37" s="368"/>
      <c r="W37" s="368"/>
      <c r="X37" s="368"/>
      <c r="Y37" s="368"/>
      <c r="Z37" s="368"/>
    </row>
    <row r="38" spans="1:26" ht="15.75" customHeight="1">
      <c r="A38" s="368"/>
      <c r="B38" s="355"/>
      <c r="C38" s="355" t="s">
        <v>753</v>
      </c>
      <c r="D38" s="355" t="s">
        <v>723</v>
      </c>
      <c r="E38" s="355" t="s">
        <v>1353</v>
      </c>
      <c r="F38" s="355" t="s">
        <v>70</v>
      </c>
      <c r="G38" s="355" t="s">
        <v>70</v>
      </c>
      <c r="H38" s="355"/>
      <c r="I38" s="355" t="s">
        <v>52</v>
      </c>
      <c r="J38" s="409">
        <v>32099503.52</v>
      </c>
      <c r="K38" s="410" t="s">
        <v>1397</v>
      </c>
      <c r="L38" s="409"/>
      <c r="M38" s="409"/>
      <c r="N38" s="411"/>
      <c r="O38" s="355"/>
      <c r="P38" s="368"/>
      <c r="Q38" s="368"/>
      <c r="R38" s="368"/>
      <c r="S38" s="368"/>
      <c r="T38" s="368"/>
      <c r="U38" s="368"/>
      <c r="V38" s="368"/>
      <c r="W38" s="368"/>
      <c r="X38" s="368"/>
      <c r="Y38" s="368"/>
      <c r="Z38" s="368"/>
    </row>
    <row r="39" spans="1:26" ht="15.75" customHeight="1">
      <c r="A39" s="368"/>
      <c r="B39" s="412"/>
      <c r="C39" s="412" t="s">
        <v>753</v>
      </c>
      <c r="D39" s="412" t="s">
        <v>723</v>
      </c>
      <c r="E39" s="412" t="s">
        <v>1340</v>
      </c>
      <c r="F39" s="412" t="s">
        <v>70</v>
      </c>
      <c r="G39" s="412" t="s">
        <v>70</v>
      </c>
      <c r="H39" s="412"/>
      <c r="I39" s="412" t="s">
        <v>52</v>
      </c>
      <c r="J39" s="413">
        <v>4999529185.6300001</v>
      </c>
      <c r="K39" s="406" t="s">
        <v>1397</v>
      </c>
      <c r="L39" s="413"/>
      <c r="M39" s="413"/>
      <c r="N39" s="414"/>
      <c r="O39" s="412"/>
      <c r="P39" s="368"/>
      <c r="Q39" s="368"/>
      <c r="R39" s="368"/>
      <c r="S39" s="368"/>
      <c r="T39" s="368"/>
      <c r="U39" s="368"/>
      <c r="V39" s="368"/>
      <c r="W39" s="368"/>
      <c r="X39" s="368"/>
      <c r="Y39" s="368"/>
      <c r="Z39" s="368"/>
    </row>
    <row r="40" spans="1:26" ht="15.75" customHeight="1">
      <c r="A40" s="368"/>
      <c r="B40" s="355"/>
      <c r="C40" s="355" t="s">
        <v>753</v>
      </c>
      <c r="D40" s="355" t="s">
        <v>723</v>
      </c>
      <c r="E40" s="355" t="s">
        <v>1343</v>
      </c>
      <c r="F40" s="355" t="s">
        <v>70</v>
      </c>
      <c r="G40" s="355" t="s">
        <v>70</v>
      </c>
      <c r="H40" s="355"/>
      <c r="I40" s="355" t="s">
        <v>52</v>
      </c>
      <c r="J40" s="409">
        <v>5440359485</v>
      </c>
      <c r="K40" s="410" t="s">
        <v>1397</v>
      </c>
      <c r="L40" s="409"/>
      <c r="M40" s="409"/>
      <c r="N40" s="411"/>
      <c r="O40" s="355"/>
      <c r="P40" s="368"/>
      <c r="Q40" s="368"/>
      <c r="R40" s="368"/>
      <c r="S40" s="368"/>
      <c r="T40" s="368"/>
      <c r="U40" s="368"/>
      <c r="V40" s="368"/>
      <c r="W40" s="368"/>
      <c r="X40" s="368"/>
      <c r="Y40" s="368"/>
      <c r="Z40" s="368"/>
    </row>
    <row r="41" spans="1:26" ht="15.75" customHeight="1">
      <c r="A41" s="368"/>
      <c r="B41" s="412"/>
      <c r="C41" s="412" t="s">
        <v>753</v>
      </c>
      <c r="D41" s="412" t="s">
        <v>726</v>
      </c>
      <c r="E41" s="412" t="s">
        <v>1359</v>
      </c>
      <c r="F41" s="412" t="s">
        <v>70</v>
      </c>
      <c r="G41" s="412" t="s">
        <v>70</v>
      </c>
      <c r="H41" s="412"/>
      <c r="I41" s="412" t="s">
        <v>52</v>
      </c>
      <c r="J41" s="413">
        <v>2694169.15</v>
      </c>
      <c r="K41" s="406" t="s">
        <v>1397</v>
      </c>
      <c r="L41" s="413"/>
      <c r="M41" s="413"/>
      <c r="N41" s="414"/>
      <c r="O41" s="412"/>
      <c r="P41" s="368"/>
      <c r="Q41" s="368"/>
      <c r="R41" s="368"/>
      <c r="S41" s="368"/>
      <c r="T41" s="368"/>
      <c r="U41" s="368"/>
      <c r="V41" s="368"/>
      <c r="W41" s="368"/>
      <c r="X41" s="368"/>
      <c r="Y41" s="368"/>
      <c r="Z41" s="368"/>
    </row>
    <row r="42" spans="1:26" ht="15.75" customHeight="1">
      <c r="A42" s="368"/>
      <c r="B42" s="355"/>
      <c r="C42" s="355" t="s">
        <v>753</v>
      </c>
      <c r="D42" s="355" t="s">
        <v>723</v>
      </c>
      <c r="E42" s="355" t="s">
        <v>1351</v>
      </c>
      <c r="F42" s="355" t="s">
        <v>70</v>
      </c>
      <c r="G42" s="355" t="s">
        <v>70</v>
      </c>
      <c r="H42" s="355"/>
      <c r="I42" s="355" t="s">
        <v>52</v>
      </c>
      <c r="J42" s="409">
        <v>560711.94999999995</v>
      </c>
      <c r="K42" s="410" t="s">
        <v>1397</v>
      </c>
      <c r="L42" s="409"/>
      <c r="M42" s="409"/>
      <c r="N42" s="411"/>
      <c r="O42" s="355"/>
      <c r="P42" s="368"/>
      <c r="Q42" s="368"/>
      <c r="R42" s="368"/>
      <c r="S42" s="368"/>
      <c r="T42" s="368"/>
      <c r="U42" s="368"/>
      <c r="V42" s="368"/>
      <c r="W42" s="368"/>
      <c r="X42" s="368"/>
      <c r="Y42" s="368"/>
      <c r="Z42" s="368"/>
    </row>
    <row r="43" spans="1:26" ht="15.75" customHeight="1">
      <c r="A43" s="368"/>
      <c r="B43" s="412"/>
      <c r="C43" s="412" t="s">
        <v>753</v>
      </c>
      <c r="D43" s="412" t="s">
        <v>723</v>
      </c>
      <c r="E43" s="412" t="s">
        <v>1358</v>
      </c>
      <c r="F43" s="412" t="s">
        <v>70</v>
      </c>
      <c r="G43" s="412" t="s">
        <v>70</v>
      </c>
      <c r="H43" s="412"/>
      <c r="I43" s="412" t="s">
        <v>52</v>
      </c>
      <c r="J43" s="413">
        <v>0</v>
      </c>
      <c r="K43" s="406" t="s">
        <v>1397</v>
      </c>
      <c r="L43" s="413"/>
      <c r="M43" s="413"/>
      <c r="N43" s="414"/>
      <c r="O43" s="412"/>
      <c r="P43" s="368"/>
      <c r="Q43" s="368"/>
      <c r="R43" s="368"/>
      <c r="S43" s="368"/>
      <c r="T43" s="368"/>
      <c r="U43" s="368"/>
      <c r="V43" s="368"/>
      <c r="W43" s="368"/>
      <c r="X43" s="368"/>
      <c r="Y43" s="368"/>
      <c r="Z43" s="368"/>
    </row>
    <row r="44" spans="1:26" ht="15.75" customHeight="1">
      <c r="A44" s="368"/>
      <c r="B44" s="355"/>
      <c r="C44" s="355" t="s">
        <v>753</v>
      </c>
      <c r="D44" s="355" t="s">
        <v>723</v>
      </c>
      <c r="E44" s="355" t="s">
        <v>1348</v>
      </c>
      <c r="F44" s="355" t="s">
        <v>58</v>
      </c>
      <c r="G44" s="355" t="s">
        <v>58</v>
      </c>
      <c r="H44" s="355"/>
      <c r="I44" s="355" t="s">
        <v>52</v>
      </c>
      <c r="J44" s="409">
        <v>6873266194.5699997</v>
      </c>
      <c r="K44" s="410" t="s">
        <v>1397</v>
      </c>
      <c r="L44" s="409"/>
      <c r="M44" s="409"/>
      <c r="N44" s="415" t="s">
        <v>1398</v>
      </c>
      <c r="O44" s="355"/>
      <c r="P44" s="368"/>
      <c r="Q44" s="368"/>
      <c r="R44" s="368"/>
      <c r="S44" s="368"/>
      <c r="T44" s="368"/>
      <c r="U44" s="368"/>
      <c r="V44" s="368"/>
      <c r="W44" s="368"/>
      <c r="X44" s="368"/>
      <c r="Y44" s="368"/>
      <c r="Z44" s="368"/>
    </row>
    <row r="45" spans="1:26" ht="15.75" customHeight="1">
      <c r="A45" s="368"/>
      <c r="B45" s="412"/>
      <c r="C45" s="412" t="s">
        <v>363</v>
      </c>
      <c r="D45" s="412" t="s">
        <v>726</v>
      </c>
      <c r="E45" s="412" t="s">
        <v>1356</v>
      </c>
      <c r="F45" s="412" t="s">
        <v>70</v>
      </c>
      <c r="G45" s="412" t="s">
        <v>70</v>
      </c>
      <c r="H45" s="412"/>
      <c r="I45" s="412" t="s">
        <v>52</v>
      </c>
      <c r="J45" s="413">
        <v>0</v>
      </c>
      <c r="K45" s="406" t="s">
        <v>1397</v>
      </c>
      <c r="L45" s="413"/>
      <c r="M45" s="413"/>
      <c r="N45" s="414"/>
      <c r="O45" s="412" t="s">
        <v>58</v>
      </c>
      <c r="P45" s="368"/>
      <c r="Q45" s="368"/>
      <c r="R45" s="368"/>
      <c r="S45" s="368"/>
      <c r="T45" s="368"/>
      <c r="U45" s="368"/>
      <c r="V45" s="368"/>
      <c r="W45" s="368"/>
      <c r="X45" s="368"/>
      <c r="Y45" s="368"/>
      <c r="Z45" s="368"/>
    </row>
    <row r="46" spans="1:26" ht="15.75" customHeight="1">
      <c r="A46" s="368"/>
      <c r="B46" s="355"/>
      <c r="C46" s="355" t="s">
        <v>363</v>
      </c>
      <c r="D46" s="355" t="s">
        <v>725</v>
      </c>
      <c r="E46" s="355" t="s">
        <v>1345</v>
      </c>
      <c r="F46" s="355" t="s">
        <v>70</v>
      </c>
      <c r="G46" s="355" t="s">
        <v>70</v>
      </c>
      <c r="H46" s="355"/>
      <c r="I46" s="355" t="s">
        <v>52</v>
      </c>
      <c r="J46" s="409">
        <v>5223885370.1300001</v>
      </c>
      <c r="K46" s="410" t="s">
        <v>1397</v>
      </c>
      <c r="L46" s="409"/>
      <c r="M46" s="409"/>
      <c r="N46" s="411"/>
      <c r="O46" s="355"/>
      <c r="P46" s="368"/>
      <c r="Q46" s="368"/>
      <c r="R46" s="368"/>
      <c r="S46" s="368"/>
      <c r="T46" s="368"/>
      <c r="U46" s="368"/>
      <c r="V46" s="368"/>
      <c r="W46" s="368"/>
      <c r="X46" s="368"/>
      <c r="Y46" s="368"/>
      <c r="Z46" s="368"/>
    </row>
    <row r="47" spans="1:26" ht="15.75" customHeight="1">
      <c r="A47" s="368"/>
      <c r="B47" s="412"/>
      <c r="C47" s="412" t="s">
        <v>363</v>
      </c>
      <c r="D47" s="412" t="s">
        <v>723</v>
      </c>
      <c r="E47" s="412" t="s">
        <v>1354</v>
      </c>
      <c r="F47" s="412" t="s">
        <v>70</v>
      </c>
      <c r="G47" s="412" t="s">
        <v>70</v>
      </c>
      <c r="H47" s="412"/>
      <c r="I47" s="412" t="s">
        <v>52</v>
      </c>
      <c r="J47" s="413">
        <v>0</v>
      </c>
      <c r="K47" s="406" t="s">
        <v>1397</v>
      </c>
      <c r="L47" s="413"/>
      <c r="M47" s="413"/>
      <c r="N47" s="414"/>
      <c r="O47" s="412"/>
      <c r="P47" s="368"/>
      <c r="Q47" s="368"/>
      <c r="R47" s="368"/>
      <c r="S47" s="368"/>
      <c r="T47" s="368"/>
      <c r="U47" s="368"/>
      <c r="V47" s="368"/>
      <c r="W47" s="368"/>
      <c r="X47" s="368"/>
      <c r="Y47" s="368"/>
      <c r="Z47" s="368"/>
    </row>
    <row r="48" spans="1:26" ht="15.75" customHeight="1">
      <c r="A48" s="368"/>
      <c r="B48" s="355"/>
      <c r="C48" s="355" t="s">
        <v>363</v>
      </c>
      <c r="D48" s="355" t="s">
        <v>723</v>
      </c>
      <c r="E48" s="355" t="s">
        <v>1353</v>
      </c>
      <c r="F48" s="355" t="s">
        <v>70</v>
      </c>
      <c r="G48" s="355" t="s">
        <v>70</v>
      </c>
      <c r="H48" s="355"/>
      <c r="I48" s="355" t="s">
        <v>52</v>
      </c>
      <c r="J48" s="409">
        <v>134273685.03999999</v>
      </c>
      <c r="K48" s="410" t="s">
        <v>1397</v>
      </c>
      <c r="L48" s="409"/>
      <c r="M48" s="409"/>
      <c r="N48" s="411"/>
      <c r="O48" s="355"/>
      <c r="P48" s="368"/>
      <c r="Q48" s="368"/>
      <c r="R48" s="368"/>
      <c r="S48" s="368"/>
      <c r="T48" s="368"/>
      <c r="U48" s="368"/>
      <c r="V48" s="368"/>
      <c r="W48" s="368"/>
      <c r="X48" s="368"/>
      <c r="Y48" s="368"/>
      <c r="Z48" s="368"/>
    </row>
    <row r="49" spans="1:26" ht="15.75" customHeight="1">
      <c r="A49" s="368"/>
      <c r="B49" s="412"/>
      <c r="C49" s="412" t="s">
        <v>363</v>
      </c>
      <c r="D49" s="412" t="s">
        <v>723</v>
      </c>
      <c r="E49" s="412" t="s">
        <v>1340</v>
      </c>
      <c r="F49" s="412" t="s">
        <v>70</v>
      </c>
      <c r="G49" s="412" t="s">
        <v>70</v>
      </c>
      <c r="H49" s="412"/>
      <c r="I49" s="412" t="s">
        <v>52</v>
      </c>
      <c r="J49" s="413">
        <v>47384875.060000002</v>
      </c>
      <c r="K49" s="406" t="s">
        <v>1397</v>
      </c>
      <c r="L49" s="413"/>
      <c r="M49" s="413"/>
      <c r="N49" s="414"/>
      <c r="O49" s="412"/>
      <c r="P49" s="368"/>
      <c r="Q49" s="368"/>
      <c r="R49" s="368"/>
      <c r="S49" s="368"/>
      <c r="T49" s="368"/>
      <c r="U49" s="368"/>
      <c r="V49" s="368"/>
      <c r="W49" s="368"/>
      <c r="X49" s="368"/>
      <c r="Y49" s="368"/>
      <c r="Z49" s="368"/>
    </row>
    <row r="50" spans="1:26" ht="15.75" customHeight="1">
      <c r="A50" s="368"/>
      <c r="B50" s="355"/>
      <c r="C50" s="355" t="s">
        <v>363</v>
      </c>
      <c r="D50" s="355" t="s">
        <v>723</v>
      </c>
      <c r="E50" s="355" t="s">
        <v>1343</v>
      </c>
      <c r="F50" s="355" t="s">
        <v>70</v>
      </c>
      <c r="G50" s="355" t="s">
        <v>70</v>
      </c>
      <c r="H50" s="355"/>
      <c r="I50" s="355" t="s">
        <v>52</v>
      </c>
      <c r="J50" s="409">
        <v>832966351</v>
      </c>
      <c r="K50" s="410" t="s">
        <v>1397</v>
      </c>
      <c r="L50" s="409"/>
      <c r="M50" s="409"/>
      <c r="N50" s="411"/>
      <c r="O50" s="355"/>
      <c r="P50" s="368"/>
      <c r="Q50" s="368"/>
      <c r="R50" s="368"/>
      <c r="S50" s="368"/>
      <c r="T50" s="368"/>
      <c r="U50" s="368"/>
      <c r="V50" s="368"/>
      <c r="W50" s="368"/>
      <c r="X50" s="368"/>
      <c r="Y50" s="368"/>
      <c r="Z50" s="368"/>
    </row>
    <row r="51" spans="1:26" ht="15.75" customHeight="1">
      <c r="A51" s="368"/>
      <c r="B51" s="412"/>
      <c r="C51" s="412" t="s">
        <v>363</v>
      </c>
      <c r="D51" s="412" t="s">
        <v>726</v>
      </c>
      <c r="E51" s="412" t="s">
        <v>1359</v>
      </c>
      <c r="F51" s="412" t="s">
        <v>70</v>
      </c>
      <c r="G51" s="412" t="s">
        <v>70</v>
      </c>
      <c r="H51" s="412"/>
      <c r="I51" s="412" t="s">
        <v>52</v>
      </c>
      <c r="J51" s="413">
        <v>19169850.039999999</v>
      </c>
      <c r="K51" s="406" t="s">
        <v>1397</v>
      </c>
      <c r="L51" s="413"/>
      <c r="M51" s="413"/>
      <c r="N51" s="414"/>
      <c r="O51" s="412"/>
      <c r="P51" s="368"/>
      <c r="Q51" s="368"/>
      <c r="R51" s="368"/>
      <c r="S51" s="368"/>
      <c r="T51" s="368"/>
      <c r="U51" s="368"/>
      <c r="V51" s="368"/>
      <c r="W51" s="368"/>
      <c r="X51" s="368"/>
      <c r="Y51" s="368"/>
      <c r="Z51" s="368"/>
    </row>
    <row r="52" spans="1:26" ht="15.75" customHeight="1">
      <c r="A52" s="368"/>
      <c r="B52" s="355"/>
      <c r="C52" s="355" t="s">
        <v>363</v>
      </c>
      <c r="D52" s="355" t="s">
        <v>723</v>
      </c>
      <c r="E52" s="355" t="s">
        <v>1351</v>
      </c>
      <c r="F52" s="355" t="s">
        <v>70</v>
      </c>
      <c r="G52" s="355" t="s">
        <v>70</v>
      </c>
      <c r="H52" s="355"/>
      <c r="I52" s="355" t="s">
        <v>52</v>
      </c>
      <c r="J52" s="409">
        <v>0</v>
      </c>
      <c r="K52" s="410" t="s">
        <v>1397</v>
      </c>
      <c r="L52" s="409"/>
      <c r="M52" s="409"/>
      <c r="N52" s="411"/>
      <c r="O52" s="355"/>
      <c r="P52" s="368"/>
      <c r="Q52" s="368"/>
      <c r="R52" s="368"/>
      <c r="S52" s="368"/>
      <c r="T52" s="368"/>
      <c r="U52" s="368"/>
      <c r="V52" s="368"/>
      <c r="W52" s="368"/>
      <c r="X52" s="368"/>
      <c r="Y52" s="368"/>
      <c r="Z52" s="368"/>
    </row>
    <row r="53" spans="1:26" ht="15.75" customHeight="1">
      <c r="A53" s="368"/>
      <c r="B53" s="412"/>
      <c r="C53" s="412" t="s">
        <v>363</v>
      </c>
      <c r="D53" s="412" t="s">
        <v>723</v>
      </c>
      <c r="E53" s="412" t="s">
        <v>1358</v>
      </c>
      <c r="F53" s="412" t="s">
        <v>70</v>
      </c>
      <c r="G53" s="412" t="s">
        <v>70</v>
      </c>
      <c r="H53" s="412"/>
      <c r="I53" s="412" t="s">
        <v>52</v>
      </c>
      <c r="J53" s="413">
        <v>3915452700</v>
      </c>
      <c r="K53" s="406" t="s">
        <v>1397</v>
      </c>
      <c r="L53" s="413"/>
      <c r="M53" s="413"/>
      <c r="N53" s="414"/>
      <c r="O53" s="412"/>
      <c r="P53" s="368"/>
      <c r="Q53" s="368"/>
      <c r="R53" s="368"/>
      <c r="S53" s="368"/>
      <c r="T53" s="368"/>
      <c r="U53" s="368"/>
      <c r="V53" s="368"/>
      <c r="W53" s="368"/>
      <c r="X53" s="368"/>
      <c r="Y53" s="368"/>
      <c r="Z53" s="368"/>
    </row>
    <row r="54" spans="1:26" ht="15.75" customHeight="1">
      <c r="A54" s="368"/>
      <c r="B54" s="355"/>
      <c r="C54" s="355" t="s">
        <v>363</v>
      </c>
      <c r="D54" s="355" t="s">
        <v>723</v>
      </c>
      <c r="E54" s="355" t="s">
        <v>1348</v>
      </c>
      <c r="F54" s="355" t="s">
        <v>58</v>
      </c>
      <c r="G54" s="355" t="s">
        <v>58</v>
      </c>
      <c r="H54" s="355"/>
      <c r="I54" s="355" t="s">
        <v>52</v>
      </c>
      <c r="J54" s="409">
        <v>0</v>
      </c>
      <c r="K54" s="410" t="s">
        <v>1397</v>
      </c>
      <c r="L54" s="409"/>
      <c r="M54" s="409"/>
      <c r="N54" s="411"/>
      <c r="O54" s="355"/>
      <c r="P54" s="368"/>
      <c r="Q54" s="368"/>
      <c r="R54" s="368"/>
      <c r="S54" s="368"/>
      <c r="T54" s="368"/>
      <c r="U54" s="368"/>
      <c r="V54" s="368"/>
      <c r="W54" s="368"/>
      <c r="X54" s="368"/>
      <c r="Y54" s="368"/>
      <c r="Z54" s="368"/>
    </row>
    <row r="55" spans="1:26" ht="15.75" customHeight="1">
      <c r="A55" s="368"/>
      <c r="B55" s="412"/>
      <c r="C55" s="412" t="s">
        <v>758</v>
      </c>
      <c r="D55" s="412" t="s">
        <v>726</v>
      </c>
      <c r="E55" s="412" t="s">
        <v>1356</v>
      </c>
      <c r="F55" s="412" t="s">
        <v>70</v>
      </c>
      <c r="G55" s="412" t="s">
        <v>70</v>
      </c>
      <c r="H55" s="412"/>
      <c r="I55" s="412" t="s">
        <v>52</v>
      </c>
      <c r="J55" s="413">
        <v>0</v>
      </c>
      <c r="K55" s="406" t="s">
        <v>1397</v>
      </c>
      <c r="L55" s="413"/>
      <c r="M55" s="413"/>
      <c r="N55" s="414"/>
      <c r="O55" s="412" t="s">
        <v>58</v>
      </c>
      <c r="P55" s="368"/>
      <c r="Q55" s="368"/>
      <c r="R55" s="368"/>
      <c r="S55" s="368"/>
      <c r="T55" s="368"/>
      <c r="U55" s="368"/>
      <c r="V55" s="368"/>
      <c r="W55" s="368"/>
      <c r="X55" s="368"/>
      <c r="Y55" s="368"/>
      <c r="Z55" s="368"/>
    </row>
    <row r="56" spans="1:26" ht="15.75" customHeight="1">
      <c r="A56" s="368"/>
      <c r="B56" s="355"/>
      <c r="C56" s="355" t="s">
        <v>758</v>
      </c>
      <c r="D56" s="355" t="s">
        <v>725</v>
      </c>
      <c r="E56" s="355" t="s">
        <v>1345</v>
      </c>
      <c r="F56" s="355" t="s">
        <v>70</v>
      </c>
      <c r="G56" s="355" t="s">
        <v>70</v>
      </c>
      <c r="H56" s="355"/>
      <c r="I56" s="355" t="s">
        <v>52</v>
      </c>
      <c r="J56" s="409">
        <v>42440359.850000001</v>
      </c>
      <c r="K56" s="410" t="s">
        <v>1397</v>
      </c>
      <c r="L56" s="409"/>
      <c r="M56" s="409"/>
      <c r="N56" s="411"/>
      <c r="O56" s="355"/>
      <c r="P56" s="368"/>
      <c r="Q56" s="368"/>
      <c r="R56" s="368"/>
      <c r="S56" s="368"/>
      <c r="T56" s="368"/>
      <c r="U56" s="368"/>
      <c r="V56" s="368"/>
      <c r="W56" s="368"/>
      <c r="X56" s="368"/>
      <c r="Y56" s="368"/>
      <c r="Z56" s="368"/>
    </row>
    <row r="57" spans="1:26" ht="15.75" customHeight="1">
      <c r="A57" s="368"/>
      <c r="B57" s="412"/>
      <c r="C57" s="412" t="s">
        <v>758</v>
      </c>
      <c r="D57" s="412" t="s">
        <v>723</v>
      </c>
      <c r="E57" s="412" t="s">
        <v>1354</v>
      </c>
      <c r="F57" s="412" t="s">
        <v>70</v>
      </c>
      <c r="G57" s="412" t="s">
        <v>70</v>
      </c>
      <c r="H57" s="412"/>
      <c r="I57" s="412" t="s">
        <v>52</v>
      </c>
      <c r="J57" s="413">
        <v>0</v>
      </c>
      <c r="K57" s="406" t="s">
        <v>1397</v>
      </c>
      <c r="L57" s="413"/>
      <c r="M57" s="413"/>
      <c r="N57" s="414"/>
      <c r="O57" s="412"/>
      <c r="P57" s="368"/>
      <c r="Q57" s="368"/>
      <c r="R57" s="368"/>
      <c r="S57" s="368"/>
      <c r="T57" s="368"/>
      <c r="U57" s="368"/>
      <c r="V57" s="368"/>
      <c r="W57" s="368"/>
      <c r="X57" s="368"/>
      <c r="Y57" s="368"/>
      <c r="Z57" s="368"/>
    </row>
    <row r="58" spans="1:26" ht="15.75" customHeight="1">
      <c r="A58" s="368"/>
      <c r="B58" s="355"/>
      <c r="C58" s="355" t="s">
        <v>758</v>
      </c>
      <c r="D58" s="355" t="s">
        <v>723</v>
      </c>
      <c r="E58" s="355" t="s">
        <v>1353</v>
      </c>
      <c r="F58" s="355" t="s">
        <v>70</v>
      </c>
      <c r="G58" s="355" t="s">
        <v>70</v>
      </c>
      <c r="H58" s="355"/>
      <c r="I58" s="355" t="s">
        <v>52</v>
      </c>
      <c r="J58" s="409">
        <v>19453927.870000001</v>
      </c>
      <c r="K58" s="410" t="s">
        <v>1397</v>
      </c>
      <c r="L58" s="409"/>
      <c r="M58" s="409"/>
      <c r="N58" s="411"/>
      <c r="O58" s="355"/>
      <c r="P58" s="368"/>
      <c r="Q58" s="368"/>
      <c r="R58" s="368"/>
      <c r="S58" s="368"/>
      <c r="T58" s="368"/>
      <c r="U58" s="368"/>
      <c r="V58" s="368"/>
      <c r="W58" s="368"/>
      <c r="X58" s="368"/>
      <c r="Y58" s="368"/>
      <c r="Z58" s="368"/>
    </row>
    <row r="59" spans="1:26" ht="15.75" customHeight="1">
      <c r="A59" s="368"/>
      <c r="B59" s="412"/>
      <c r="C59" s="412" t="s">
        <v>758</v>
      </c>
      <c r="D59" s="412" t="s">
        <v>723</v>
      </c>
      <c r="E59" s="412" t="s">
        <v>1340</v>
      </c>
      <c r="F59" s="412" t="s">
        <v>70</v>
      </c>
      <c r="G59" s="412" t="s">
        <v>70</v>
      </c>
      <c r="H59" s="412"/>
      <c r="I59" s="412" t="s">
        <v>52</v>
      </c>
      <c r="J59" s="413">
        <v>1101556897</v>
      </c>
      <c r="K59" s="406" t="s">
        <v>1397</v>
      </c>
      <c r="L59" s="413"/>
      <c r="M59" s="413"/>
      <c r="N59" s="414"/>
      <c r="O59" s="412"/>
      <c r="P59" s="368"/>
      <c r="Q59" s="368"/>
      <c r="R59" s="368"/>
      <c r="S59" s="368"/>
      <c r="T59" s="368"/>
      <c r="U59" s="368"/>
      <c r="V59" s="368"/>
      <c r="W59" s="368"/>
      <c r="X59" s="368"/>
      <c r="Y59" s="368"/>
      <c r="Z59" s="368"/>
    </row>
    <row r="60" spans="1:26" ht="15.75" customHeight="1">
      <c r="A60" s="368"/>
      <c r="B60" s="355"/>
      <c r="C60" s="355" t="s">
        <v>758</v>
      </c>
      <c r="D60" s="355" t="s">
        <v>723</v>
      </c>
      <c r="E60" s="355" t="s">
        <v>1343</v>
      </c>
      <c r="F60" s="355" t="s">
        <v>70</v>
      </c>
      <c r="G60" s="355" t="s">
        <v>70</v>
      </c>
      <c r="H60" s="355"/>
      <c r="I60" s="355" t="s">
        <v>52</v>
      </c>
      <c r="J60" s="409">
        <v>1565099438</v>
      </c>
      <c r="K60" s="410" t="s">
        <v>1397</v>
      </c>
      <c r="L60" s="409"/>
      <c r="M60" s="409"/>
      <c r="N60" s="411"/>
      <c r="O60" s="355"/>
      <c r="P60" s="368"/>
      <c r="Q60" s="368"/>
      <c r="R60" s="368"/>
      <c r="S60" s="368"/>
      <c r="T60" s="368"/>
      <c r="U60" s="368"/>
      <c r="V60" s="368"/>
      <c r="W60" s="368"/>
      <c r="X60" s="368"/>
      <c r="Y60" s="368"/>
      <c r="Z60" s="368"/>
    </row>
    <row r="61" spans="1:26" ht="15.75" customHeight="1">
      <c r="A61" s="368"/>
      <c r="B61" s="412"/>
      <c r="C61" s="412" t="s">
        <v>758</v>
      </c>
      <c r="D61" s="412" t="s">
        <v>726</v>
      </c>
      <c r="E61" s="412" t="s">
        <v>1359</v>
      </c>
      <c r="F61" s="412" t="s">
        <v>70</v>
      </c>
      <c r="G61" s="412" t="s">
        <v>70</v>
      </c>
      <c r="H61" s="412"/>
      <c r="I61" s="412" t="s">
        <v>52</v>
      </c>
      <c r="J61" s="413">
        <v>203210</v>
      </c>
      <c r="K61" s="406" t="s">
        <v>1397</v>
      </c>
      <c r="L61" s="413"/>
      <c r="M61" s="413"/>
      <c r="N61" s="414"/>
      <c r="O61" s="412"/>
      <c r="P61" s="368"/>
      <c r="Q61" s="368"/>
      <c r="R61" s="368"/>
      <c r="S61" s="368"/>
      <c r="T61" s="368"/>
      <c r="U61" s="368"/>
      <c r="V61" s="368"/>
      <c r="W61" s="368"/>
      <c r="X61" s="368"/>
      <c r="Y61" s="368"/>
      <c r="Z61" s="368"/>
    </row>
    <row r="62" spans="1:26" ht="15.75" customHeight="1">
      <c r="A62" s="368"/>
      <c r="B62" s="355"/>
      <c r="C62" s="355" t="s">
        <v>758</v>
      </c>
      <c r="D62" s="355" t="s">
        <v>723</v>
      </c>
      <c r="E62" s="355" t="s">
        <v>1351</v>
      </c>
      <c r="F62" s="355" t="s">
        <v>70</v>
      </c>
      <c r="G62" s="355" t="s">
        <v>70</v>
      </c>
      <c r="H62" s="355"/>
      <c r="I62" s="355" t="s">
        <v>52</v>
      </c>
      <c r="J62" s="409">
        <v>65144.07</v>
      </c>
      <c r="K62" s="410" t="s">
        <v>1397</v>
      </c>
      <c r="L62" s="409"/>
      <c r="M62" s="409"/>
      <c r="N62" s="411"/>
      <c r="O62" s="355"/>
      <c r="P62" s="368"/>
      <c r="Q62" s="368"/>
      <c r="R62" s="368"/>
      <c r="S62" s="368"/>
      <c r="T62" s="368"/>
      <c r="U62" s="368"/>
      <c r="V62" s="368"/>
      <c r="W62" s="368"/>
      <c r="X62" s="368"/>
      <c r="Y62" s="368"/>
      <c r="Z62" s="368"/>
    </row>
    <row r="63" spans="1:26" ht="15.75" customHeight="1">
      <c r="A63" s="368"/>
      <c r="B63" s="412"/>
      <c r="C63" s="412" t="s">
        <v>758</v>
      </c>
      <c r="D63" s="412" t="s">
        <v>723</v>
      </c>
      <c r="E63" s="412" t="s">
        <v>1358</v>
      </c>
      <c r="F63" s="412" t="s">
        <v>70</v>
      </c>
      <c r="G63" s="412" t="s">
        <v>70</v>
      </c>
      <c r="H63" s="412"/>
      <c r="I63" s="412" t="s">
        <v>52</v>
      </c>
      <c r="J63" s="413">
        <v>0</v>
      </c>
      <c r="K63" s="406" t="s">
        <v>1397</v>
      </c>
      <c r="L63" s="413"/>
      <c r="M63" s="413"/>
      <c r="N63" s="414"/>
      <c r="O63" s="412"/>
      <c r="P63" s="368"/>
      <c r="Q63" s="368"/>
      <c r="R63" s="368"/>
      <c r="S63" s="368"/>
      <c r="T63" s="368"/>
      <c r="U63" s="368"/>
      <c r="V63" s="368"/>
      <c r="W63" s="368"/>
      <c r="X63" s="368"/>
      <c r="Y63" s="368"/>
      <c r="Z63" s="368"/>
    </row>
    <row r="64" spans="1:26" ht="15.75" customHeight="1">
      <c r="A64" s="368"/>
      <c r="B64" s="355"/>
      <c r="C64" s="355" t="s">
        <v>758</v>
      </c>
      <c r="D64" s="355" t="s">
        <v>723</v>
      </c>
      <c r="E64" s="355" t="s">
        <v>1348</v>
      </c>
      <c r="F64" s="355" t="s">
        <v>58</v>
      </c>
      <c r="G64" s="355" t="s">
        <v>58</v>
      </c>
      <c r="H64" s="355"/>
      <c r="I64" s="355" t="s">
        <v>52</v>
      </c>
      <c r="J64" s="409">
        <v>2966938656.27</v>
      </c>
      <c r="K64" s="410" t="s">
        <v>1397</v>
      </c>
      <c r="L64" s="409"/>
      <c r="M64" s="409"/>
      <c r="N64" s="415" t="s">
        <v>1398</v>
      </c>
      <c r="O64" s="355"/>
      <c r="P64" s="368"/>
      <c r="Q64" s="368"/>
      <c r="R64" s="368"/>
      <c r="S64" s="368"/>
      <c r="T64" s="368"/>
      <c r="U64" s="368"/>
      <c r="V64" s="368"/>
      <c r="W64" s="368"/>
      <c r="X64" s="368"/>
      <c r="Y64" s="368"/>
      <c r="Z64" s="368"/>
    </row>
    <row r="65" spans="1:26" ht="15.75" customHeight="1">
      <c r="A65" s="368"/>
      <c r="B65" s="412"/>
      <c r="C65" s="412" t="s">
        <v>761</v>
      </c>
      <c r="D65" s="412" t="s">
        <v>726</v>
      </c>
      <c r="E65" s="412" t="s">
        <v>1356</v>
      </c>
      <c r="F65" s="412" t="s">
        <v>70</v>
      </c>
      <c r="G65" s="412" t="s">
        <v>70</v>
      </c>
      <c r="H65" s="412"/>
      <c r="I65" s="412" t="s">
        <v>52</v>
      </c>
      <c r="J65" s="413">
        <v>0</v>
      </c>
      <c r="K65" s="406" t="s">
        <v>1397</v>
      </c>
      <c r="L65" s="413"/>
      <c r="M65" s="413"/>
      <c r="N65" s="414"/>
      <c r="O65" s="412" t="s">
        <v>58</v>
      </c>
      <c r="P65" s="368"/>
      <c r="Q65" s="368"/>
      <c r="R65" s="368"/>
      <c r="S65" s="368"/>
      <c r="T65" s="368"/>
      <c r="U65" s="368"/>
      <c r="V65" s="368"/>
      <c r="W65" s="368"/>
      <c r="X65" s="368"/>
      <c r="Y65" s="368"/>
      <c r="Z65" s="368"/>
    </row>
    <row r="66" spans="1:26" ht="15.75" customHeight="1">
      <c r="A66" s="368"/>
      <c r="B66" s="355"/>
      <c r="C66" s="355" t="s">
        <v>761</v>
      </c>
      <c r="D66" s="355" t="s">
        <v>725</v>
      </c>
      <c r="E66" s="355" t="s">
        <v>1345</v>
      </c>
      <c r="F66" s="355" t="s">
        <v>70</v>
      </c>
      <c r="G66" s="355" t="s">
        <v>70</v>
      </c>
      <c r="H66" s="355"/>
      <c r="I66" s="355" t="s">
        <v>52</v>
      </c>
      <c r="J66" s="409">
        <v>0</v>
      </c>
      <c r="K66" s="410" t="s">
        <v>1397</v>
      </c>
      <c r="L66" s="409"/>
      <c r="M66" s="409"/>
      <c r="N66" s="411"/>
      <c r="O66" s="355"/>
      <c r="P66" s="368"/>
      <c r="Q66" s="368"/>
      <c r="R66" s="368"/>
      <c r="S66" s="368"/>
      <c r="T66" s="368"/>
      <c r="U66" s="368"/>
      <c r="V66" s="368"/>
      <c r="W66" s="368"/>
      <c r="X66" s="368"/>
      <c r="Y66" s="368"/>
      <c r="Z66" s="368"/>
    </row>
    <row r="67" spans="1:26" ht="15.75" customHeight="1">
      <c r="A67" s="368"/>
      <c r="B67" s="412"/>
      <c r="C67" s="412" t="s">
        <v>761</v>
      </c>
      <c r="D67" s="412" t="s">
        <v>723</v>
      </c>
      <c r="E67" s="412" t="s">
        <v>1354</v>
      </c>
      <c r="F67" s="412" t="s">
        <v>70</v>
      </c>
      <c r="G67" s="412" t="s">
        <v>70</v>
      </c>
      <c r="H67" s="412"/>
      <c r="I67" s="412" t="s">
        <v>52</v>
      </c>
      <c r="J67" s="413">
        <v>0</v>
      </c>
      <c r="K67" s="406" t="s">
        <v>1397</v>
      </c>
      <c r="L67" s="413"/>
      <c r="M67" s="413"/>
      <c r="N67" s="414"/>
      <c r="O67" s="412"/>
      <c r="P67" s="368"/>
      <c r="Q67" s="368"/>
      <c r="R67" s="368"/>
      <c r="S67" s="368"/>
      <c r="T67" s="368"/>
      <c r="U67" s="368"/>
      <c r="V67" s="368"/>
      <c r="W67" s="368"/>
      <c r="X67" s="368"/>
      <c r="Y67" s="368"/>
      <c r="Z67" s="368"/>
    </row>
    <row r="68" spans="1:26" ht="15.75" customHeight="1">
      <c r="A68" s="368"/>
      <c r="B68" s="355"/>
      <c r="C68" s="355" t="s">
        <v>761</v>
      </c>
      <c r="D68" s="355" t="s">
        <v>723</v>
      </c>
      <c r="E68" s="355" t="s">
        <v>1353</v>
      </c>
      <c r="F68" s="355" t="s">
        <v>70</v>
      </c>
      <c r="G68" s="355" t="s">
        <v>70</v>
      </c>
      <c r="H68" s="355"/>
      <c r="I68" s="355" t="s">
        <v>52</v>
      </c>
      <c r="J68" s="409">
        <v>2648066.66</v>
      </c>
      <c r="K68" s="410" t="s">
        <v>1397</v>
      </c>
      <c r="L68" s="409"/>
      <c r="M68" s="409"/>
      <c r="N68" s="411"/>
      <c r="O68" s="355"/>
      <c r="P68" s="368"/>
      <c r="Q68" s="368"/>
      <c r="R68" s="368"/>
      <c r="S68" s="368"/>
      <c r="T68" s="368"/>
      <c r="U68" s="368"/>
      <c r="V68" s="368"/>
      <c r="W68" s="368"/>
      <c r="X68" s="368"/>
      <c r="Y68" s="368"/>
      <c r="Z68" s="368"/>
    </row>
    <row r="69" spans="1:26" ht="15.75" customHeight="1">
      <c r="A69" s="368"/>
      <c r="B69" s="412"/>
      <c r="C69" s="412" t="s">
        <v>761</v>
      </c>
      <c r="D69" s="412" t="s">
        <v>723</v>
      </c>
      <c r="E69" s="412" t="s">
        <v>1340</v>
      </c>
      <c r="F69" s="412" t="s">
        <v>70</v>
      </c>
      <c r="G69" s="412" t="s">
        <v>70</v>
      </c>
      <c r="H69" s="412"/>
      <c r="I69" s="412" t="s">
        <v>52</v>
      </c>
      <c r="J69" s="413">
        <v>623591871</v>
      </c>
      <c r="K69" s="406" t="s">
        <v>1397</v>
      </c>
      <c r="L69" s="413"/>
      <c r="M69" s="413"/>
      <c r="N69" s="414"/>
      <c r="O69" s="412"/>
      <c r="P69" s="368"/>
      <c r="Q69" s="368"/>
      <c r="R69" s="368"/>
      <c r="S69" s="368"/>
      <c r="T69" s="368"/>
      <c r="U69" s="368"/>
      <c r="V69" s="368"/>
      <c r="W69" s="368"/>
      <c r="X69" s="368"/>
      <c r="Y69" s="368"/>
      <c r="Z69" s="368"/>
    </row>
    <row r="70" spans="1:26" ht="15.75" customHeight="1">
      <c r="A70" s="368"/>
      <c r="B70" s="355"/>
      <c r="C70" s="355" t="s">
        <v>761</v>
      </c>
      <c r="D70" s="355" t="s">
        <v>723</v>
      </c>
      <c r="E70" s="355" t="s">
        <v>1343</v>
      </c>
      <c r="F70" s="355" t="s">
        <v>70</v>
      </c>
      <c r="G70" s="355" t="s">
        <v>70</v>
      </c>
      <c r="H70" s="355"/>
      <c r="I70" s="355" t="s">
        <v>52</v>
      </c>
      <c r="J70" s="409">
        <v>1007809983</v>
      </c>
      <c r="K70" s="410" t="s">
        <v>1397</v>
      </c>
      <c r="L70" s="409"/>
      <c r="M70" s="409"/>
      <c r="N70" s="411"/>
      <c r="O70" s="355"/>
      <c r="P70" s="368"/>
      <c r="Q70" s="368"/>
      <c r="R70" s="368"/>
      <c r="S70" s="368"/>
      <c r="T70" s="368"/>
      <c r="U70" s="368"/>
      <c r="V70" s="368"/>
      <c r="W70" s="368"/>
      <c r="X70" s="368"/>
      <c r="Y70" s="368"/>
      <c r="Z70" s="368"/>
    </row>
    <row r="71" spans="1:26" ht="15.75" customHeight="1">
      <c r="A71" s="368"/>
      <c r="B71" s="412"/>
      <c r="C71" s="412" t="s">
        <v>761</v>
      </c>
      <c r="D71" s="412" t="s">
        <v>726</v>
      </c>
      <c r="E71" s="412" t="s">
        <v>1359</v>
      </c>
      <c r="F71" s="412" t="s">
        <v>70</v>
      </c>
      <c r="G71" s="412" t="s">
        <v>70</v>
      </c>
      <c r="H71" s="412"/>
      <c r="I71" s="412" t="s">
        <v>52</v>
      </c>
      <c r="J71" s="413">
        <v>806463.99</v>
      </c>
      <c r="K71" s="406" t="s">
        <v>1397</v>
      </c>
      <c r="L71" s="413"/>
      <c r="M71" s="413"/>
      <c r="N71" s="414"/>
      <c r="O71" s="412"/>
      <c r="P71" s="368"/>
      <c r="Q71" s="368"/>
      <c r="R71" s="368"/>
      <c r="S71" s="368"/>
      <c r="T71" s="368"/>
      <c r="U71" s="368"/>
      <c r="V71" s="368"/>
      <c r="W71" s="368"/>
      <c r="X71" s="368"/>
      <c r="Y71" s="368"/>
      <c r="Z71" s="368"/>
    </row>
    <row r="72" spans="1:26" ht="15.75" customHeight="1">
      <c r="A72" s="368"/>
      <c r="B72" s="355"/>
      <c r="C72" s="355" t="s">
        <v>761</v>
      </c>
      <c r="D72" s="355" t="s">
        <v>723</v>
      </c>
      <c r="E72" s="355" t="s">
        <v>1351</v>
      </c>
      <c r="F72" s="355" t="s">
        <v>70</v>
      </c>
      <c r="G72" s="355" t="s">
        <v>70</v>
      </c>
      <c r="H72" s="355"/>
      <c r="I72" s="355" t="s">
        <v>52</v>
      </c>
      <c r="J72" s="409">
        <v>122.91</v>
      </c>
      <c r="K72" s="410" t="s">
        <v>1397</v>
      </c>
      <c r="L72" s="409"/>
      <c r="M72" s="409"/>
      <c r="N72" s="411"/>
      <c r="O72" s="355"/>
      <c r="P72" s="368"/>
      <c r="Q72" s="368"/>
      <c r="R72" s="368"/>
      <c r="S72" s="368"/>
      <c r="T72" s="368"/>
      <c r="U72" s="368"/>
      <c r="V72" s="368"/>
      <c r="W72" s="368"/>
      <c r="X72" s="368"/>
      <c r="Y72" s="368"/>
      <c r="Z72" s="368"/>
    </row>
    <row r="73" spans="1:26" ht="15.75" customHeight="1">
      <c r="A73" s="368"/>
      <c r="B73" s="412"/>
      <c r="C73" s="412" t="s">
        <v>761</v>
      </c>
      <c r="D73" s="412" t="s">
        <v>723</v>
      </c>
      <c r="E73" s="412" t="s">
        <v>1358</v>
      </c>
      <c r="F73" s="412" t="s">
        <v>70</v>
      </c>
      <c r="G73" s="412" t="s">
        <v>70</v>
      </c>
      <c r="H73" s="412"/>
      <c r="I73" s="412" t="s">
        <v>52</v>
      </c>
      <c r="J73" s="413">
        <v>0</v>
      </c>
      <c r="K73" s="406" t="s">
        <v>1397</v>
      </c>
      <c r="L73" s="413"/>
      <c r="M73" s="413"/>
      <c r="N73" s="414"/>
      <c r="O73" s="412"/>
      <c r="P73" s="368"/>
      <c r="Q73" s="368"/>
      <c r="R73" s="368"/>
      <c r="S73" s="368"/>
      <c r="T73" s="368"/>
      <c r="U73" s="368"/>
      <c r="V73" s="368"/>
      <c r="W73" s="368"/>
      <c r="X73" s="368"/>
      <c r="Y73" s="368"/>
      <c r="Z73" s="368"/>
    </row>
    <row r="74" spans="1:26" ht="15.75" customHeight="1">
      <c r="A74" s="368"/>
      <c r="B74" s="355"/>
      <c r="C74" s="355" t="s">
        <v>761</v>
      </c>
      <c r="D74" s="355" t="s">
        <v>723</v>
      </c>
      <c r="E74" s="355" t="s">
        <v>1348</v>
      </c>
      <c r="F74" s="355" t="s">
        <v>58</v>
      </c>
      <c r="G74" s="355" t="s">
        <v>58</v>
      </c>
      <c r="H74" s="355"/>
      <c r="I74" s="355" t="s">
        <v>52</v>
      </c>
      <c r="J74" s="409">
        <v>1565730943.03</v>
      </c>
      <c r="K74" s="410" t="s">
        <v>1397</v>
      </c>
      <c r="L74" s="409"/>
      <c r="M74" s="409"/>
      <c r="N74" s="415" t="s">
        <v>1398</v>
      </c>
      <c r="O74" s="355"/>
      <c r="P74" s="368"/>
      <c r="Q74" s="368"/>
      <c r="R74" s="368"/>
      <c r="S74" s="368"/>
      <c r="T74" s="368"/>
      <c r="U74" s="368"/>
      <c r="V74" s="368"/>
      <c r="W74" s="368"/>
      <c r="X74" s="368"/>
      <c r="Y74" s="368"/>
      <c r="Z74" s="368"/>
    </row>
    <row r="75" spans="1:26" ht="15.75" customHeight="1">
      <c r="A75" s="368"/>
      <c r="B75" s="412"/>
      <c r="C75" s="412" t="s">
        <v>764</v>
      </c>
      <c r="D75" s="412" t="s">
        <v>726</v>
      </c>
      <c r="E75" s="412" t="s">
        <v>1356</v>
      </c>
      <c r="F75" s="412" t="s">
        <v>70</v>
      </c>
      <c r="G75" s="412" t="s">
        <v>70</v>
      </c>
      <c r="H75" s="412"/>
      <c r="I75" s="412" t="s">
        <v>52</v>
      </c>
      <c r="J75" s="413">
        <v>16313335.939999999</v>
      </c>
      <c r="K75" s="406" t="s">
        <v>1397</v>
      </c>
      <c r="L75" s="413"/>
      <c r="M75" s="413"/>
      <c r="N75" s="414"/>
      <c r="O75" s="412" t="s">
        <v>58</v>
      </c>
      <c r="P75" s="368"/>
      <c r="Q75" s="368"/>
      <c r="R75" s="368"/>
      <c r="S75" s="368"/>
      <c r="T75" s="368"/>
      <c r="U75" s="368"/>
      <c r="V75" s="368"/>
      <c r="W75" s="368"/>
      <c r="X75" s="368"/>
      <c r="Y75" s="368"/>
      <c r="Z75" s="368"/>
    </row>
    <row r="76" spans="1:26" ht="15.75" customHeight="1">
      <c r="A76" s="368"/>
      <c r="B76" s="355"/>
      <c r="C76" s="355" t="s">
        <v>764</v>
      </c>
      <c r="D76" s="355" t="s">
        <v>725</v>
      </c>
      <c r="E76" s="355" t="s">
        <v>1345</v>
      </c>
      <c r="F76" s="355" t="s">
        <v>70</v>
      </c>
      <c r="G76" s="355" t="s">
        <v>70</v>
      </c>
      <c r="H76" s="355"/>
      <c r="I76" s="355" t="s">
        <v>52</v>
      </c>
      <c r="J76" s="409">
        <v>2543125.2799999998</v>
      </c>
      <c r="K76" s="410" t="s">
        <v>1397</v>
      </c>
      <c r="L76" s="409"/>
      <c r="M76" s="409"/>
      <c r="N76" s="411"/>
      <c r="O76" s="355"/>
      <c r="P76" s="368"/>
      <c r="Q76" s="368"/>
      <c r="R76" s="368"/>
      <c r="S76" s="368"/>
      <c r="T76" s="368"/>
      <c r="U76" s="368"/>
      <c r="V76" s="368"/>
      <c r="W76" s="368"/>
      <c r="X76" s="368"/>
      <c r="Y76" s="368"/>
      <c r="Z76" s="368"/>
    </row>
    <row r="77" spans="1:26" ht="15.75" customHeight="1">
      <c r="A77" s="368"/>
      <c r="B77" s="412"/>
      <c r="C77" s="412" t="s">
        <v>764</v>
      </c>
      <c r="D77" s="412" t="s">
        <v>723</v>
      </c>
      <c r="E77" s="412" t="s">
        <v>1354</v>
      </c>
      <c r="F77" s="412" t="s">
        <v>70</v>
      </c>
      <c r="G77" s="412" t="s">
        <v>70</v>
      </c>
      <c r="H77" s="412"/>
      <c r="I77" s="412" t="s">
        <v>52</v>
      </c>
      <c r="J77" s="413">
        <v>0</v>
      </c>
      <c r="K77" s="406" t="s">
        <v>1397</v>
      </c>
      <c r="L77" s="413"/>
      <c r="M77" s="413"/>
      <c r="N77" s="414"/>
      <c r="O77" s="412"/>
      <c r="P77" s="368"/>
      <c r="Q77" s="368"/>
      <c r="R77" s="368"/>
      <c r="S77" s="368"/>
      <c r="T77" s="368"/>
      <c r="U77" s="368"/>
      <c r="V77" s="368"/>
      <c r="W77" s="368"/>
      <c r="X77" s="368"/>
      <c r="Y77" s="368"/>
      <c r="Z77" s="368"/>
    </row>
    <row r="78" spans="1:26" ht="15.75" customHeight="1">
      <c r="A78" s="368"/>
      <c r="B78" s="355"/>
      <c r="C78" s="355" t="s">
        <v>764</v>
      </c>
      <c r="D78" s="355" t="s">
        <v>723</v>
      </c>
      <c r="E78" s="355" t="s">
        <v>1353</v>
      </c>
      <c r="F78" s="355" t="s">
        <v>70</v>
      </c>
      <c r="G78" s="355" t="s">
        <v>70</v>
      </c>
      <c r="H78" s="355"/>
      <c r="I78" s="355" t="s">
        <v>52</v>
      </c>
      <c r="J78" s="409">
        <v>14223097.18</v>
      </c>
      <c r="K78" s="410" t="s">
        <v>1397</v>
      </c>
      <c r="L78" s="409"/>
      <c r="M78" s="409"/>
      <c r="N78" s="411"/>
      <c r="O78" s="355"/>
      <c r="P78" s="368"/>
      <c r="Q78" s="368"/>
      <c r="R78" s="368"/>
      <c r="S78" s="368"/>
      <c r="T78" s="368"/>
      <c r="U78" s="368"/>
      <c r="V78" s="368"/>
      <c r="W78" s="368"/>
      <c r="X78" s="368"/>
      <c r="Y78" s="368"/>
      <c r="Z78" s="368"/>
    </row>
    <row r="79" spans="1:26" ht="15.75" customHeight="1">
      <c r="A79" s="368"/>
      <c r="B79" s="412"/>
      <c r="C79" s="412" t="s">
        <v>764</v>
      </c>
      <c r="D79" s="412" t="s">
        <v>723</v>
      </c>
      <c r="E79" s="412" t="s">
        <v>1340</v>
      </c>
      <c r="F79" s="412" t="s">
        <v>70</v>
      </c>
      <c r="G79" s="412" t="s">
        <v>70</v>
      </c>
      <c r="H79" s="412"/>
      <c r="I79" s="412" t="s">
        <v>52</v>
      </c>
      <c r="J79" s="413">
        <v>195983368.84</v>
      </c>
      <c r="K79" s="406" t="s">
        <v>1397</v>
      </c>
      <c r="L79" s="413"/>
      <c r="M79" s="413"/>
      <c r="N79" s="414"/>
      <c r="O79" s="412"/>
      <c r="P79" s="368"/>
      <c r="Q79" s="368"/>
      <c r="R79" s="368"/>
      <c r="S79" s="368"/>
      <c r="T79" s="368"/>
      <c r="U79" s="368"/>
      <c r="V79" s="368"/>
      <c r="W79" s="368"/>
      <c r="X79" s="368"/>
      <c r="Y79" s="368"/>
      <c r="Z79" s="368"/>
    </row>
    <row r="80" spans="1:26" ht="15.75" customHeight="1">
      <c r="A80" s="368"/>
      <c r="B80" s="355"/>
      <c r="C80" s="355" t="s">
        <v>764</v>
      </c>
      <c r="D80" s="355" t="s">
        <v>723</v>
      </c>
      <c r="E80" s="355" t="s">
        <v>1343</v>
      </c>
      <c r="F80" s="355" t="s">
        <v>70</v>
      </c>
      <c r="G80" s="355" t="s">
        <v>70</v>
      </c>
      <c r="H80" s="355"/>
      <c r="I80" s="355" t="s">
        <v>52</v>
      </c>
      <c r="J80" s="409">
        <v>605707588</v>
      </c>
      <c r="K80" s="410" t="s">
        <v>1397</v>
      </c>
      <c r="L80" s="409"/>
      <c r="M80" s="409"/>
      <c r="N80" s="411"/>
      <c r="O80" s="355"/>
      <c r="P80" s="368"/>
      <c r="Q80" s="368"/>
      <c r="R80" s="368"/>
      <c r="S80" s="368"/>
      <c r="T80" s="368"/>
      <c r="U80" s="368"/>
      <c r="V80" s="368"/>
      <c r="W80" s="368"/>
      <c r="X80" s="368"/>
      <c r="Y80" s="368"/>
      <c r="Z80" s="368"/>
    </row>
    <row r="81" spans="1:26" ht="15.75" customHeight="1">
      <c r="A81" s="368"/>
      <c r="B81" s="412"/>
      <c r="C81" s="412" t="s">
        <v>764</v>
      </c>
      <c r="D81" s="412" t="s">
        <v>726</v>
      </c>
      <c r="E81" s="412" t="s">
        <v>1359</v>
      </c>
      <c r="F81" s="412" t="s">
        <v>70</v>
      </c>
      <c r="G81" s="412" t="s">
        <v>70</v>
      </c>
      <c r="H81" s="412"/>
      <c r="I81" s="412" t="s">
        <v>52</v>
      </c>
      <c r="J81" s="413">
        <v>484545.37</v>
      </c>
      <c r="K81" s="406" t="s">
        <v>1397</v>
      </c>
      <c r="L81" s="413"/>
      <c r="M81" s="413"/>
      <c r="N81" s="414"/>
      <c r="O81" s="412"/>
      <c r="P81" s="368"/>
      <c r="Q81" s="368"/>
      <c r="R81" s="368"/>
      <c r="S81" s="368"/>
      <c r="T81" s="368"/>
      <c r="U81" s="368"/>
      <c r="V81" s="368"/>
      <c r="W81" s="368"/>
      <c r="X81" s="368"/>
      <c r="Y81" s="368"/>
      <c r="Z81" s="368"/>
    </row>
    <row r="82" spans="1:26" ht="15.75" customHeight="1">
      <c r="A82" s="368"/>
      <c r="B82" s="355"/>
      <c r="C82" s="355" t="s">
        <v>764</v>
      </c>
      <c r="D82" s="355" t="s">
        <v>723</v>
      </c>
      <c r="E82" s="355" t="s">
        <v>1351</v>
      </c>
      <c r="F82" s="355" t="s">
        <v>70</v>
      </c>
      <c r="G82" s="355" t="s">
        <v>70</v>
      </c>
      <c r="H82" s="355"/>
      <c r="I82" s="355" t="s">
        <v>52</v>
      </c>
      <c r="J82" s="409">
        <v>270197.84000000003</v>
      </c>
      <c r="K82" s="410" t="s">
        <v>1397</v>
      </c>
      <c r="L82" s="409"/>
      <c r="M82" s="409"/>
      <c r="N82" s="411"/>
      <c r="O82" s="355"/>
      <c r="P82" s="368"/>
      <c r="Q82" s="368"/>
      <c r="R82" s="368"/>
      <c r="S82" s="368"/>
      <c r="T82" s="368"/>
      <c r="U82" s="368"/>
      <c r="V82" s="368"/>
      <c r="W82" s="368"/>
      <c r="X82" s="368"/>
      <c r="Y82" s="368"/>
      <c r="Z82" s="368"/>
    </row>
    <row r="83" spans="1:26" ht="15.75" customHeight="1">
      <c r="A83" s="368"/>
      <c r="B83" s="412"/>
      <c r="C83" s="412" t="s">
        <v>764</v>
      </c>
      <c r="D83" s="412" t="s">
        <v>723</v>
      </c>
      <c r="E83" s="412" t="s">
        <v>1358</v>
      </c>
      <c r="F83" s="412" t="s">
        <v>70</v>
      </c>
      <c r="G83" s="412" t="s">
        <v>70</v>
      </c>
      <c r="H83" s="412"/>
      <c r="I83" s="412" t="s">
        <v>52</v>
      </c>
      <c r="J83" s="413">
        <v>0</v>
      </c>
      <c r="K83" s="406" t="s">
        <v>1397</v>
      </c>
      <c r="L83" s="413"/>
      <c r="M83" s="413"/>
      <c r="N83" s="414"/>
      <c r="O83" s="412"/>
      <c r="P83" s="368"/>
      <c r="Q83" s="368"/>
      <c r="R83" s="368"/>
      <c r="S83" s="368"/>
      <c r="T83" s="368"/>
      <c r="U83" s="368"/>
      <c r="V83" s="368"/>
      <c r="W83" s="368"/>
      <c r="X83" s="368"/>
      <c r="Y83" s="368"/>
      <c r="Z83" s="368"/>
    </row>
    <row r="84" spans="1:26" ht="15.75" customHeight="1">
      <c r="A84" s="368"/>
      <c r="B84" s="355"/>
      <c r="C84" s="355" t="s">
        <v>764</v>
      </c>
      <c r="D84" s="355" t="s">
        <v>723</v>
      </c>
      <c r="E84" s="355" t="s">
        <v>1348</v>
      </c>
      <c r="F84" s="355" t="s">
        <v>58</v>
      </c>
      <c r="G84" s="355" t="s">
        <v>58</v>
      </c>
      <c r="H84" s="355"/>
      <c r="I84" s="355" t="s">
        <v>52</v>
      </c>
      <c r="J84" s="409">
        <v>1626618432.29</v>
      </c>
      <c r="K84" s="410" t="s">
        <v>1397</v>
      </c>
      <c r="L84" s="409"/>
      <c r="M84" s="409"/>
      <c r="N84" s="415" t="s">
        <v>1398</v>
      </c>
      <c r="O84" s="355"/>
      <c r="P84" s="368"/>
      <c r="Q84" s="368"/>
      <c r="R84" s="368"/>
      <c r="S84" s="368"/>
      <c r="T84" s="368"/>
      <c r="U84" s="368"/>
      <c r="V84" s="368"/>
      <c r="W84" s="368"/>
      <c r="X84" s="368"/>
      <c r="Y84" s="368"/>
      <c r="Z84" s="368"/>
    </row>
    <row r="85" spans="1:26" ht="15.75" customHeight="1">
      <c r="A85" s="368"/>
      <c r="B85" s="412"/>
      <c r="C85" s="412" t="s">
        <v>766</v>
      </c>
      <c r="D85" s="412" t="s">
        <v>726</v>
      </c>
      <c r="E85" s="412" t="s">
        <v>1356</v>
      </c>
      <c r="F85" s="412" t="s">
        <v>70</v>
      </c>
      <c r="G85" s="412" t="s">
        <v>70</v>
      </c>
      <c r="H85" s="412"/>
      <c r="I85" s="412" t="s">
        <v>52</v>
      </c>
      <c r="J85" s="413">
        <v>0</v>
      </c>
      <c r="K85" s="406" t="s">
        <v>1397</v>
      </c>
      <c r="L85" s="413"/>
      <c r="M85" s="413"/>
      <c r="N85" s="416"/>
      <c r="O85" s="412" t="s">
        <v>58</v>
      </c>
      <c r="P85" s="368"/>
      <c r="Q85" s="368"/>
      <c r="R85" s="368"/>
      <c r="S85" s="368"/>
      <c r="T85" s="368"/>
      <c r="U85" s="368"/>
      <c r="V85" s="368"/>
      <c r="W85" s="368"/>
      <c r="X85" s="368"/>
      <c r="Y85" s="368"/>
      <c r="Z85" s="368"/>
    </row>
    <row r="86" spans="1:26" ht="15.75" customHeight="1">
      <c r="A86" s="368"/>
      <c r="B86" s="355"/>
      <c r="C86" s="355" t="s">
        <v>766</v>
      </c>
      <c r="D86" s="355" t="s">
        <v>725</v>
      </c>
      <c r="E86" s="355" t="s">
        <v>1345</v>
      </c>
      <c r="F86" s="355" t="s">
        <v>70</v>
      </c>
      <c r="G86" s="355" t="s">
        <v>70</v>
      </c>
      <c r="H86" s="355"/>
      <c r="I86" s="355" t="s">
        <v>52</v>
      </c>
      <c r="J86" s="409">
        <v>14169683.960000001</v>
      </c>
      <c r="K86" s="410" t="s">
        <v>1397</v>
      </c>
      <c r="L86" s="409"/>
      <c r="M86" s="409"/>
      <c r="N86" s="411"/>
      <c r="O86" s="355"/>
      <c r="P86" s="368"/>
      <c r="Q86" s="368"/>
      <c r="R86" s="368"/>
      <c r="S86" s="368"/>
      <c r="T86" s="368"/>
      <c r="U86" s="368"/>
      <c r="V86" s="368"/>
      <c r="W86" s="368"/>
      <c r="X86" s="368"/>
      <c r="Y86" s="368"/>
      <c r="Z86" s="368"/>
    </row>
    <row r="87" spans="1:26" ht="15.75" customHeight="1">
      <c r="A87" s="368"/>
      <c r="B87" s="412"/>
      <c r="C87" s="412" t="s">
        <v>766</v>
      </c>
      <c r="D87" s="412" t="s">
        <v>723</v>
      </c>
      <c r="E87" s="412" t="s">
        <v>1354</v>
      </c>
      <c r="F87" s="412" t="s">
        <v>70</v>
      </c>
      <c r="G87" s="412" t="s">
        <v>70</v>
      </c>
      <c r="H87" s="412"/>
      <c r="I87" s="412" t="s">
        <v>52</v>
      </c>
      <c r="J87" s="413">
        <v>0</v>
      </c>
      <c r="K87" s="406" t="s">
        <v>1397</v>
      </c>
      <c r="L87" s="413"/>
      <c r="M87" s="413"/>
      <c r="N87" s="414"/>
      <c r="O87" s="412"/>
      <c r="P87" s="368"/>
      <c r="Q87" s="368"/>
      <c r="R87" s="368"/>
      <c r="S87" s="368"/>
      <c r="T87" s="368"/>
      <c r="U87" s="368"/>
      <c r="V87" s="368"/>
      <c r="W87" s="368"/>
      <c r="X87" s="368"/>
      <c r="Y87" s="368"/>
      <c r="Z87" s="368"/>
    </row>
    <row r="88" spans="1:26" ht="15.75" customHeight="1">
      <c r="A88" s="368"/>
      <c r="B88" s="355"/>
      <c r="C88" s="355" t="s">
        <v>766</v>
      </c>
      <c r="D88" s="355" t="s">
        <v>723</v>
      </c>
      <c r="E88" s="355" t="s">
        <v>1353</v>
      </c>
      <c r="F88" s="355" t="s">
        <v>70</v>
      </c>
      <c r="G88" s="355" t="s">
        <v>70</v>
      </c>
      <c r="H88" s="355"/>
      <c r="I88" s="355" t="s">
        <v>52</v>
      </c>
      <c r="J88" s="409">
        <v>28130701.789999999</v>
      </c>
      <c r="K88" s="410" t="s">
        <v>1397</v>
      </c>
      <c r="L88" s="409"/>
      <c r="M88" s="409"/>
      <c r="N88" s="411"/>
      <c r="O88" s="355"/>
      <c r="P88" s="368"/>
      <c r="Q88" s="368"/>
      <c r="R88" s="368"/>
      <c r="S88" s="368"/>
      <c r="T88" s="368"/>
      <c r="U88" s="368"/>
      <c r="V88" s="368"/>
      <c r="W88" s="368"/>
      <c r="X88" s="368"/>
      <c r="Y88" s="368"/>
      <c r="Z88" s="368"/>
    </row>
    <row r="89" spans="1:26" ht="15.75" customHeight="1">
      <c r="A89" s="368"/>
      <c r="B89" s="412"/>
      <c r="C89" s="412" t="s">
        <v>766</v>
      </c>
      <c r="D89" s="412" t="s">
        <v>723</v>
      </c>
      <c r="E89" s="412" t="s">
        <v>1340</v>
      </c>
      <c r="F89" s="412" t="s">
        <v>70</v>
      </c>
      <c r="G89" s="412" t="s">
        <v>70</v>
      </c>
      <c r="H89" s="412"/>
      <c r="I89" s="412" t="s">
        <v>52</v>
      </c>
      <c r="J89" s="413">
        <v>333185442.45999998</v>
      </c>
      <c r="K89" s="406" t="s">
        <v>1397</v>
      </c>
      <c r="L89" s="413"/>
      <c r="M89" s="413"/>
      <c r="N89" s="414"/>
      <c r="O89" s="412"/>
      <c r="P89" s="368"/>
      <c r="Q89" s="368"/>
      <c r="R89" s="368"/>
      <c r="S89" s="368"/>
      <c r="T89" s="368"/>
      <c r="U89" s="368"/>
      <c r="V89" s="368"/>
      <c r="W89" s="368"/>
      <c r="X89" s="368"/>
      <c r="Y89" s="368"/>
      <c r="Z89" s="368"/>
    </row>
    <row r="90" spans="1:26" ht="15.75" customHeight="1">
      <c r="A90" s="368"/>
      <c r="B90" s="355"/>
      <c r="C90" s="355" t="s">
        <v>766</v>
      </c>
      <c r="D90" s="355" t="s">
        <v>723</v>
      </c>
      <c r="E90" s="355" t="s">
        <v>1343</v>
      </c>
      <c r="F90" s="355" t="s">
        <v>70</v>
      </c>
      <c r="G90" s="355" t="s">
        <v>70</v>
      </c>
      <c r="H90" s="355"/>
      <c r="I90" s="355" t="s">
        <v>52</v>
      </c>
      <c r="J90" s="409">
        <v>503344458</v>
      </c>
      <c r="K90" s="410" t="s">
        <v>1397</v>
      </c>
      <c r="L90" s="409"/>
      <c r="M90" s="409"/>
      <c r="N90" s="411"/>
      <c r="O90" s="355"/>
      <c r="P90" s="368"/>
      <c r="Q90" s="368"/>
      <c r="R90" s="368"/>
      <c r="S90" s="368"/>
      <c r="T90" s="368"/>
      <c r="U90" s="368"/>
      <c r="V90" s="368"/>
      <c r="W90" s="368"/>
      <c r="X90" s="368"/>
      <c r="Y90" s="368"/>
      <c r="Z90" s="368"/>
    </row>
    <row r="91" spans="1:26" ht="15.75" customHeight="1">
      <c r="A91" s="368"/>
      <c r="B91" s="412"/>
      <c r="C91" s="412" t="s">
        <v>766</v>
      </c>
      <c r="D91" s="412" t="s">
        <v>726</v>
      </c>
      <c r="E91" s="412" t="s">
        <v>1359</v>
      </c>
      <c r="F91" s="412" t="s">
        <v>70</v>
      </c>
      <c r="G91" s="412" t="s">
        <v>70</v>
      </c>
      <c r="H91" s="412"/>
      <c r="I91" s="412" t="s">
        <v>52</v>
      </c>
      <c r="J91" s="413">
        <v>939508.83</v>
      </c>
      <c r="K91" s="406" t="s">
        <v>1397</v>
      </c>
      <c r="L91" s="413"/>
      <c r="M91" s="413"/>
      <c r="N91" s="414"/>
      <c r="O91" s="412"/>
      <c r="P91" s="368"/>
      <c r="Q91" s="368"/>
      <c r="R91" s="368"/>
      <c r="S91" s="368"/>
      <c r="T91" s="368"/>
      <c r="U91" s="368"/>
      <c r="V91" s="368"/>
      <c r="W91" s="368"/>
      <c r="X91" s="368"/>
      <c r="Y91" s="368"/>
      <c r="Z91" s="368"/>
    </row>
    <row r="92" spans="1:26" ht="15.75" customHeight="1">
      <c r="A92" s="368"/>
      <c r="B92" s="355"/>
      <c r="C92" s="355" t="s">
        <v>766</v>
      </c>
      <c r="D92" s="355" t="s">
        <v>723</v>
      </c>
      <c r="E92" s="355" t="s">
        <v>1351</v>
      </c>
      <c r="F92" s="355" t="s">
        <v>70</v>
      </c>
      <c r="G92" s="355" t="s">
        <v>70</v>
      </c>
      <c r="H92" s="355"/>
      <c r="I92" s="355" t="s">
        <v>52</v>
      </c>
      <c r="J92" s="409">
        <v>1083736.5900000001</v>
      </c>
      <c r="K92" s="410" t="s">
        <v>1397</v>
      </c>
      <c r="L92" s="409"/>
      <c r="M92" s="409"/>
      <c r="N92" s="411"/>
      <c r="O92" s="355"/>
      <c r="P92" s="368"/>
      <c r="Q92" s="368"/>
      <c r="R92" s="368"/>
      <c r="S92" s="368"/>
      <c r="T92" s="368"/>
      <c r="U92" s="368"/>
      <c r="V92" s="368"/>
      <c r="W92" s="368"/>
      <c r="X92" s="368"/>
      <c r="Y92" s="368"/>
      <c r="Z92" s="368"/>
    </row>
    <row r="93" spans="1:26" ht="15.75" customHeight="1">
      <c r="A93" s="368"/>
      <c r="B93" s="412"/>
      <c r="C93" s="412" t="s">
        <v>766</v>
      </c>
      <c r="D93" s="412" t="s">
        <v>723</v>
      </c>
      <c r="E93" s="412" t="s">
        <v>1358</v>
      </c>
      <c r="F93" s="412" t="s">
        <v>70</v>
      </c>
      <c r="G93" s="412" t="s">
        <v>70</v>
      </c>
      <c r="H93" s="412"/>
      <c r="I93" s="412" t="s">
        <v>52</v>
      </c>
      <c r="J93" s="413">
        <v>0</v>
      </c>
      <c r="K93" s="406" t="s">
        <v>1397</v>
      </c>
      <c r="L93" s="413"/>
      <c r="M93" s="413"/>
      <c r="N93" s="414"/>
      <c r="O93" s="412"/>
      <c r="P93" s="368"/>
      <c r="Q93" s="368"/>
      <c r="R93" s="368"/>
      <c r="S93" s="368"/>
      <c r="T93" s="368"/>
      <c r="U93" s="368"/>
      <c r="V93" s="368"/>
      <c r="W93" s="368"/>
      <c r="X93" s="368"/>
      <c r="Y93" s="368"/>
      <c r="Z93" s="368"/>
    </row>
    <row r="94" spans="1:26" ht="15.75" customHeight="1">
      <c r="A94" s="368"/>
      <c r="B94" s="355"/>
      <c r="C94" s="355" t="s">
        <v>766</v>
      </c>
      <c r="D94" s="355" t="s">
        <v>723</v>
      </c>
      <c r="E94" s="355" t="s">
        <v>1348</v>
      </c>
      <c r="F94" s="355" t="s">
        <v>58</v>
      </c>
      <c r="G94" s="355" t="s">
        <v>58</v>
      </c>
      <c r="H94" s="355"/>
      <c r="I94" s="355" t="s">
        <v>52</v>
      </c>
      <c r="J94" s="409">
        <v>1537278600.2</v>
      </c>
      <c r="K94" s="410" t="s">
        <v>1397</v>
      </c>
      <c r="L94" s="409"/>
      <c r="M94" s="409"/>
      <c r="N94" s="415" t="s">
        <v>1398</v>
      </c>
      <c r="O94" s="355"/>
      <c r="P94" s="368"/>
      <c r="Q94" s="368"/>
      <c r="R94" s="368"/>
      <c r="S94" s="368"/>
      <c r="T94" s="368"/>
      <c r="U94" s="368"/>
      <c r="V94" s="368"/>
      <c r="W94" s="368"/>
      <c r="X94" s="368"/>
      <c r="Y94" s="368"/>
      <c r="Z94" s="368"/>
    </row>
    <row r="95" spans="1:26" ht="15.75" customHeight="1">
      <c r="A95" s="368"/>
      <c r="B95" s="412"/>
      <c r="C95" s="412" t="s">
        <v>769</v>
      </c>
      <c r="D95" s="412" t="s">
        <v>726</v>
      </c>
      <c r="E95" s="412" t="s">
        <v>1356</v>
      </c>
      <c r="F95" s="412" t="s">
        <v>70</v>
      </c>
      <c r="G95" s="412" t="s">
        <v>70</v>
      </c>
      <c r="H95" s="412"/>
      <c r="I95" s="412" t="s">
        <v>52</v>
      </c>
      <c r="J95" s="413">
        <v>0</v>
      </c>
      <c r="K95" s="406" t="s">
        <v>1397</v>
      </c>
      <c r="L95" s="413"/>
      <c r="M95" s="413"/>
      <c r="N95" s="414"/>
      <c r="O95" s="412" t="s">
        <v>58</v>
      </c>
      <c r="P95" s="368"/>
      <c r="Q95" s="368"/>
      <c r="R95" s="368"/>
      <c r="S95" s="368"/>
      <c r="T95" s="368"/>
      <c r="U95" s="368"/>
      <c r="V95" s="368"/>
      <c r="W95" s="368"/>
      <c r="X95" s="368"/>
      <c r="Y95" s="368"/>
      <c r="Z95" s="368"/>
    </row>
    <row r="96" spans="1:26" ht="15.75" customHeight="1">
      <c r="A96" s="368"/>
      <c r="B96" s="355"/>
      <c r="C96" s="355" t="s">
        <v>769</v>
      </c>
      <c r="D96" s="355" t="s">
        <v>725</v>
      </c>
      <c r="E96" s="355" t="s">
        <v>1345</v>
      </c>
      <c r="F96" s="355" t="s">
        <v>70</v>
      </c>
      <c r="G96" s="355" t="s">
        <v>70</v>
      </c>
      <c r="H96" s="355"/>
      <c r="I96" s="355" t="s">
        <v>52</v>
      </c>
      <c r="J96" s="409">
        <v>387312.4</v>
      </c>
      <c r="K96" s="410" t="s">
        <v>1397</v>
      </c>
      <c r="L96" s="409"/>
      <c r="M96" s="409"/>
      <c r="N96" s="411"/>
      <c r="O96" s="355"/>
      <c r="P96" s="368"/>
      <c r="Q96" s="368"/>
      <c r="R96" s="368"/>
      <c r="S96" s="368"/>
      <c r="T96" s="368"/>
      <c r="U96" s="368"/>
      <c r="V96" s="368"/>
      <c r="W96" s="368"/>
      <c r="X96" s="368"/>
      <c r="Y96" s="368"/>
      <c r="Z96" s="368"/>
    </row>
    <row r="97" spans="1:26" ht="15.75" customHeight="1">
      <c r="A97" s="368"/>
      <c r="B97" s="412"/>
      <c r="C97" s="412" t="s">
        <v>769</v>
      </c>
      <c r="D97" s="412" t="s">
        <v>723</v>
      </c>
      <c r="E97" s="412" t="s">
        <v>1354</v>
      </c>
      <c r="F97" s="412" t="s">
        <v>70</v>
      </c>
      <c r="G97" s="412" t="s">
        <v>70</v>
      </c>
      <c r="H97" s="412"/>
      <c r="I97" s="412" t="s">
        <v>52</v>
      </c>
      <c r="J97" s="413">
        <v>0</v>
      </c>
      <c r="K97" s="406" t="s">
        <v>1397</v>
      </c>
      <c r="L97" s="413"/>
      <c r="M97" s="413"/>
      <c r="N97" s="414"/>
      <c r="O97" s="412"/>
      <c r="P97" s="368"/>
      <c r="Q97" s="368"/>
      <c r="R97" s="368"/>
      <c r="S97" s="368"/>
      <c r="T97" s="368"/>
      <c r="U97" s="368"/>
      <c r="V97" s="368"/>
      <c r="W97" s="368"/>
      <c r="X97" s="368"/>
      <c r="Y97" s="368"/>
      <c r="Z97" s="368"/>
    </row>
    <row r="98" spans="1:26" ht="15.75" customHeight="1">
      <c r="A98" s="368"/>
      <c r="B98" s="355"/>
      <c r="C98" s="355" t="s">
        <v>769</v>
      </c>
      <c r="D98" s="355" t="s">
        <v>723</v>
      </c>
      <c r="E98" s="355" t="s">
        <v>1353</v>
      </c>
      <c r="F98" s="355" t="s">
        <v>70</v>
      </c>
      <c r="G98" s="355" t="s">
        <v>70</v>
      </c>
      <c r="H98" s="355"/>
      <c r="I98" s="355" t="s">
        <v>52</v>
      </c>
      <c r="J98" s="409">
        <v>12834495.18</v>
      </c>
      <c r="K98" s="410" t="s">
        <v>1397</v>
      </c>
      <c r="L98" s="409"/>
      <c r="M98" s="409"/>
      <c r="N98" s="411"/>
      <c r="O98" s="355"/>
      <c r="P98" s="368"/>
      <c r="Q98" s="368"/>
      <c r="R98" s="368"/>
      <c r="S98" s="368"/>
      <c r="T98" s="368"/>
      <c r="U98" s="368"/>
      <c r="V98" s="368"/>
      <c r="W98" s="368"/>
      <c r="X98" s="368"/>
      <c r="Y98" s="368"/>
      <c r="Z98" s="368"/>
    </row>
    <row r="99" spans="1:26" ht="15.75" customHeight="1">
      <c r="A99" s="368"/>
      <c r="B99" s="412"/>
      <c r="C99" s="412" t="s">
        <v>769</v>
      </c>
      <c r="D99" s="412" t="s">
        <v>723</v>
      </c>
      <c r="E99" s="412" t="s">
        <v>1340</v>
      </c>
      <c r="F99" s="412" t="s">
        <v>70</v>
      </c>
      <c r="G99" s="412" t="s">
        <v>70</v>
      </c>
      <c r="H99" s="412"/>
      <c r="I99" s="412" t="s">
        <v>52</v>
      </c>
      <c r="J99" s="413">
        <v>279466476.14999998</v>
      </c>
      <c r="K99" s="406" t="s">
        <v>1397</v>
      </c>
      <c r="L99" s="413"/>
      <c r="M99" s="413"/>
      <c r="N99" s="414"/>
      <c r="O99" s="412"/>
      <c r="P99" s="368"/>
      <c r="Q99" s="368"/>
      <c r="R99" s="368"/>
      <c r="S99" s="368"/>
      <c r="T99" s="368"/>
      <c r="U99" s="368"/>
      <c r="V99" s="368"/>
      <c r="W99" s="368"/>
      <c r="X99" s="368"/>
      <c r="Y99" s="368"/>
      <c r="Z99" s="368"/>
    </row>
    <row r="100" spans="1:26" ht="15.75" customHeight="1">
      <c r="A100" s="368"/>
      <c r="B100" s="355"/>
      <c r="C100" s="355" t="s">
        <v>769</v>
      </c>
      <c r="D100" s="355" t="s">
        <v>723</v>
      </c>
      <c r="E100" s="355" t="s">
        <v>1343</v>
      </c>
      <c r="F100" s="355" t="s">
        <v>70</v>
      </c>
      <c r="G100" s="355" t="s">
        <v>70</v>
      </c>
      <c r="H100" s="355"/>
      <c r="I100" s="355" t="s">
        <v>52</v>
      </c>
      <c r="J100" s="409">
        <v>449217014</v>
      </c>
      <c r="K100" s="410" t="s">
        <v>1397</v>
      </c>
      <c r="L100" s="409"/>
      <c r="M100" s="409"/>
      <c r="N100" s="411"/>
      <c r="O100" s="355"/>
      <c r="P100" s="368"/>
      <c r="Q100" s="368"/>
      <c r="R100" s="368"/>
      <c r="S100" s="368"/>
      <c r="T100" s="368"/>
      <c r="U100" s="368"/>
      <c r="V100" s="368"/>
      <c r="W100" s="368"/>
      <c r="X100" s="368"/>
      <c r="Y100" s="368"/>
      <c r="Z100" s="368"/>
    </row>
    <row r="101" spans="1:26" ht="15.75" customHeight="1">
      <c r="A101" s="368"/>
      <c r="B101" s="412"/>
      <c r="C101" s="412" t="s">
        <v>769</v>
      </c>
      <c r="D101" s="412" t="s">
        <v>726</v>
      </c>
      <c r="E101" s="412" t="s">
        <v>1359</v>
      </c>
      <c r="F101" s="412" t="s">
        <v>70</v>
      </c>
      <c r="G101" s="412" t="s">
        <v>70</v>
      </c>
      <c r="H101" s="412"/>
      <c r="I101" s="412" t="s">
        <v>52</v>
      </c>
      <c r="J101" s="413">
        <v>335406.28999999998</v>
      </c>
      <c r="K101" s="406" t="s">
        <v>1397</v>
      </c>
      <c r="L101" s="413"/>
      <c r="M101" s="413"/>
      <c r="N101" s="414"/>
      <c r="O101" s="412"/>
      <c r="P101" s="368"/>
      <c r="Q101" s="368"/>
      <c r="R101" s="368"/>
      <c r="S101" s="368"/>
      <c r="T101" s="368"/>
      <c r="U101" s="368"/>
      <c r="V101" s="368"/>
      <c r="W101" s="368"/>
      <c r="X101" s="368"/>
      <c r="Y101" s="368"/>
      <c r="Z101" s="368"/>
    </row>
    <row r="102" spans="1:26" ht="15.75" customHeight="1">
      <c r="A102" s="368"/>
      <c r="B102" s="355"/>
      <c r="C102" s="355" t="s">
        <v>769</v>
      </c>
      <c r="D102" s="355" t="s">
        <v>723</v>
      </c>
      <c r="E102" s="355" t="s">
        <v>1351</v>
      </c>
      <c r="F102" s="355" t="s">
        <v>70</v>
      </c>
      <c r="G102" s="355" t="s">
        <v>70</v>
      </c>
      <c r="H102" s="355"/>
      <c r="I102" s="355" t="s">
        <v>52</v>
      </c>
      <c r="J102" s="409">
        <v>9951.34</v>
      </c>
      <c r="K102" s="410" t="s">
        <v>1397</v>
      </c>
      <c r="L102" s="409"/>
      <c r="M102" s="409"/>
      <c r="N102" s="411"/>
      <c r="O102" s="355"/>
      <c r="P102" s="368"/>
      <c r="Q102" s="368"/>
      <c r="R102" s="368"/>
      <c r="S102" s="368"/>
      <c r="T102" s="368"/>
      <c r="U102" s="368"/>
      <c r="V102" s="368"/>
      <c r="W102" s="368"/>
      <c r="X102" s="368"/>
      <c r="Y102" s="368"/>
      <c r="Z102" s="368"/>
    </row>
    <row r="103" spans="1:26" ht="15.75" customHeight="1">
      <c r="A103" s="368"/>
      <c r="B103" s="412"/>
      <c r="C103" s="412" t="s">
        <v>769</v>
      </c>
      <c r="D103" s="412" t="s">
        <v>723</v>
      </c>
      <c r="E103" s="412" t="s">
        <v>1358</v>
      </c>
      <c r="F103" s="412" t="s">
        <v>70</v>
      </c>
      <c r="G103" s="412" t="s">
        <v>70</v>
      </c>
      <c r="H103" s="412"/>
      <c r="I103" s="412" t="s">
        <v>52</v>
      </c>
      <c r="J103" s="413">
        <v>0</v>
      </c>
      <c r="K103" s="406" t="s">
        <v>1397</v>
      </c>
      <c r="L103" s="413"/>
      <c r="M103" s="413"/>
      <c r="N103" s="414"/>
      <c r="O103" s="412"/>
      <c r="P103" s="368"/>
      <c r="Q103" s="368"/>
      <c r="R103" s="368"/>
      <c r="S103" s="368"/>
      <c r="T103" s="368"/>
      <c r="U103" s="368"/>
      <c r="V103" s="368"/>
      <c r="W103" s="368"/>
      <c r="X103" s="368"/>
      <c r="Y103" s="368"/>
      <c r="Z103" s="368"/>
    </row>
    <row r="104" spans="1:26" ht="15.75" customHeight="1">
      <c r="A104" s="368"/>
      <c r="B104" s="355"/>
      <c r="C104" s="355" t="s">
        <v>769</v>
      </c>
      <c r="D104" s="355" t="s">
        <v>723</v>
      </c>
      <c r="E104" s="355" t="s">
        <v>1348</v>
      </c>
      <c r="F104" s="355" t="s">
        <v>58</v>
      </c>
      <c r="G104" s="355" t="s">
        <v>58</v>
      </c>
      <c r="H104" s="355"/>
      <c r="I104" s="355" t="s">
        <v>52</v>
      </c>
      <c r="J104" s="409">
        <v>1107242061.96</v>
      </c>
      <c r="K104" s="410" t="s">
        <v>1397</v>
      </c>
      <c r="L104" s="409"/>
      <c r="M104" s="409"/>
      <c r="N104" s="415" t="s">
        <v>1398</v>
      </c>
      <c r="O104" s="355"/>
      <c r="P104" s="368"/>
      <c r="Q104" s="368"/>
      <c r="R104" s="368"/>
      <c r="S104" s="368"/>
      <c r="T104" s="368"/>
      <c r="U104" s="368"/>
      <c r="V104" s="368"/>
      <c r="W104" s="368"/>
      <c r="X104" s="368"/>
      <c r="Y104" s="368"/>
      <c r="Z104" s="368"/>
    </row>
    <row r="105" spans="1:26" ht="15.75" customHeight="1">
      <c r="A105" s="368"/>
      <c r="B105" s="412"/>
      <c r="C105" s="412" t="s">
        <v>772</v>
      </c>
      <c r="D105" s="412" t="s">
        <v>726</v>
      </c>
      <c r="E105" s="412" t="s">
        <v>1356</v>
      </c>
      <c r="F105" s="412" t="s">
        <v>70</v>
      </c>
      <c r="G105" s="412" t="s">
        <v>70</v>
      </c>
      <c r="H105" s="412"/>
      <c r="I105" s="412" t="s">
        <v>52</v>
      </c>
      <c r="J105" s="413">
        <v>0</v>
      </c>
      <c r="K105" s="406" t="s">
        <v>1397</v>
      </c>
      <c r="L105" s="413"/>
      <c r="M105" s="413"/>
      <c r="N105" s="414"/>
      <c r="O105" s="412" t="s">
        <v>58</v>
      </c>
      <c r="P105" s="368"/>
      <c r="Q105" s="368"/>
      <c r="R105" s="368"/>
      <c r="S105" s="368"/>
      <c r="T105" s="368"/>
      <c r="U105" s="368"/>
      <c r="V105" s="368"/>
      <c r="W105" s="368"/>
      <c r="X105" s="368"/>
      <c r="Y105" s="368"/>
      <c r="Z105" s="368"/>
    </row>
    <row r="106" spans="1:26" ht="15.75" customHeight="1">
      <c r="A106" s="368"/>
      <c r="B106" s="355"/>
      <c r="C106" s="355" t="s">
        <v>772</v>
      </c>
      <c r="D106" s="355" t="s">
        <v>725</v>
      </c>
      <c r="E106" s="355" t="s">
        <v>1345</v>
      </c>
      <c r="F106" s="355" t="s">
        <v>70</v>
      </c>
      <c r="G106" s="355" t="s">
        <v>70</v>
      </c>
      <c r="H106" s="355"/>
      <c r="I106" s="355" t="s">
        <v>52</v>
      </c>
      <c r="J106" s="409">
        <v>0</v>
      </c>
      <c r="K106" s="410" t="s">
        <v>1397</v>
      </c>
      <c r="L106" s="409"/>
      <c r="M106" s="409"/>
      <c r="N106" s="411"/>
      <c r="O106" s="355"/>
      <c r="P106" s="368"/>
      <c r="Q106" s="368"/>
      <c r="R106" s="368"/>
      <c r="S106" s="368"/>
      <c r="T106" s="368"/>
      <c r="U106" s="368"/>
      <c r="V106" s="368"/>
      <c r="W106" s="368"/>
      <c r="X106" s="368"/>
      <c r="Y106" s="368"/>
      <c r="Z106" s="368"/>
    </row>
    <row r="107" spans="1:26" ht="15.75" customHeight="1">
      <c r="A107" s="368"/>
      <c r="B107" s="412"/>
      <c r="C107" s="412" t="s">
        <v>772</v>
      </c>
      <c r="D107" s="412" t="s">
        <v>723</v>
      </c>
      <c r="E107" s="412" t="s">
        <v>1354</v>
      </c>
      <c r="F107" s="412" t="s">
        <v>70</v>
      </c>
      <c r="G107" s="412" t="s">
        <v>70</v>
      </c>
      <c r="H107" s="412"/>
      <c r="I107" s="412" t="s">
        <v>52</v>
      </c>
      <c r="J107" s="413">
        <v>0</v>
      </c>
      <c r="K107" s="406" t="s">
        <v>1397</v>
      </c>
      <c r="L107" s="413"/>
      <c r="M107" s="413"/>
      <c r="N107" s="414"/>
      <c r="O107" s="412"/>
      <c r="P107" s="368"/>
      <c r="Q107" s="368"/>
      <c r="R107" s="368"/>
      <c r="S107" s="368"/>
      <c r="T107" s="368"/>
      <c r="U107" s="368"/>
      <c r="V107" s="368"/>
      <c r="W107" s="368"/>
      <c r="X107" s="368"/>
      <c r="Y107" s="368"/>
      <c r="Z107" s="368"/>
    </row>
    <row r="108" spans="1:26" ht="15.75" customHeight="1">
      <c r="A108" s="368"/>
      <c r="B108" s="355"/>
      <c r="C108" s="355" t="s">
        <v>772</v>
      </c>
      <c r="D108" s="355" t="s">
        <v>723</v>
      </c>
      <c r="E108" s="355" t="s">
        <v>1353</v>
      </c>
      <c r="F108" s="355" t="s">
        <v>70</v>
      </c>
      <c r="G108" s="355" t="s">
        <v>70</v>
      </c>
      <c r="H108" s="355"/>
      <c r="I108" s="355" t="s">
        <v>52</v>
      </c>
      <c r="J108" s="409">
        <v>3977657.96</v>
      </c>
      <c r="K108" s="410" t="s">
        <v>1397</v>
      </c>
      <c r="L108" s="409"/>
      <c r="M108" s="409"/>
      <c r="N108" s="411"/>
      <c r="O108" s="355"/>
      <c r="P108" s="368"/>
      <c r="Q108" s="368"/>
      <c r="R108" s="368"/>
      <c r="S108" s="368"/>
      <c r="T108" s="368"/>
      <c r="U108" s="368"/>
      <c r="V108" s="368"/>
      <c r="W108" s="368"/>
      <c r="X108" s="368"/>
      <c r="Y108" s="368"/>
      <c r="Z108" s="368"/>
    </row>
    <row r="109" spans="1:26" ht="15.75" customHeight="1">
      <c r="A109" s="368"/>
      <c r="B109" s="412"/>
      <c r="C109" s="412" t="s">
        <v>772</v>
      </c>
      <c r="D109" s="412" t="s">
        <v>723</v>
      </c>
      <c r="E109" s="412" t="s">
        <v>1340</v>
      </c>
      <c r="F109" s="412" t="s">
        <v>70</v>
      </c>
      <c r="G109" s="412" t="s">
        <v>70</v>
      </c>
      <c r="H109" s="412"/>
      <c r="I109" s="412" t="s">
        <v>52</v>
      </c>
      <c r="J109" s="413">
        <v>379966054</v>
      </c>
      <c r="K109" s="406" t="s">
        <v>1397</v>
      </c>
      <c r="L109" s="413"/>
      <c r="M109" s="413"/>
      <c r="N109" s="414"/>
      <c r="O109" s="412"/>
      <c r="P109" s="368"/>
      <c r="Q109" s="368"/>
      <c r="R109" s="368"/>
      <c r="S109" s="368"/>
      <c r="T109" s="368"/>
      <c r="U109" s="368"/>
      <c r="V109" s="368"/>
      <c r="W109" s="368"/>
      <c r="X109" s="368"/>
      <c r="Y109" s="368"/>
      <c r="Z109" s="368"/>
    </row>
    <row r="110" spans="1:26" ht="15.75" customHeight="1">
      <c r="A110" s="368"/>
      <c r="B110" s="355"/>
      <c r="C110" s="355" t="s">
        <v>772</v>
      </c>
      <c r="D110" s="355" t="s">
        <v>723</v>
      </c>
      <c r="E110" s="355" t="s">
        <v>1343</v>
      </c>
      <c r="F110" s="355" t="s">
        <v>70</v>
      </c>
      <c r="G110" s="355" t="s">
        <v>70</v>
      </c>
      <c r="H110" s="355"/>
      <c r="I110" s="355" t="s">
        <v>52</v>
      </c>
      <c r="J110" s="409">
        <v>406317753</v>
      </c>
      <c r="K110" s="410" t="s">
        <v>1397</v>
      </c>
      <c r="L110" s="409"/>
      <c r="M110" s="409"/>
      <c r="N110" s="411"/>
      <c r="O110" s="355"/>
      <c r="P110" s="368"/>
      <c r="Q110" s="368"/>
      <c r="R110" s="368"/>
      <c r="S110" s="368"/>
      <c r="T110" s="368"/>
      <c r="U110" s="368"/>
      <c r="V110" s="368"/>
      <c r="W110" s="368"/>
      <c r="X110" s="368"/>
      <c r="Y110" s="368"/>
      <c r="Z110" s="368"/>
    </row>
    <row r="111" spans="1:26" ht="15.75" customHeight="1">
      <c r="A111" s="368"/>
      <c r="B111" s="412"/>
      <c r="C111" s="412" t="s">
        <v>772</v>
      </c>
      <c r="D111" s="412" t="s">
        <v>726</v>
      </c>
      <c r="E111" s="412" t="s">
        <v>1359</v>
      </c>
      <c r="F111" s="412" t="s">
        <v>70</v>
      </c>
      <c r="G111" s="412" t="s">
        <v>70</v>
      </c>
      <c r="H111" s="412"/>
      <c r="I111" s="412" t="s">
        <v>52</v>
      </c>
      <c r="J111" s="413">
        <v>120834.63</v>
      </c>
      <c r="K111" s="406" t="s">
        <v>1397</v>
      </c>
      <c r="L111" s="413"/>
      <c r="M111" s="413"/>
      <c r="N111" s="414"/>
      <c r="O111" s="412"/>
      <c r="P111" s="368"/>
      <c r="Q111" s="368"/>
      <c r="R111" s="368"/>
      <c r="S111" s="368"/>
      <c r="T111" s="368"/>
      <c r="U111" s="368"/>
      <c r="V111" s="368"/>
      <c r="W111" s="368"/>
      <c r="X111" s="368"/>
      <c r="Y111" s="368"/>
      <c r="Z111" s="368"/>
    </row>
    <row r="112" spans="1:26" ht="15.75" customHeight="1">
      <c r="A112" s="368"/>
      <c r="B112" s="355"/>
      <c r="C112" s="355" t="s">
        <v>772</v>
      </c>
      <c r="D112" s="355" t="s">
        <v>723</v>
      </c>
      <c r="E112" s="355" t="s">
        <v>1351</v>
      </c>
      <c r="F112" s="355" t="s">
        <v>70</v>
      </c>
      <c r="G112" s="355" t="s">
        <v>70</v>
      </c>
      <c r="H112" s="355"/>
      <c r="I112" s="355" t="s">
        <v>52</v>
      </c>
      <c r="J112" s="409">
        <v>1576.58</v>
      </c>
      <c r="K112" s="410" t="s">
        <v>1397</v>
      </c>
      <c r="L112" s="409"/>
      <c r="M112" s="409"/>
      <c r="N112" s="411"/>
      <c r="O112" s="355"/>
      <c r="P112" s="368"/>
      <c r="Q112" s="368"/>
      <c r="R112" s="368"/>
      <c r="S112" s="368"/>
      <c r="T112" s="368"/>
      <c r="U112" s="368"/>
      <c r="V112" s="368"/>
      <c r="W112" s="368"/>
      <c r="X112" s="368"/>
      <c r="Y112" s="368"/>
      <c r="Z112" s="368"/>
    </row>
    <row r="113" spans="1:26" ht="15.75" customHeight="1">
      <c r="A113" s="368"/>
      <c r="B113" s="412"/>
      <c r="C113" s="412" t="s">
        <v>772</v>
      </c>
      <c r="D113" s="412" t="s">
        <v>723</v>
      </c>
      <c r="E113" s="412" t="s">
        <v>1358</v>
      </c>
      <c r="F113" s="412" t="s">
        <v>70</v>
      </c>
      <c r="G113" s="412" t="s">
        <v>70</v>
      </c>
      <c r="H113" s="412"/>
      <c r="I113" s="412" t="s">
        <v>52</v>
      </c>
      <c r="J113" s="413">
        <v>0</v>
      </c>
      <c r="K113" s="406" t="s">
        <v>1397</v>
      </c>
      <c r="L113" s="413"/>
      <c r="M113" s="413"/>
      <c r="N113" s="414"/>
      <c r="O113" s="412"/>
      <c r="P113" s="368"/>
      <c r="Q113" s="368"/>
      <c r="R113" s="368"/>
      <c r="S113" s="368"/>
      <c r="T113" s="368"/>
      <c r="U113" s="368"/>
      <c r="V113" s="368"/>
      <c r="W113" s="368"/>
      <c r="X113" s="368"/>
      <c r="Y113" s="368"/>
      <c r="Z113" s="368"/>
    </row>
    <row r="114" spans="1:26" ht="15.75" customHeight="1">
      <c r="A114" s="368"/>
      <c r="B114" s="355"/>
      <c r="C114" s="355" t="s">
        <v>772</v>
      </c>
      <c r="D114" s="355" t="s">
        <v>723</v>
      </c>
      <c r="E114" s="355" t="s">
        <v>1348</v>
      </c>
      <c r="F114" s="355" t="s">
        <v>58</v>
      </c>
      <c r="G114" s="355" t="s">
        <v>58</v>
      </c>
      <c r="H114" s="355"/>
      <c r="I114" s="355" t="s">
        <v>52</v>
      </c>
      <c r="J114" s="409">
        <v>647343051.75</v>
      </c>
      <c r="K114" s="410" t="s">
        <v>1397</v>
      </c>
      <c r="L114" s="409"/>
      <c r="M114" s="409"/>
      <c r="N114" s="415" t="s">
        <v>1398</v>
      </c>
      <c r="O114" s="355"/>
      <c r="P114" s="368"/>
      <c r="Q114" s="368"/>
      <c r="R114" s="368"/>
      <c r="S114" s="368"/>
      <c r="T114" s="368"/>
      <c r="U114" s="368"/>
      <c r="V114" s="368"/>
      <c r="W114" s="368"/>
      <c r="X114" s="368"/>
      <c r="Y114" s="368"/>
      <c r="Z114" s="368"/>
    </row>
    <row r="115" spans="1:26" ht="15.75" customHeight="1">
      <c r="A115" s="368"/>
      <c r="B115" s="412"/>
      <c r="C115" s="412" t="s">
        <v>775</v>
      </c>
      <c r="D115" s="412" t="s">
        <v>726</v>
      </c>
      <c r="E115" s="412" t="s">
        <v>1356</v>
      </c>
      <c r="F115" s="412" t="s">
        <v>70</v>
      </c>
      <c r="G115" s="412" t="s">
        <v>70</v>
      </c>
      <c r="H115" s="412"/>
      <c r="I115" s="412" t="s">
        <v>52</v>
      </c>
      <c r="J115" s="413">
        <v>0</v>
      </c>
      <c r="K115" s="406" t="s">
        <v>1397</v>
      </c>
      <c r="L115" s="413"/>
      <c r="M115" s="413"/>
      <c r="N115" s="414"/>
      <c r="O115" s="412" t="s">
        <v>58</v>
      </c>
      <c r="P115" s="368"/>
      <c r="Q115" s="368"/>
      <c r="R115" s="368"/>
      <c r="S115" s="368"/>
      <c r="T115" s="368"/>
      <c r="U115" s="368"/>
      <c r="V115" s="368"/>
      <c r="W115" s="368"/>
      <c r="X115" s="368"/>
      <c r="Y115" s="368"/>
      <c r="Z115" s="368"/>
    </row>
    <row r="116" spans="1:26" ht="15.75" customHeight="1">
      <c r="A116" s="368"/>
      <c r="B116" s="355"/>
      <c r="C116" s="355" t="s">
        <v>775</v>
      </c>
      <c r="D116" s="355" t="s">
        <v>725</v>
      </c>
      <c r="E116" s="355" t="s">
        <v>1345</v>
      </c>
      <c r="F116" s="355" t="s">
        <v>70</v>
      </c>
      <c r="G116" s="355" t="s">
        <v>70</v>
      </c>
      <c r="H116" s="355"/>
      <c r="I116" s="355" t="s">
        <v>52</v>
      </c>
      <c r="J116" s="409">
        <v>0</v>
      </c>
      <c r="K116" s="410" t="s">
        <v>1397</v>
      </c>
      <c r="L116" s="409"/>
      <c r="M116" s="409"/>
      <c r="N116" s="411"/>
      <c r="O116" s="355"/>
      <c r="P116" s="368"/>
      <c r="Q116" s="368"/>
      <c r="R116" s="368"/>
      <c r="S116" s="368"/>
      <c r="T116" s="368"/>
      <c r="U116" s="368"/>
      <c r="V116" s="368"/>
      <c r="W116" s="368"/>
      <c r="X116" s="368"/>
      <c r="Y116" s="368"/>
      <c r="Z116" s="368"/>
    </row>
    <row r="117" spans="1:26" ht="15.75" customHeight="1">
      <c r="A117" s="368"/>
      <c r="B117" s="412"/>
      <c r="C117" s="412" t="s">
        <v>775</v>
      </c>
      <c r="D117" s="412" t="s">
        <v>723</v>
      </c>
      <c r="E117" s="412" t="s">
        <v>1354</v>
      </c>
      <c r="F117" s="412" t="s">
        <v>70</v>
      </c>
      <c r="G117" s="412" t="s">
        <v>70</v>
      </c>
      <c r="H117" s="412"/>
      <c r="I117" s="412" t="s">
        <v>52</v>
      </c>
      <c r="J117" s="413">
        <v>0</v>
      </c>
      <c r="K117" s="406" t="s">
        <v>1397</v>
      </c>
      <c r="L117" s="413"/>
      <c r="M117" s="413"/>
      <c r="N117" s="414"/>
      <c r="O117" s="412"/>
      <c r="P117" s="368"/>
      <c r="Q117" s="368"/>
      <c r="R117" s="368"/>
      <c r="S117" s="368"/>
      <c r="T117" s="368"/>
      <c r="U117" s="368"/>
      <c r="V117" s="368"/>
      <c r="W117" s="368"/>
      <c r="X117" s="368"/>
      <c r="Y117" s="368"/>
      <c r="Z117" s="368"/>
    </row>
    <row r="118" spans="1:26" ht="15.75" customHeight="1">
      <c r="A118" s="368"/>
      <c r="B118" s="355"/>
      <c r="C118" s="355" t="s">
        <v>775</v>
      </c>
      <c r="D118" s="355" t="s">
        <v>723</v>
      </c>
      <c r="E118" s="355" t="s">
        <v>1353</v>
      </c>
      <c r="F118" s="355" t="s">
        <v>70</v>
      </c>
      <c r="G118" s="355" t="s">
        <v>70</v>
      </c>
      <c r="H118" s="355"/>
      <c r="I118" s="355" t="s">
        <v>52</v>
      </c>
      <c r="J118" s="409">
        <v>19004690.32</v>
      </c>
      <c r="K118" s="410" t="s">
        <v>1397</v>
      </c>
      <c r="L118" s="409"/>
      <c r="M118" s="409"/>
      <c r="N118" s="411"/>
      <c r="O118" s="355"/>
      <c r="P118" s="368"/>
      <c r="Q118" s="368"/>
      <c r="R118" s="368"/>
      <c r="S118" s="368"/>
      <c r="T118" s="368"/>
      <c r="U118" s="368"/>
      <c r="V118" s="368"/>
      <c r="W118" s="368"/>
      <c r="X118" s="368"/>
      <c r="Y118" s="368"/>
      <c r="Z118" s="368"/>
    </row>
    <row r="119" spans="1:26" ht="15.75" customHeight="1">
      <c r="A119" s="368"/>
      <c r="B119" s="412"/>
      <c r="C119" s="412" t="s">
        <v>775</v>
      </c>
      <c r="D119" s="412" t="s">
        <v>723</v>
      </c>
      <c r="E119" s="412" t="s">
        <v>1340</v>
      </c>
      <c r="F119" s="412" t="s">
        <v>70</v>
      </c>
      <c r="G119" s="412" t="s">
        <v>70</v>
      </c>
      <c r="H119" s="412"/>
      <c r="I119" s="412" t="s">
        <v>52</v>
      </c>
      <c r="J119" s="413">
        <v>0</v>
      </c>
      <c r="K119" s="406" t="s">
        <v>1397</v>
      </c>
      <c r="L119" s="413"/>
      <c r="M119" s="413"/>
      <c r="N119" s="414"/>
      <c r="O119" s="412"/>
      <c r="P119" s="368"/>
      <c r="Q119" s="368"/>
      <c r="R119" s="368"/>
      <c r="S119" s="368"/>
      <c r="T119" s="368"/>
      <c r="U119" s="368"/>
      <c r="V119" s="368"/>
      <c r="W119" s="368"/>
      <c r="X119" s="368"/>
      <c r="Y119" s="368"/>
      <c r="Z119" s="368"/>
    </row>
    <row r="120" spans="1:26" ht="15.75" customHeight="1">
      <c r="A120" s="368"/>
      <c r="B120" s="355"/>
      <c r="C120" s="355" t="s">
        <v>775</v>
      </c>
      <c r="D120" s="355" t="s">
        <v>723</v>
      </c>
      <c r="E120" s="355" t="s">
        <v>1343</v>
      </c>
      <c r="F120" s="355" t="s">
        <v>70</v>
      </c>
      <c r="G120" s="355" t="s">
        <v>70</v>
      </c>
      <c r="H120" s="355"/>
      <c r="I120" s="355" t="s">
        <v>52</v>
      </c>
      <c r="J120" s="409">
        <v>580385160</v>
      </c>
      <c r="K120" s="410" t="s">
        <v>1397</v>
      </c>
      <c r="L120" s="409"/>
      <c r="M120" s="409"/>
      <c r="N120" s="411"/>
      <c r="O120" s="355"/>
      <c r="P120" s="368"/>
      <c r="Q120" s="368"/>
      <c r="R120" s="368"/>
      <c r="S120" s="368"/>
      <c r="T120" s="368"/>
      <c r="U120" s="368"/>
      <c r="V120" s="368"/>
      <c r="W120" s="368"/>
      <c r="X120" s="368"/>
      <c r="Y120" s="368"/>
      <c r="Z120" s="368"/>
    </row>
    <row r="121" spans="1:26" ht="15.75" customHeight="1">
      <c r="A121" s="368"/>
      <c r="B121" s="412"/>
      <c r="C121" s="412" t="s">
        <v>775</v>
      </c>
      <c r="D121" s="412" t="s">
        <v>726</v>
      </c>
      <c r="E121" s="412" t="s">
        <v>1359</v>
      </c>
      <c r="F121" s="412" t="s">
        <v>70</v>
      </c>
      <c r="G121" s="412" t="s">
        <v>70</v>
      </c>
      <c r="H121" s="412"/>
      <c r="I121" s="412" t="s">
        <v>52</v>
      </c>
      <c r="J121" s="413">
        <v>718267.97</v>
      </c>
      <c r="K121" s="406" t="s">
        <v>1397</v>
      </c>
      <c r="L121" s="413"/>
      <c r="M121" s="413"/>
      <c r="N121" s="414"/>
      <c r="O121" s="412"/>
      <c r="P121" s="368"/>
      <c r="Q121" s="368"/>
      <c r="R121" s="368"/>
      <c r="S121" s="368"/>
      <c r="T121" s="368"/>
      <c r="U121" s="368"/>
      <c r="V121" s="368"/>
      <c r="W121" s="368"/>
      <c r="X121" s="368"/>
      <c r="Y121" s="368"/>
      <c r="Z121" s="368"/>
    </row>
    <row r="122" spans="1:26" ht="15.75" customHeight="1">
      <c r="A122" s="368"/>
      <c r="B122" s="355"/>
      <c r="C122" s="355" t="s">
        <v>775</v>
      </c>
      <c r="D122" s="355" t="s">
        <v>723</v>
      </c>
      <c r="E122" s="355" t="s">
        <v>1351</v>
      </c>
      <c r="F122" s="355" t="s">
        <v>70</v>
      </c>
      <c r="G122" s="355" t="s">
        <v>70</v>
      </c>
      <c r="H122" s="355"/>
      <c r="I122" s="355" t="s">
        <v>52</v>
      </c>
      <c r="J122" s="409">
        <v>72729.17</v>
      </c>
      <c r="K122" s="410" t="s">
        <v>1397</v>
      </c>
      <c r="L122" s="409"/>
      <c r="M122" s="409"/>
      <c r="N122" s="411"/>
      <c r="O122" s="355"/>
      <c r="P122" s="368"/>
      <c r="Q122" s="368"/>
      <c r="R122" s="368"/>
      <c r="S122" s="368"/>
      <c r="T122" s="368"/>
      <c r="U122" s="368"/>
      <c r="V122" s="368"/>
      <c r="W122" s="368"/>
      <c r="X122" s="368"/>
      <c r="Y122" s="368"/>
      <c r="Z122" s="368"/>
    </row>
    <row r="123" spans="1:26" ht="15.75" customHeight="1">
      <c r="A123" s="368"/>
      <c r="B123" s="412"/>
      <c r="C123" s="412" t="s">
        <v>775</v>
      </c>
      <c r="D123" s="412" t="s">
        <v>723</v>
      </c>
      <c r="E123" s="412" t="s">
        <v>1358</v>
      </c>
      <c r="F123" s="412" t="s">
        <v>70</v>
      </c>
      <c r="G123" s="412" t="s">
        <v>70</v>
      </c>
      <c r="H123" s="412"/>
      <c r="I123" s="412" t="s">
        <v>52</v>
      </c>
      <c r="J123" s="413">
        <v>0</v>
      </c>
      <c r="K123" s="406" t="s">
        <v>1397</v>
      </c>
      <c r="L123" s="413"/>
      <c r="M123" s="413"/>
      <c r="N123" s="414"/>
      <c r="O123" s="412"/>
      <c r="P123" s="368"/>
      <c r="Q123" s="368"/>
      <c r="R123" s="368"/>
      <c r="S123" s="368"/>
      <c r="T123" s="368"/>
      <c r="U123" s="368"/>
      <c r="V123" s="368"/>
      <c r="W123" s="368"/>
      <c r="X123" s="368"/>
      <c r="Y123" s="368"/>
      <c r="Z123" s="368"/>
    </row>
    <row r="124" spans="1:26" ht="15.75" customHeight="1">
      <c r="A124" s="368"/>
      <c r="B124" s="355"/>
      <c r="C124" s="355" t="s">
        <v>775</v>
      </c>
      <c r="D124" s="355" t="s">
        <v>723</v>
      </c>
      <c r="E124" s="355" t="s">
        <v>1348</v>
      </c>
      <c r="F124" s="355" t="s">
        <v>58</v>
      </c>
      <c r="G124" s="355" t="s">
        <v>58</v>
      </c>
      <c r="H124" s="355"/>
      <c r="I124" s="355" t="s">
        <v>52</v>
      </c>
      <c r="J124" s="409">
        <v>753731046.92999995</v>
      </c>
      <c r="K124" s="410" t="s">
        <v>1397</v>
      </c>
      <c r="L124" s="409"/>
      <c r="M124" s="409"/>
      <c r="N124" s="415" t="s">
        <v>1398</v>
      </c>
      <c r="O124" s="355"/>
      <c r="P124" s="368"/>
      <c r="Q124" s="368"/>
      <c r="R124" s="368"/>
      <c r="S124" s="368"/>
      <c r="T124" s="368"/>
      <c r="U124" s="368"/>
      <c r="V124" s="368"/>
      <c r="W124" s="368"/>
      <c r="X124" s="368"/>
      <c r="Y124" s="368"/>
      <c r="Z124" s="368"/>
    </row>
    <row r="125" spans="1:26" ht="15.75" customHeight="1">
      <c r="A125" s="368"/>
      <c r="B125" s="412"/>
      <c r="C125" s="412" t="s">
        <v>778</v>
      </c>
      <c r="D125" s="412" t="s">
        <v>726</v>
      </c>
      <c r="E125" s="412" t="s">
        <v>1356</v>
      </c>
      <c r="F125" s="412" t="s">
        <v>70</v>
      </c>
      <c r="G125" s="412" t="s">
        <v>70</v>
      </c>
      <c r="H125" s="412"/>
      <c r="I125" s="412" t="s">
        <v>52</v>
      </c>
      <c r="J125" s="413">
        <v>0</v>
      </c>
      <c r="K125" s="406" t="s">
        <v>1397</v>
      </c>
      <c r="L125" s="413"/>
      <c r="M125" s="413"/>
      <c r="N125" s="414"/>
      <c r="O125" s="412" t="s">
        <v>58</v>
      </c>
      <c r="P125" s="368"/>
      <c r="Q125" s="368"/>
      <c r="R125" s="368"/>
      <c r="S125" s="368"/>
      <c r="T125" s="368"/>
      <c r="U125" s="368"/>
      <c r="V125" s="368"/>
      <c r="W125" s="368"/>
      <c r="X125" s="368"/>
      <c r="Y125" s="368"/>
      <c r="Z125" s="368"/>
    </row>
    <row r="126" spans="1:26" ht="15.75" customHeight="1">
      <c r="A126" s="368"/>
      <c r="B126" s="355"/>
      <c r="C126" s="355" t="s">
        <v>778</v>
      </c>
      <c r="D126" s="355" t="s">
        <v>725</v>
      </c>
      <c r="E126" s="355" t="s">
        <v>1345</v>
      </c>
      <c r="F126" s="355" t="s">
        <v>70</v>
      </c>
      <c r="G126" s="355" t="s">
        <v>70</v>
      </c>
      <c r="H126" s="355"/>
      <c r="I126" s="355" t="s">
        <v>52</v>
      </c>
      <c r="J126" s="409">
        <v>0</v>
      </c>
      <c r="K126" s="410" t="s">
        <v>1397</v>
      </c>
      <c r="L126" s="409"/>
      <c r="M126" s="409"/>
      <c r="N126" s="411"/>
      <c r="O126" s="355"/>
      <c r="P126" s="368"/>
      <c r="Q126" s="368"/>
      <c r="R126" s="368"/>
      <c r="S126" s="368"/>
      <c r="T126" s="368"/>
      <c r="U126" s="368"/>
      <c r="V126" s="368"/>
      <c r="W126" s="368"/>
      <c r="X126" s="368"/>
      <c r="Y126" s="368"/>
      <c r="Z126" s="368"/>
    </row>
    <row r="127" spans="1:26" ht="15.75" customHeight="1">
      <c r="A127" s="368"/>
      <c r="B127" s="412"/>
      <c r="C127" s="412" t="s">
        <v>778</v>
      </c>
      <c r="D127" s="412" t="s">
        <v>723</v>
      </c>
      <c r="E127" s="412" t="s">
        <v>1354</v>
      </c>
      <c r="F127" s="412" t="s">
        <v>70</v>
      </c>
      <c r="G127" s="412" t="s">
        <v>70</v>
      </c>
      <c r="H127" s="412"/>
      <c r="I127" s="412" t="s">
        <v>52</v>
      </c>
      <c r="J127" s="413">
        <v>0</v>
      </c>
      <c r="K127" s="406" t="s">
        <v>1397</v>
      </c>
      <c r="L127" s="413"/>
      <c r="M127" s="413"/>
      <c r="N127" s="414"/>
      <c r="O127" s="412"/>
      <c r="P127" s="368"/>
      <c r="Q127" s="368"/>
      <c r="R127" s="368"/>
      <c r="S127" s="368"/>
      <c r="T127" s="368"/>
      <c r="U127" s="368"/>
      <c r="V127" s="368"/>
      <c r="W127" s="368"/>
      <c r="X127" s="368"/>
      <c r="Y127" s="368"/>
      <c r="Z127" s="368"/>
    </row>
    <row r="128" spans="1:26" ht="15.75" customHeight="1">
      <c r="A128" s="368"/>
      <c r="B128" s="355"/>
      <c r="C128" s="355" t="s">
        <v>778</v>
      </c>
      <c r="D128" s="355" t="s">
        <v>723</v>
      </c>
      <c r="E128" s="355" t="s">
        <v>1353</v>
      </c>
      <c r="F128" s="355" t="s">
        <v>70</v>
      </c>
      <c r="G128" s="355" t="s">
        <v>70</v>
      </c>
      <c r="H128" s="355"/>
      <c r="I128" s="355" t="s">
        <v>52</v>
      </c>
      <c r="J128" s="409">
        <v>5391942.7300000004</v>
      </c>
      <c r="K128" s="410" t="s">
        <v>1397</v>
      </c>
      <c r="L128" s="409"/>
      <c r="M128" s="409"/>
      <c r="N128" s="411"/>
      <c r="O128" s="355"/>
      <c r="P128" s="368"/>
      <c r="Q128" s="368"/>
      <c r="R128" s="368"/>
      <c r="S128" s="368"/>
      <c r="T128" s="368"/>
      <c r="U128" s="368"/>
      <c r="V128" s="368"/>
      <c r="W128" s="368"/>
      <c r="X128" s="368"/>
      <c r="Y128" s="368"/>
      <c r="Z128" s="368"/>
    </row>
    <row r="129" spans="1:26" ht="15.75" customHeight="1">
      <c r="A129" s="368"/>
      <c r="B129" s="412"/>
      <c r="C129" s="412" t="s">
        <v>778</v>
      </c>
      <c r="D129" s="412" t="s">
        <v>723</v>
      </c>
      <c r="E129" s="412" t="s">
        <v>1340</v>
      </c>
      <c r="F129" s="412" t="s">
        <v>70</v>
      </c>
      <c r="G129" s="412" t="s">
        <v>70</v>
      </c>
      <c r="H129" s="412"/>
      <c r="I129" s="412" t="s">
        <v>52</v>
      </c>
      <c r="J129" s="413">
        <v>157965845</v>
      </c>
      <c r="K129" s="406" t="s">
        <v>1397</v>
      </c>
      <c r="L129" s="413"/>
      <c r="M129" s="413"/>
      <c r="N129" s="414"/>
      <c r="O129" s="412"/>
      <c r="P129" s="368"/>
      <c r="Q129" s="368"/>
      <c r="R129" s="368"/>
      <c r="S129" s="368"/>
      <c r="T129" s="368"/>
      <c r="U129" s="368"/>
      <c r="V129" s="368"/>
      <c r="W129" s="368"/>
      <c r="X129" s="368"/>
      <c r="Y129" s="368"/>
      <c r="Z129" s="368"/>
    </row>
    <row r="130" spans="1:26" ht="15.75" customHeight="1">
      <c r="A130" s="368"/>
      <c r="B130" s="355"/>
      <c r="C130" s="355" t="s">
        <v>778</v>
      </c>
      <c r="D130" s="355" t="s">
        <v>723</v>
      </c>
      <c r="E130" s="355" t="s">
        <v>1343</v>
      </c>
      <c r="F130" s="355" t="s">
        <v>70</v>
      </c>
      <c r="G130" s="355" t="s">
        <v>70</v>
      </c>
      <c r="H130" s="355"/>
      <c r="I130" s="355" t="s">
        <v>52</v>
      </c>
      <c r="J130" s="409">
        <v>349773736</v>
      </c>
      <c r="K130" s="410" t="s">
        <v>1397</v>
      </c>
      <c r="L130" s="409"/>
      <c r="M130" s="409"/>
      <c r="N130" s="411"/>
      <c r="O130" s="355"/>
      <c r="P130" s="368"/>
      <c r="Q130" s="368"/>
      <c r="R130" s="368"/>
      <c r="S130" s="368"/>
      <c r="T130" s="368"/>
      <c r="U130" s="368"/>
      <c r="V130" s="368"/>
      <c r="W130" s="368"/>
      <c r="X130" s="368"/>
      <c r="Y130" s="368"/>
      <c r="Z130" s="368"/>
    </row>
    <row r="131" spans="1:26" ht="15.75" customHeight="1">
      <c r="A131" s="368"/>
      <c r="B131" s="412"/>
      <c r="C131" s="412" t="s">
        <v>778</v>
      </c>
      <c r="D131" s="412" t="s">
        <v>726</v>
      </c>
      <c r="E131" s="412" t="s">
        <v>1359</v>
      </c>
      <c r="F131" s="412" t="s">
        <v>70</v>
      </c>
      <c r="G131" s="412" t="s">
        <v>70</v>
      </c>
      <c r="H131" s="412"/>
      <c r="I131" s="412" t="s">
        <v>52</v>
      </c>
      <c r="J131" s="413">
        <v>0</v>
      </c>
      <c r="K131" s="406" t="s">
        <v>1397</v>
      </c>
      <c r="L131" s="413"/>
      <c r="M131" s="413"/>
      <c r="N131" s="414"/>
      <c r="O131" s="412"/>
      <c r="P131" s="368"/>
      <c r="Q131" s="368"/>
      <c r="R131" s="368"/>
      <c r="S131" s="368"/>
      <c r="T131" s="368"/>
      <c r="U131" s="368"/>
      <c r="V131" s="368"/>
      <c r="W131" s="368"/>
      <c r="X131" s="368"/>
      <c r="Y131" s="368"/>
      <c r="Z131" s="368"/>
    </row>
    <row r="132" spans="1:26" ht="15.75" customHeight="1">
      <c r="A132" s="368"/>
      <c r="B132" s="355"/>
      <c r="C132" s="355" t="s">
        <v>778</v>
      </c>
      <c r="D132" s="355" t="s">
        <v>723</v>
      </c>
      <c r="E132" s="355" t="s">
        <v>1351</v>
      </c>
      <c r="F132" s="355" t="s">
        <v>70</v>
      </c>
      <c r="G132" s="355" t="s">
        <v>70</v>
      </c>
      <c r="H132" s="355"/>
      <c r="I132" s="355" t="s">
        <v>52</v>
      </c>
      <c r="J132" s="409">
        <v>16929.09</v>
      </c>
      <c r="K132" s="410" t="s">
        <v>1397</v>
      </c>
      <c r="L132" s="409"/>
      <c r="M132" s="409"/>
      <c r="N132" s="411"/>
      <c r="O132" s="355"/>
      <c r="P132" s="368"/>
      <c r="Q132" s="368"/>
      <c r="R132" s="368"/>
      <c r="S132" s="368"/>
      <c r="T132" s="368"/>
      <c r="U132" s="368"/>
      <c r="V132" s="368"/>
      <c r="W132" s="368"/>
      <c r="X132" s="368"/>
      <c r="Y132" s="368"/>
      <c r="Z132" s="368"/>
    </row>
    <row r="133" spans="1:26" ht="15.75" customHeight="1">
      <c r="A133" s="368"/>
      <c r="B133" s="412"/>
      <c r="C133" s="412" t="s">
        <v>778</v>
      </c>
      <c r="D133" s="412" t="s">
        <v>723</v>
      </c>
      <c r="E133" s="412" t="s">
        <v>1358</v>
      </c>
      <c r="F133" s="412" t="s">
        <v>70</v>
      </c>
      <c r="G133" s="412" t="s">
        <v>70</v>
      </c>
      <c r="H133" s="412"/>
      <c r="I133" s="412" t="s">
        <v>52</v>
      </c>
      <c r="J133" s="413">
        <v>0</v>
      </c>
      <c r="K133" s="406" t="s">
        <v>1397</v>
      </c>
      <c r="L133" s="413"/>
      <c r="M133" s="413"/>
      <c r="N133" s="414"/>
      <c r="O133" s="412"/>
      <c r="P133" s="368"/>
      <c r="Q133" s="368"/>
      <c r="R133" s="368"/>
      <c r="S133" s="368"/>
      <c r="T133" s="368"/>
      <c r="U133" s="368"/>
      <c r="V133" s="368"/>
      <c r="W133" s="368"/>
      <c r="X133" s="368"/>
      <c r="Y133" s="368"/>
      <c r="Z133" s="368"/>
    </row>
    <row r="134" spans="1:26" ht="15.75" customHeight="1">
      <c r="A134" s="368"/>
      <c r="B134" s="355"/>
      <c r="C134" s="355" t="s">
        <v>778</v>
      </c>
      <c r="D134" s="355" t="s">
        <v>723</v>
      </c>
      <c r="E134" s="355" t="s">
        <v>1348</v>
      </c>
      <c r="F134" s="355" t="s">
        <v>58</v>
      </c>
      <c r="G134" s="355" t="s">
        <v>58</v>
      </c>
      <c r="H134" s="355"/>
      <c r="I134" s="355" t="s">
        <v>52</v>
      </c>
      <c r="J134" s="409">
        <v>764347949.13</v>
      </c>
      <c r="K134" s="410" t="s">
        <v>1397</v>
      </c>
      <c r="L134" s="409"/>
      <c r="M134" s="409"/>
      <c r="N134" s="415" t="s">
        <v>1398</v>
      </c>
      <c r="O134" s="355"/>
      <c r="P134" s="368"/>
      <c r="Q134" s="368"/>
      <c r="R134" s="368"/>
      <c r="S134" s="368"/>
      <c r="T134" s="368"/>
      <c r="U134" s="368"/>
      <c r="V134" s="368"/>
      <c r="W134" s="368"/>
      <c r="X134" s="368"/>
      <c r="Y134" s="368"/>
      <c r="Z134" s="368"/>
    </row>
    <row r="135" spans="1:26" ht="15.75" customHeight="1">
      <c r="A135" s="368"/>
      <c r="B135" s="412"/>
      <c r="C135" s="412" t="s">
        <v>781</v>
      </c>
      <c r="D135" s="412" t="s">
        <v>726</v>
      </c>
      <c r="E135" s="412" t="s">
        <v>1356</v>
      </c>
      <c r="F135" s="412" t="s">
        <v>70</v>
      </c>
      <c r="G135" s="412" t="s">
        <v>70</v>
      </c>
      <c r="H135" s="412"/>
      <c r="I135" s="412" t="s">
        <v>52</v>
      </c>
      <c r="J135" s="413">
        <v>0</v>
      </c>
      <c r="K135" s="406" t="s">
        <v>1397</v>
      </c>
      <c r="L135" s="413"/>
      <c r="M135" s="413"/>
      <c r="N135" s="414"/>
      <c r="O135" s="412" t="s">
        <v>58</v>
      </c>
      <c r="P135" s="368"/>
      <c r="Q135" s="368"/>
      <c r="R135" s="368"/>
      <c r="S135" s="368"/>
      <c r="T135" s="368"/>
      <c r="U135" s="368"/>
      <c r="V135" s="368"/>
      <c r="W135" s="368"/>
      <c r="X135" s="368"/>
      <c r="Y135" s="368"/>
      <c r="Z135" s="368"/>
    </row>
    <row r="136" spans="1:26" ht="15.75" customHeight="1">
      <c r="A136" s="368"/>
      <c r="B136" s="355"/>
      <c r="C136" s="355" t="s">
        <v>781</v>
      </c>
      <c r="D136" s="355" t="s">
        <v>725</v>
      </c>
      <c r="E136" s="355" t="s">
        <v>1345</v>
      </c>
      <c r="F136" s="355" t="s">
        <v>70</v>
      </c>
      <c r="G136" s="355" t="s">
        <v>70</v>
      </c>
      <c r="H136" s="355"/>
      <c r="I136" s="355" t="s">
        <v>52</v>
      </c>
      <c r="J136" s="409">
        <v>0</v>
      </c>
      <c r="K136" s="410" t="s">
        <v>1397</v>
      </c>
      <c r="L136" s="409"/>
      <c r="M136" s="409"/>
      <c r="N136" s="411"/>
      <c r="O136" s="355"/>
      <c r="P136" s="368"/>
      <c r="Q136" s="368"/>
      <c r="R136" s="368"/>
      <c r="S136" s="368"/>
      <c r="T136" s="368"/>
      <c r="U136" s="368"/>
      <c r="V136" s="368"/>
      <c r="W136" s="368"/>
      <c r="X136" s="368"/>
      <c r="Y136" s="368"/>
      <c r="Z136" s="368"/>
    </row>
    <row r="137" spans="1:26" ht="15.75" customHeight="1">
      <c r="A137" s="368"/>
      <c r="B137" s="412"/>
      <c r="C137" s="412" t="s">
        <v>781</v>
      </c>
      <c r="D137" s="412" t="s">
        <v>723</v>
      </c>
      <c r="E137" s="412" t="s">
        <v>1354</v>
      </c>
      <c r="F137" s="412" t="s">
        <v>70</v>
      </c>
      <c r="G137" s="412" t="s">
        <v>70</v>
      </c>
      <c r="H137" s="412"/>
      <c r="I137" s="412" t="s">
        <v>52</v>
      </c>
      <c r="J137" s="413">
        <v>0</v>
      </c>
      <c r="K137" s="406" t="s">
        <v>1397</v>
      </c>
      <c r="L137" s="413"/>
      <c r="M137" s="413"/>
      <c r="N137" s="414"/>
      <c r="O137" s="412"/>
      <c r="P137" s="368"/>
      <c r="Q137" s="368"/>
      <c r="R137" s="368"/>
      <c r="S137" s="368"/>
      <c r="T137" s="368"/>
      <c r="U137" s="368"/>
      <c r="V137" s="368"/>
      <c r="W137" s="368"/>
      <c r="X137" s="368"/>
      <c r="Y137" s="368"/>
      <c r="Z137" s="368"/>
    </row>
    <row r="138" spans="1:26" ht="15.75" customHeight="1">
      <c r="A138" s="368"/>
      <c r="B138" s="355"/>
      <c r="C138" s="355" t="s">
        <v>781</v>
      </c>
      <c r="D138" s="355" t="s">
        <v>723</v>
      </c>
      <c r="E138" s="355" t="s">
        <v>1353</v>
      </c>
      <c r="F138" s="355" t="s">
        <v>70</v>
      </c>
      <c r="G138" s="355" t="s">
        <v>70</v>
      </c>
      <c r="H138" s="355"/>
      <c r="I138" s="355" t="s">
        <v>52</v>
      </c>
      <c r="J138" s="409">
        <v>386921.61</v>
      </c>
      <c r="K138" s="410" t="s">
        <v>1397</v>
      </c>
      <c r="L138" s="409"/>
      <c r="M138" s="409"/>
      <c r="N138" s="411"/>
      <c r="O138" s="355"/>
      <c r="P138" s="368"/>
      <c r="Q138" s="368"/>
      <c r="R138" s="368"/>
      <c r="S138" s="368"/>
      <c r="T138" s="368"/>
      <c r="U138" s="368"/>
      <c r="V138" s="368"/>
      <c r="W138" s="368"/>
      <c r="X138" s="368"/>
      <c r="Y138" s="368"/>
      <c r="Z138" s="368"/>
    </row>
    <row r="139" spans="1:26" ht="15.75" customHeight="1">
      <c r="A139" s="368"/>
      <c r="B139" s="412"/>
      <c r="C139" s="412" t="s">
        <v>781</v>
      </c>
      <c r="D139" s="412" t="s">
        <v>723</v>
      </c>
      <c r="E139" s="412" t="s">
        <v>1340</v>
      </c>
      <c r="F139" s="412" t="s">
        <v>70</v>
      </c>
      <c r="G139" s="412" t="s">
        <v>70</v>
      </c>
      <c r="H139" s="412"/>
      <c r="I139" s="412" t="s">
        <v>52</v>
      </c>
      <c r="J139" s="413">
        <v>424172250</v>
      </c>
      <c r="K139" s="406" t="s">
        <v>1397</v>
      </c>
      <c r="L139" s="413"/>
      <c r="M139" s="413"/>
      <c r="N139" s="414"/>
      <c r="O139" s="412"/>
      <c r="P139" s="368"/>
      <c r="Q139" s="368"/>
      <c r="R139" s="368"/>
      <c r="S139" s="368"/>
      <c r="T139" s="368"/>
      <c r="U139" s="368"/>
      <c r="V139" s="368"/>
      <c r="W139" s="368"/>
      <c r="X139" s="368"/>
      <c r="Y139" s="368"/>
      <c r="Z139" s="368"/>
    </row>
    <row r="140" spans="1:26" ht="15.75" customHeight="1">
      <c r="A140" s="368"/>
      <c r="B140" s="355"/>
      <c r="C140" s="355" t="s">
        <v>781</v>
      </c>
      <c r="D140" s="355" t="s">
        <v>723</v>
      </c>
      <c r="E140" s="355" t="s">
        <v>1343</v>
      </c>
      <c r="F140" s="355" t="s">
        <v>70</v>
      </c>
      <c r="G140" s="355" t="s">
        <v>70</v>
      </c>
      <c r="H140" s="355"/>
      <c r="I140" s="355" t="s">
        <v>52</v>
      </c>
      <c r="J140" s="409">
        <v>427927317</v>
      </c>
      <c r="K140" s="410" t="s">
        <v>1397</v>
      </c>
      <c r="L140" s="409"/>
      <c r="M140" s="409"/>
      <c r="N140" s="411"/>
      <c r="O140" s="355"/>
      <c r="P140" s="368"/>
      <c r="Q140" s="368"/>
      <c r="R140" s="368"/>
      <c r="S140" s="368"/>
      <c r="T140" s="368"/>
      <c r="U140" s="368"/>
      <c r="V140" s="368"/>
      <c r="W140" s="368"/>
      <c r="X140" s="368"/>
      <c r="Y140" s="368"/>
      <c r="Z140" s="368"/>
    </row>
    <row r="141" spans="1:26" ht="15.75" customHeight="1">
      <c r="A141" s="368"/>
      <c r="B141" s="412"/>
      <c r="C141" s="412" t="s">
        <v>781</v>
      </c>
      <c r="D141" s="412" t="s">
        <v>726</v>
      </c>
      <c r="E141" s="412" t="s">
        <v>1359</v>
      </c>
      <c r="F141" s="412" t="s">
        <v>70</v>
      </c>
      <c r="G141" s="412" t="s">
        <v>70</v>
      </c>
      <c r="H141" s="412"/>
      <c r="I141" s="412" t="s">
        <v>52</v>
      </c>
      <c r="J141" s="413">
        <v>0</v>
      </c>
      <c r="K141" s="406" t="s">
        <v>1397</v>
      </c>
      <c r="L141" s="413"/>
      <c r="M141" s="413"/>
      <c r="N141" s="414"/>
      <c r="O141" s="412"/>
      <c r="P141" s="368"/>
      <c r="Q141" s="368"/>
      <c r="R141" s="368"/>
      <c r="S141" s="368"/>
      <c r="T141" s="368"/>
      <c r="U141" s="368"/>
      <c r="V141" s="368"/>
      <c r="W141" s="368"/>
      <c r="X141" s="368"/>
      <c r="Y141" s="368"/>
      <c r="Z141" s="368"/>
    </row>
    <row r="142" spans="1:26" ht="15.75" customHeight="1">
      <c r="A142" s="368"/>
      <c r="B142" s="355"/>
      <c r="C142" s="355" t="s">
        <v>781</v>
      </c>
      <c r="D142" s="355" t="s">
        <v>723</v>
      </c>
      <c r="E142" s="355" t="s">
        <v>1351</v>
      </c>
      <c r="F142" s="355" t="s">
        <v>70</v>
      </c>
      <c r="G142" s="355" t="s">
        <v>70</v>
      </c>
      <c r="H142" s="355"/>
      <c r="I142" s="355" t="s">
        <v>52</v>
      </c>
      <c r="J142" s="409">
        <v>5400.34</v>
      </c>
      <c r="K142" s="410" t="s">
        <v>1397</v>
      </c>
      <c r="L142" s="409"/>
      <c r="M142" s="409"/>
      <c r="N142" s="411"/>
      <c r="O142" s="355"/>
      <c r="P142" s="368"/>
      <c r="Q142" s="368"/>
      <c r="R142" s="368"/>
      <c r="S142" s="368"/>
      <c r="T142" s="368"/>
      <c r="U142" s="368"/>
      <c r="V142" s="368"/>
      <c r="W142" s="368"/>
      <c r="X142" s="368"/>
      <c r="Y142" s="368"/>
      <c r="Z142" s="368"/>
    </row>
    <row r="143" spans="1:26" ht="15.75" customHeight="1">
      <c r="A143" s="368"/>
      <c r="B143" s="412"/>
      <c r="C143" s="412" t="s">
        <v>781</v>
      </c>
      <c r="D143" s="412" t="s">
        <v>723</v>
      </c>
      <c r="E143" s="412" t="s">
        <v>1358</v>
      </c>
      <c r="F143" s="412" t="s">
        <v>70</v>
      </c>
      <c r="G143" s="412" t="s">
        <v>70</v>
      </c>
      <c r="H143" s="412"/>
      <c r="I143" s="412" t="s">
        <v>52</v>
      </c>
      <c r="J143" s="413">
        <v>0</v>
      </c>
      <c r="K143" s="406" t="s">
        <v>1397</v>
      </c>
      <c r="L143" s="413"/>
      <c r="M143" s="413"/>
      <c r="N143" s="414"/>
      <c r="O143" s="412"/>
      <c r="P143" s="368"/>
      <c r="Q143" s="368"/>
      <c r="R143" s="368"/>
      <c r="S143" s="368"/>
      <c r="T143" s="368"/>
      <c r="U143" s="368"/>
      <c r="V143" s="368"/>
      <c r="W143" s="368"/>
      <c r="X143" s="368"/>
      <c r="Y143" s="368"/>
      <c r="Z143" s="368"/>
    </row>
    <row r="144" spans="1:26" ht="15.75" customHeight="1">
      <c r="A144" s="368"/>
      <c r="B144" s="355"/>
      <c r="C144" s="355" t="s">
        <v>781</v>
      </c>
      <c r="D144" s="355" t="s">
        <v>723</v>
      </c>
      <c r="E144" s="355" t="s">
        <v>1348</v>
      </c>
      <c r="F144" s="355" t="s">
        <v>58</v>
      </c>
      <c r="G144" s="355" t="s">
        <v>58</v>
      </c>
      <c r="H144" s="355"/>
      <c r="I144" s="355" t="s">
        <v>52</v>
      </c>
      <c r="J144" s="409">
        <v>424871657.75</v>
      </c>
      <c r="K144" s="410" t="s">
        <v>1397</v>
      </c>
      <c r="L144" s="409"/>
      <c r="M144" s="409"/>
      <c r="N144" s="415" t="s">
        <v>1398</v>
      </c>
      <c r="O144" s="355"/>
      <c r="P144" s="368"/>
      <c r="Q144" s="368"/>
      <c r="R144" s="368"/>
      <c r="S144" s="368"/>
      <c r="T144" s="368"/>
      <c r="U144" s="368"/>
      <c r="V144" s="368"/>
      <c r="W144" s="368"/>
      <c r="X144" s="368"/>
      <c r="Y144" s="368"/>
      <c r="Z144" s="368"/>
    </row>
    <row r="145" spans="1:26" ht="15.75" customHeight="1">
      <c r="A145" s="368"/>
      <c r="B145" s="412"/>
      <c r="C145" s="412" t="s">
        <v>784</v>
      </c>
      <c r="D145" s="412" t="s">
        <v>726</v>
      </c>
      <c r="E145" s="412" t="s">
        <v>1356</v>
      </c>
      <c r="F145" s="412" t="s">
        <v>70</v>
      </c>
      <c r="G145" s="412" t="s">
        <v>70</v>
      </c>
      <c r="H145" s="412"/>
      <c r="I145" s="412" t="s">
        <v>52</v>
      </c>
      <c r="J145" s="413">
        <v>0</v>
      </c>
      <c r="K145" s="406" t="s">
        <v>1397</v>
      </c>
      <c r="L145" s="413"/>
      <c r="M145" s="413"/>
      <c r="N145" s="414"/>
      <c r="O145" s="412" t="s">
        <v>58</v>
      </c>
      <c r="P145" s="368"/>
      <c r="Q145" s="368"/>
      <c r="R145" s="368"/>
      <c r="S145" s="368"/>
      <c r="T145" s="368"/>
      <c r="U145" s="368"/>
      <c r="V145" s="368"/>
      <c r="W145" s="368"/>
      <c r="X145" s="368"/>
      <c r="Y145" s="368"/>
      <c r="Z145" s="368"/>
    </row>
    <row r="146" spans="1:26" ht="15.75" customHeight="1">
      <c r="A146" s="368"/>
      <c r="B146" s="355"/>
      <c r="C146" s="355" t="s">
        <v>784</v>
      </c>
      <c r="D146" s="355" t="s">
        <v>725</v>
      </c>
      <c r="E146" s="355" t="s">
        <v>1345</v>
      </c>
      <c r="F146" s="355" t="s">
        <v>70</v>
      </c>
      <c r="G146" s="355" t="s">
        <v>70</v>
      </c>
      <c r="H146" s="355"/>
      <c r="I146" s="355" t="s">
        <v>52</v>
      </c>
      <c r="J146" s="409">
        <v>0</v>
      </c>
      <c r="K146" s="410" t="s">
        <v>1397</v>
      </c>
      <c r="L146" s="409"/>
      <c r="M146" s="409"/>
      <c r="N146" s="411"/>
      <c r="O146" s="355"/>
      <c r="P146" s="368"/>
      <c r="Q146" s="368"/>
      <c r="R146" s="368"/>
      <c r="S146" s="368"/>
      <c r="T146" s="368"/>
      <c r="U146" s="368"/>
      <c r="V146" s="368"/>
      <c r="W146" s="368"/>
      <c r="X146" s="368"/>
      <c r="Y146" s="368"/>
      <c r="Z146" s="368"/>
    </row>
    <row r="147" spans="1:26" ht="15.75" customHeight="1">
      <c r="A147" s="368"/>
      <c r="B147" s="412"/>
      <c r="C147" s="412" t="s">
        <v>784</v>
      </c>
      <c r="D147" s="412" t="s">
        <v>723</v>
      </c>
      <c r="E147" s="412" t="s">
        <v>1354</v>
      </c>
      <c r="F147" s="412" t="s">
        <v>70</v>
      </c>
      <c r="G147" s="412" t="s">
        <v>70</v>
      </c>
      <c r="H147" s="412"/>
      <c r="I147" s="412" t="s">
        <v>52</v>
      </c>
      <c r="J147" s="413">
        <v>0</v>
      </c>
      <c r="K147" s="406" t="s">
        <v>1397</v>
      </c>
      <c r="L147" s="413"/>
      <c r="M147" s="413"/>
      <c r="N147" s="414"/>
      <c r="O147" s="412"/>
      <c r="P147" s="368"/>
      <c r="Q147" s="368"/>
      <c r="R147" s="368"/>
      <c r="S147" s="368"/>
      <c r="T147" s="368"/>
      <c r="U147" s="368"/>
      <c r="V147" s="368"/>
      <c r="W147" s="368"/>
      <c r="X147" s="368"/>
      <c r="Y147" s="368"/>
      <c r="Z147" s="368"/>
    </row>
    <row r="148" spans="1:26" ht="15.75" customHeight="1">
      <c r="A148" s="368"/>
      <c r="B148" s="355"/>
      <c r="C148" s="355" t="s">
        <v>784</v>
      </c>
      <c r="D148" s="355" t="s">
        <v>723</v>
      </c>
      <c r="E148" s="355" t="s">
        <v>1353</v>
      </c>
      <c r="F148" s="355" t="s">
        <v>70</v>
      </c>
      <c r="G148" s="355" t="s">
        <v>70</v>
      </c>
      <c r="H148" s="355"/>
      <c r="I148" s="355" t="s">
        <v>52</v>
      </c>
      <c r="J148" s="409">
        <v>1883471.33</v>
      </c>
      <c r="K148" s="410" t="s">
        <v>1397</v>
      </c>
      <c r="L148" s="409"/>
      <c r="M148" s="409"/>
      <c r="N148" s="411"/>
      <c r="O148" s="355"/>
      <c r="P148" s="368"/>
      <c r="Q148" s="368"/>
      <c r="R148" s="368"/>
      <c r="S148" s="368"/>
      <c r="T148" s="368"/>
      <c r="U148" s="368"/>
      <c r="V148" s="368"/>
      <c r="W148" s="368"/>
      <c r="X148" s="368"/>
      <c r="Y148" s="368"/>
      <c r="Z148" s="368"/>
    </row>
    <row r="149" spans="1:26" ht="15.75" customHeight="1">
      <c r="A149" s="368"/>
      <c r="B149" s="412"/>
      <c r="C149" s="412" t="s">
        <v>784</v>
      </c>
      <c r="D149" s="412" t="s">
        <v>723</v>
      </c>
      <c r="E149" s="412" t="s">
        <v>1340</v>
      </c>
      <c r="F149" s="412" t="s">
        <v>70</v>
      </c>
      <c r="G149" s="412" t="s">
        <v>70</v>
      </c>
      <c r="H149" s="412"/>
      <c r="I149" s="412" t="s">
        <v>52</v>
      </c>
      <c r="J149" s="413">
        <v>191098391</v>
      </c>
      <c r="K149" s="406" t="s">
        <v>1397</v>
      </c>
      <c r="L149" s="413"/>
      <c r="M149" s="413"/>
      <c r="N149" s="414"/>
      <c r="O149" s="412"/>
      <c r="P149" s="368"/>
      <c r="Q149" s="368"/>
      <c r="R149" s="368"/>
      <c r="S149" s="368"/>
      <c r="T149" s="368"/>
      <c r="U149" s="368"/>
      <c r="V149" s="368"/>
      <c r="W149" s="368"/>
      <c r="X149" s="368"/>
      <c r="Y149" s="368"/>
      <c r="Z149" s="368"/>
    </row>
    <row r="150" spans="1:26" ht="15.75" customHeight="1">
      <c r="A150" s="368"/>
      <c r="B150" s="355"/>
      <c r="C150" s="355" t="s">
        <v>784</v>
      </c>
      <c r="D150" s="355" t="s">
        <v>723</v>
      </c>
      <c r="E150" s="355" t="s">
        <v>1343</v>
      </c>
      <c r="F150" s="355" t="s">
        <v>70</v>
      </c>
      <c r="G150" s="355" t="s">
        <v>70</v>
      </c>
      <c r="H150" s="355"/>
      <c r="I150" s="355" t="s">
        <v>52</v>
      </c>
      <c r="J150" s="409">
        <v>236738251</v>
      </c>
      <c r="K150" s="410" t="s">
        <v>1397</v>
      </c>
      <c r="L150" s="409"/>
      <c r="M150" s="409"/>
      <c r="N150" s="411"/>
      <c r="O150" s="355"/>
      <c r="P150" s="368"/>
      <c r="Q150" s="368"/>
      <c r="R150" s="368"/>
      <c r="S150" s="368"/>
      <c r="T150" s="368"/>
      <c r="U150" s="368"/>
      <c r="V150" s="368"/>
      <c r="W150" s="368"/>
      <c r="X150" s="368"/>
      <c r="Y150" s="368"/>
      <c r="Z150" s="368"/>
    </row>
    <row r="151" spans="1:26" ht="15.75" customHeight="1">
      <c r="A151" s="368"/>
      <c r="B151" s="412"/>
      <c r="C151" s="412" t="s">
        <v>784</v>
      </c>
      <c r="D151" s="412" t="s">
        <v>726</v>
      </c>
      <c r="E151" s="412" t="s">
        <v>1359</v>
      </c>
      <c r="F151" s="412" t="s">
        <v>70</v>
      </c>
      <c r="G151" s="412" t="s">
        <v>70</v>
      </c>
      <c r="H151" s="412"/>
      <c r="I151" s="412" t="s">
        <v>52</v>
      </c>
      <c r="J151" s="413">
        <v>3450</v>
      </c>
      <c r="K151" s="406" t="s">
        <v>1397</v>
      </c>
      <c r="L151" s="413"/>
      <c r="M151" s="413"/>
      <c r="N151" s="414"/>
      <c r="O151" s="412"/>
      <c r="P151" s="368"/>
      <c r="Q151" s="368"/>
      <c r="R151" s="368"/>
      <c r="S151" s="368"/>
      <c r="T151" s="368"/>
      <c r="U151" s="368"/>
      <c r="V151" s="368"/>
      <c r="W151" s="368"/>
      <c r="X151" s="368"/>
      <c r="Y151" s="368"/>
      <c r="Z151" s="368"/>
    </row>
    <row r="152" spans="1:26" ht="15.75" customHeight="1">
      <c r="A152" s="368"/>
      <c r="B152" s="355"/>
      <c r="C152" s="355" t="s">
        <v>784</v>
      </c>
      <c r="D152" s="355" t="s">
        <v>723</v>
      </c>
      <c r="E152" s="355" t="s">
        <v>1351</v>
      </c>
      <c r="F152" s="355" t="s">
        <v>70</v>
      </c>
      <c r="G152" s="355" t="s">
        <v>70</v>
      </c>
      <c r="H152" s="355"/>
      <c r="I152" s="355" t="s">
        <v>52</v>
      </c>
      <c r="J152" s="409">
        <v>0</v>
      </c>
      <c r="K152" s="410" t="s">
        <v>1397</v>
      </c>
      <c r="L152" s="409"/>
      <c r="M152" s="409"/>
      <c r="N152" s="411"/>
      <c r="O152" s="355"/>
      <c r="P152" s="368"/>
      <c r="Q152" s="368"/>
      <c r="R152" s="368"/>
      <c r="S152" s="368"/>
      <c r="T152" s="368"/>
      <c r="U152" s="368"/>
      <c r="V152" s="368"/>
      <c r="W152" s="368"/>
      <c r="X152" s="368"/>
      <c r="Y152" s="368"/>
      <c r="Z152" s="368"/>
    </row>
    <row r="153" spans="1:26" ht="15.75" customHeight="1">
      <c r="A153" s="368"/>
      <c r="B153" s="412"/>
      <c r="C153" s="412" t="s">
        <v>784</v>
      </c>
      <c r="D153" s="412" t="s">
        <v>723</v>
      </c>
      <c r="E153" s="412" t="s">
        <v>1358</v>
      </c>
      <c r="F153" s="412" t="s">
        <v>70</v>
      </c>
      <c r="G153" s="412" t="s">
        <v>70</v>
      </c>
      <c r="H153" s="412"/>
      <c r="I153" s="412" t="s">
        <v>52</v>
      </c>
      <c r="J153" s="413">
        <v>0</v>
      </c>
      <c r="K153" s="406" t="s">
        <v>1397</v>
      </c>
      <c r="L153" s="413"/>
      <c r="M153" s="413"/>
      <c r="N153" s="414"/>
      <c r="O153" s="412"/>
      <c r="P153" s="368"/>
      <c r="Q153" s="368"/>
      <c r="R153" s="368"/>
      <c r="S153" s="368"/>
      <c r="T153" s="368"/>
      <c r="U153" s="368"/>
      <c r="V153" s="368"/>
      <c r="W153" s="368"/>
      <c r="X153" s="368"/>
      <c r="Y153" s="368"/>
      <c r="Z153" s="368"/>
    </row>
    <row r="154" spans="1:26" ht="15.75" customHeight="1">
      <c r="A154" s="368"/>
      <c r="B154" s="355"/>
      <c r="C154" s="355" t="s">
        <v>784</v>
      </c>
      <c r="D154" s="355" t="s">
        <v>723</v>
      </c>
      <c r="E154" s="355" t="s">
        <v>1348</v>
      </c>
      <c r="F154" s="355" t="s">
        <v>58</v>
      </c>
      <c r="G154" s="355" t="s">
        <v>58</v>
      </c>
      <c r="H154" s="355"/>
      <c r="I154" s="355" t="s">
        <v>52</v>
      </c>
      <c r="J154" s="409">
        <v>433967774.18000001</v>
      </c>
      <c r="K154" s="410" t="s">
        <v>1397</v>
      </c>
      <c r="L154" s="409"/>
      <c r="M154" s="409"/>
      <c r="N154" s="415" t="s">
        <v>1398</v>
      </c>
      <c r="O154" s="355"/>
      <c r="P154" s="368"/>
      <c r="Q154" s="368"/>
      <c r="R154" s="368"/>
      <c r="S154" s="368"/>
      <c r="T154" s="368"/>
      <c r="U154" s="368"/>
      <c r="V154" s="368"/>
      <c r="W154" s="368"/>
      <c r="X154" s="368"/>
      <c r="Y154" s="368"/>
      <c r="Z154" s="368"/>
    </row>
    <row r="155" spans="1:26" ht="15.75" customHeight="1">
      <c r="A155" s="368"/>
      <c r="B155" s="412"/>
      <c r="C155" s="412" t="s">
        <v>787</v>
      </c>
      <c r="D155" s="412" t="s">
        <v>726</v>
      </c>
      <c r="E155" s="412" t="s">
        <v>1356</v>
      </c>
      <c r="F155" s="412" t="s">
        <v>70</v>
      </c>
      <c r="G155" s="412" t="s">
        <v>70</v>
      </c>
      <c r="H155" s="412"/>
      <c r="I155" s="412" t="s">
        <v>52</v>
      </c>
      <c r="J155" s="413">
        <v>0</v>
      </c>
      <c r="K155" s="406" t="s">
        <v>1397</v>
      </c>
      <c r="L155" s="413"/>
      <c r="M155" s="413"/>
      <c r="N155" s="414"/>
      <c r="O155" s="412" t="s">
        <v>58</v>
      </c>
      <c r="P155" s="368"/>
      <c r="Q155" s="368"/>
      <c r="R155" s="368"/>
      <c r="S155" s="368"/>
      <c r="T155" s="368"/>
      <c r="U155" s="368"/>
      <c r="V155" s="368"/>
      <c r="W155" s="368"/>
      <c r="X155" s="368"/>
      <c r="Y155" s="368"/>
      <c r="Z155" s="368"/>
    </row>
    <row r="156" spans="1:26" ht="15.75" customHeight="1">
      <c r="A156" s="368"/>
      <c r="B156" s="355"/>
      <c r="C156" s="355" t="s">
        <v>787</v>
      </c>
      <c r="D156" s="355" t="s">
        <v>725</v>
      </c>
      <c r="E156" s="355" t="s">
        <v>1345</v>
      </c>
      <c r="F156" s="355" t="s">
        <v>70</v>
      </c>
      <c r="G156" s="355" t="s">
        <v>70</v>
      </c>
      <c r="H156" s="355"/>
      <c r="I156" s="355" t="s">
        <v>52</v>
      </c>
      <c r="J156" s="409">
        <v>652752.9</v>
      </c>
      <c r="K156" s="410" t="s">
        <v>1397</v>
      </c>
      <c r="L156" s="409"/>
      <c r="M156" s="409"/>
      <c r="N156" s="411"/>
      <c r="O156" s="355"/>
      <c r="P156" s="368"/>
      <c r="Q156" s="368"/>
      <c r="R156" s="368"/>
      <c r="S156" s="368"/>
      <c r="T156" s="368"/>
      <c r="U156" s="368"/>
      <c r="V156" s="368"/>
      <c r="W156" s="368"/>
      <c r="X156" s="368"/>
      <c r="Y156" s="368"/>
      <c r="Z156" s="368"/>
    </row>
    <row r="157" spans="1:26" ht="15.75" customHeight="1">
      <c r="A157" s="368"/>
      <c r="B157" s="412"/>
      <c r="C157" s="412" t="s">
        <v>787</v>
      </c>
      <c r="D157" s="412" t="s">
        <v>723</v>
      </c>
      <c r="E157" s="412" t="s">
        <v>1354</v>
      </c>
      <c r="F157" s="412" t="s">
        <v>70</v>
      </c>
      <c r="G157" s="412" t="s">
        <v>70</v>
      </c>
      <c r="H157" s="412"/>
      <c r="I157" s="412" t="s">
        <v>52</v>
      </c>
      <c r="J157" s="413">
        <v>0</v>
      </c>
      <c r="K157" s="406" t="s">
        <v>1397</v>
      </c>
      <c r="L157" s="413"/>
      <c r="M157" s="413"/>
      <c r="N157" s="414"/>
      <c r="O157" s="412"/>
      <c r="P157" s="368"/>
      <c r="Q157" s="368"/>
      <c r="R157" s="368"/>
      <c r="S157" s="368"/>
      <c r="T157" s="368"/>
      <c r="U157" s="368"/>
      <c r="V157" s="368"/>
      <c r="W157" s="368"/>
      <c r="X157" s="368"/>
      <c r="Y157" s="368"/>
      <c r="Z157" s="368"/>
    </row>
    <row r="158" spans="1:26" ht="15.75" customHeight="1">
      <c r="A158" s="368"/>
      <c r="B158" s="355"/>
      <c r="C158" s="355" t="s">
        <v>787</v>
      </c>
      <c r="D158" s="355" t="s">
        <v>723</v>
      </c>
      <c r="E158" s="355" t="s">
        <v>1353</v>
      </c>
      <c r="F158" s="355" t="s">
        <v>70</v>
      </c>
      <c r="G158" s="355" t="s">
        <v>70</v>
      </c>
      <c r="H158" s="355"/>
      <c r="I158" s="355" t="s">
        <v>52</v>
      </c>
      <c r="J158" s="409">
        <v>4109099.72</v>
      </c>
      <c r="K158" s="410" t="s">
        <v>1397</v>
      </c>
      <c r="L158" s="409"/>
      <c r="M158" s="409"/>
      <c r="N158" s="411"/>
      <c r="O158" s="355"/>
      <c r="P158" s="368"/>
      <c r="Q158" s="368"/>
      <c r="R158" s="368"/>
      <c r="S158" s="368"/>
      <c r="T158" s="368"/>
      <c r="U158" s="368"/>
      <c r="V158" s="368"/>
      <c r="W158" s="368"/>
      <c r="X158" s="368"/>
      <c r="Y158" s="368"/>
      <c r="Z158" s="368"/>
    </row>
    <row r="159" spans="1:26" ht="15.75" customHeight="1">
      <c r="A159" s="368"/>
      <c r="B159" s="412"/>
      <c r="C159" s="412" t="s">
        <v>787</v>
      </c>
      <c r="D159" s="412" t="s">
        <v>723</v>
      </c>
      <c r="E159" s="412" t="s">
        <v>1340</v>
      </c>
      <c r="F159" s="412" t="s">
        <v>70</v>
      </c>
      <c r="G159" s="412" t="s">
        <v>70</v>
      </c>
      <c r="H159" s="412"/>
      <c r="I159" s="412" t="s">
        <v>52</v>
      </c>
      <c r="J159" s="413">
        <v>166833855</v>
      </c>
      <c r="K159" s="406" t="s">
        <v>1397</v>
      </c>
      <c r="L159" s="413"/>
      <c r="M159" s="413"/>
      <c r="N159" s="414"/>
      <c r="O159" s="412"/>
      <c r="P159" s="368"/>
      <c r="Q159" s="368"/>
      <c r="R159" s="368"/>
      <c r="S159" s="368"/>
      <c r="T159" s="368"/>
      <c r="U159" s="368"/>
      <c r="V159" s="368"/>
      <c r="W159" s="368"/>
      <c r="X159" s="368"/>
      <c r="Y159" s="368"/>
      <c r="Z159" s="368"/>
    </row>
    <row r="160" spans="1:26" ht="15.75" customHeight="1">
      <c r="A160" s="368"/>
      <c r="B160" s="355"/>
      <c r="C160" s="355" t="s">
        <v>787</v>
      </c>
      <c r="D160" s="355" t="s">
        <v>723</v>
      </c>
      <c r="E160" s="355" t="s">
        <v>1343</v>
      </c>
      <c r="F160" s="355" t="s">
        <v>70</v>
      </c>
      <c r="G160" s="355" t="s">
        <v>70</v>
      </c>
      <c r="H160" s="355"/>
      <c r="I160" s="355" t="s">
        <v>52</v>
      </c>
      <c r="J160" s="409">
        <v>287709393</v>
      </c>
      <c r="K160" s="410" t="s">
        <v>1397</v>
      </c>
      <c r="L160" s="409"/>
      <c r="M160" s="409"/>
      <c r="N160" s="411"/>
      <c r="O160" s="355"/>
      <c r="P160" s="368"/>
      <c r="Q160" s="368"/>
      <c r="R160" s="368"/>
      <c r="S160" s="368"/>
      <c r="T160" s="368"/>
      <c r="U160" s="368"/>
      <c r="V160" s="368"/>
      <c r="W160" s="368"/>
      <c r="X160" s="368"/>
      <c r="Y160" s="368"/>
      <c r="Z160" s="368"/>
    </row>
    <row r="161" spans="1:26" ht="15.75" customHeight="1">
      <c r="A161" s="368"/>
      <c r="B161" s="412"/>
      <c r="C161" s="412" t="s">
        <v>787</v>
      </c>
      <c r="D161" s="412" t="s">
        <v>726</v>
      </c>
      <c r="E161" s="412" t="s">
        <v>1359</v>
      </c>
      <c r="F161" s="412" t="s">
        <v>70</v>
      </c>
      <c r="G161" s="412" t="s">
        <v>70</v>
      </c>
      <c r="H161" s="412"/>
      <c r="I161" s="412" t="s">
        <v>52</v>
      </c>
      <c r="J161" s="413">
        <v>120231.67</v>
      </c>
      <c r="K161" s="406" t="s">
        <v>1397</v>
      </c>
      <c r="L161" s="413"/>
      <c r="M161" s="413"/>
      <c r="N161" s="414"/>
      <c r="O161" s="412"/>
      <c r="P161" s="368"/>
      <c r="Q161" s="368"/>
      <c r="R161" s="368"/>
      <c r="S161" s="368"/>
      <c r="T161" s="368"/>
      <c r="U161" s="368"/>
      <c r="V161" s="368"/>
      <c r="W161" s="368"/>
      <c r="X161" s="368"/>
      <c r="Y161" s="368"/>
      <c r="Z161" s="368"/>
    </row>
    <row r="162" spans="1:26" ht="15.75" customHeight="1">
      <c r="A162" s="368"/>
      <c r="B162" s="355"/>
      <c r="C162" s="355" t="s">
        <v>787</v>
      </c>
      <c r="D162" s="355" t="s">
        <v>723</v>
      </c>
      <c r="E162" s="355" t="s">
        <v>1351</v>
      </c>
      <c r="F162" s="355" t="s">
        <v>70</v>
      </c>
      <c r="G162" s="355" t="s">
        <v>70</v>
      </c>
      <c r="H162" s="355"/>
      <c r="I162" s="355" t="s">
        <v>52</v>
      </c>
      <c r="J162" s="409">
        <v>787.09</v>
      </c>
      <c r="K162" s="410" t="s">
        <v>1397</v>
      </c>
      <c r="L162" s="409"/>
      <c r="M162" s="409"/>
      <c r="N162" s="411"/>
      <c r="O162" s="355"/>
      <c r="P162" s="368"/>
      <c r="Q162" s="368"/>
      <c r="R162" s="368"/>
      <c r="S162" s="368"/>
      <c r="T162" s="368"/>
      <c r="U162" s="368"/>
      <c r="V162" s="368"/>
      <c r="W162" s="368"/>
      <c r="X162" s="368"/>
      <c r="Y162" s="368"/>
      <c r="Z162" s="368"/>
    </row>
    <row r="163" spans="1:26" ht="15.75" customHeight="1">
      <c r="A163" s="368"/>
      <c r="B163" s="412"/>
      <c r="C163" s="412" t="s">
        <v>787</v>
      </c>
      <c r="D163" s="412" t="s">
        <v>723</v>
      </c>
      <c r="E163" s="412" t="s">
        <v>1358</v>
      </c>
      <c r="F163" s="412" t="s">
        <v>70</v>
      </c>
      <c r="G163" s="412" t="s">
        <v>70</v>
      </c>
      <c r="H163" s="412"/>
      <c r="I163" s="412" t="s">
        <v>52</v>
      </c>
      <c r="J163" s="413">
        <v>0</v>
      </c>
      <c r="K163" s="406" t="s">
        <v>1397</v>
      </c>
      <c r="L163" s="413"/>
      <c r="M163" s="413"/>
      <c r="N163" s="414"/>
      <c r="O163" s="412"/>
      <c r="P163" s="368"/>
      <c r="Q163" s="368"/>
      <c r="R163" s="368"/>
      <c r="S163" s="368"/>
      <c r="T163" s="368"/>
      <c r="U163" s="368"/>
      <c r="V163" s="368"/>
      <c r="W163" s="368"/>
      <c r="X163" s="368"/>
      <c r="Y163" s="368"/>
      <c r="Z163" s="368"/>
    </row>
    <row r="164" spans="1:26" ht="15.75" customHeight="1">
      <c r="A164" s="368"/>
      <c r="B164" s="355"/>
      <c r="C164" s="355" t="s">
        <v>787</v>
      </c>
      <c r="D164" s="355" t="s">
        <v>723</v>
      </c>
      <c r="E164" s="355" t="s">
        <v>1348</v>
      </c>
      <c r="F164" s="355" t="s">
        <v>58</v>
      </c>
      <c r="G164" s="355" t="s">
        <v>58</v>
      </c>
      <c r="H164" s="355"/>
      <c r="I164" s="355" t="s">
        <v>52</v>
      </c>
      <c r="J164" s="409">
        <v>328453479.25</v>
      </c>
      <c r="K164" s="410" t="s">
        <v>1397</v>
      </c>
      <c r="L164" s="409"/>
      <c r="M164" s="409"/>
      <c r="N164" s="415" t="s">
        <v>1398</v>
      </c>
      <c r="O164" s="355"/>
      <c r="P164" s="368"/>
      <c r="Q164" s="368"/>
      <c r="R164" s="368"/>
      <c r="S164" s="368"/>
      <c r="T164" s="368"/>
      <c r="U164" s="368"/>
      <c r="V164" s="368"/>
      <c r="W164" s="368"/>
      <c r="X164" s="368"/>
      <c r="Y164" s="368"/>
      <c r="Z164" s="368"/>
    </row>
    <row r="165" spans="1:26" ht="15.75" customHeight="1">
      <c r="A165" s="368"/>
      <c r="B165" s="412"/>
      <c r="C165" s="412" t="s">
        <v>790</v>
      </c>
      <c r="D165" s="412" t="s">
        <v>726</v>
      </c>
      <c r="E165" s="412" t="s">
        <v>1356</v>
      </c>
      <c r="F165" s="412" t="s">
        <v>70</v>
      </c>
      <c r="G165" s="412" t="s">
        <v>70</v>
      </c>
      <c r="H165" s="412"/>
      <c r="I165" s="412" t="s">
        <v>52</v>
      </c>
      <c r="J165" s="413">
        <v>0</v>
      </c>
      <c r="K165" s="406" t="s">
        <v>1397</v>
      </c>
      <c r="L165" s="413"/>
      <c r="M165" s="413"/>
      <c r="N165" s="414"/>
      <c r="O165" s="412" t="s">
        <v>58</v>
      </c>
      <c r="P165" s="368"/>
      <c r="Q165" s="368"/>
      <c r="R165" s="368"/>
      <c r="S165" s="368"/>
      <c r="T165" s="368"/>
      <c r="U165" s="368"/>
      <c r="V165" s="368"/>
      <c r="W165" s="368"/>
      <c r="X165" s="368"/>
      <c r="Y165" s="368"/>
      <c r="Z165" s="368"/>
    </row>
    <row r="166" spans="1:26" ht="15.75" customHeight="1">
      <c r="A166" s="368"/>
      <c r="B166" s="355"/>
      <c r="C166" s="355" t="s">
        <v>790</v>
      </c>
      <c r="D166" s="355" t="s">
        <v>725</v>
      </c>
      <c r="E166" s="355" t="s">
        <v>1345</v>
      </c>
      <c r="F166" s="355" t="s">
        <v>70</v>
      </c>
      <c r="G166" s="355" t="s">
        <v>70</v>
      </c>
      <c r="H166" s="355"/>
      <c r="I166" s="355" t="s">
        <v>52</v>
      </c>
      <c r="J166" s="409">
        <v>1522641.78</v>
      </c>
      <c r="K166" s="410" t="s">
        <v>1397</v>
      </c>
      <c r="L166" s="409"/>
      <c r="M166" s="409"/>
      <c r="N166" s="411"/>
      <c r="O166" s="355"/>
      <c r="P166" s="368"/>
      <c r="Q166" s="368"/>
      <c r="R166" s="368"/>
      <c r="S166" s="368"/>
      <c r="T166" s="368"/>
      <c r="U166" s="368"/>
      <c r="V166" s="368"/>
      <c r="W166" s="368"/>
      <c r="X166" s="368"/>
      <c r="Y166" s="368"/>
      <c r="Z166" s="368"/>
    </row>
    <row r="167" spans="1:26" ht="15.75" customHeight="1">
      <c r="A167" s="368"/>
      <c r="B167" s="412"/>
      <c r="C167" s="412" t="s">
        <v>790</v>
      </c>
      <c r="D167" s="412" t="s">
        <v>723</v>
      </c>
      <c r="E167" s="412" t="s">
        <v>1354</v>
      </c>
      <c r="F167" s="412" t="s">
        <v>70</v>
      </c>
      <c r="G167" s="412" t="s">
        <v>70</v>
      </c>
      <c r="H167" s="412"/>
      <c r="I167" s="412" t="s">
        <v>52</v>
      </c>
      <c r="J167" s="413">
        <v>0</v>
      </c>
      <c r="K167" s="406" t="s">
        <v>1397</v>
      </c>
      <c r="L167" s="413"/>
      <c r="M167" s="413"/>
      <c r="N167" s="414"/>
      <c r="O167" s="412"/>
      <c r="P167" s="368"/>
      <c r="Q167" s="368"/>
      <c r="R167" s="368"/>
      <c r="S167" s="368"/>
      <c r="T167" s="368"/>
      <c r="U167" s="368"/>
      <c r="V167" s="368"/>
      <c r="W167" s="368"/>
      <c r="X167" s="368"/>
      <c r="Y167" s="368"/>
      <c r="Z167" s="368"/>
    </row>
    <row r="168" spans="1:26" ht="15.75" customHeight="1">
      <c r="A168" s="368"/>
      <c r="B168" s="355"/>
      <c r="C168" s="355" t="s">
        <v>790</v>
      </c>
      <c r="D168" s="355" t="s">
        <v>723</v>
      </c>
      <c r="E168" s="355" t="s">
        <v>1353</v>
      </c>
      <c r="F168" s="355" t="s">
        <v>70</v>
      </c>
      <c r="G168" s="355" t="s">
        <v>70</v>
      </c>
      <c r="H168" s="355"/>
      <c r="I168" s="355" t="s">
        <v>52</v>
      </c>
      <c r="J168" s="409">
        <v>7339464.6399999997</v>
      </c>
      <c r="K168" s="410" t="s">
        <v>1397</v>
      </c>
      <c r="L168" s="409"/>
      <c r="M168" s="409"/>
      <c r="N168" s="411"/>
      <c r="O168" s="355"/>
      <c r="P168" s="368"/>
      <c r="Q168" s="368"/>
      <c r="R168" s="368"/>
      <c r="S168" s="368"/>
      <c r="T168" s="368"/>
      <c r="U168" s="368"/>
      <c r="V168" s="368"/>
      <c r="W168" s="368"/>
      <c r="X168" s="368"/>
      <c r="Y168" s="368"/>
      <c r="Z168" s="368"/>
    </row>
    <row r="169" spans="1:26" ht="15.75" customHeight="1">
      <c r="A169" s="368"/>
      <c r="B169" s="412"/>
      <c r="C169" s="412" t="s">
        <v>790</v>
      </c>
      <c r="D169" s="412" t="s">
        <v>723</v>
      </c>
      <c r="E169" s="412" t="s">
        <v>1340</v>
      </c>
      <c r="F169" s="412" t="s">
        <v>70</v>
      </c>
      <c r="G169" s="412" t="s">
        <v>70</v>
      </c>
      <c r="H169" s="412"/>
      <c r="I169" s="412" t="s">
        <v>52</v>
      </c>
      <c r="J169" s="413">
        <v>83801800</v>
      </c>
      <c r="K169" s="406" t="s">
        <v>1397</v>
      </c>
      <c r="L169" s="413"/>
      <c r="M169" s="413"/>
      <c r="N169" s="414"/>
      <c r="O169" s="412"/>
      <c r="P169" s="368"/>
      <c r="Q169" s="368"/>
      <c r="R169" s="368"/>
      <c r="S169" s="368"/>
      <c r="T169" s="368"/>
      <c r="U169" s="368"/>
      <c r="V169" s="368"/>
      <c r="W169" s="368"/>
      <c r="X169" s="368"/>
      <c r="Y169" s="368"/>
      <c r="Z169" s="368"/>
    </row>
    <row r="170" spans="1:26" ht="15.75" customHeight="1">
      <c r="A170" s="368"/>
      <c r="B170" s="355"/>
      <c r="C170" s="355" t="s">
        <v>790</v>
      </c>
      <c r="D170" s="355" t="s">
        <v>723</v>
      </c>
      <c r="E170" s="355" t="s">
        <v>1343</v>
      </c>
      <c r="F170" s="355" t="s">
        <v>70</v>
      </c>
      <c r="G170" s="355" t="s">
        <v>70</v>
      </c>
      <c r="H170" s="355"/>
      <c r="I170" s="355" t="s">
        <v>52</v>
      </c>
      <c r="J170" s="409">
        <v>312346340</v>
      </c>
      <c r="K170" s="410" t="s">
        <v>1397</v>
      </c>
      <c r="L170" s="409"/>
      <c r="M170" s="409"/>
      <c r="N170" s="411"/>
      <c r="O170" s="355"/>
      <c r="P170" s="368"/>
      <c r="Q170" s="368"/>
      <c r="R170" s="368"/>
      <c r="S170" s="368"/>
      <c r="T170" s="368"/>
      <c r="U170" s="368"/>
      <c r="V170" s="368"/>
      <c r="W170" s="368"/>
      <c r="X170" s="368"/>
      <c r="Y170" s="368"/>
      <c r="Z170" s="368"/>
    </row>
    <row r="171" spans="1:26" ht="15.75" customHeight="1">
      <c r="A171" s="368"/>
      <c r="B171" s="412"/>
      <c r="C171" s="412" t="s">
        <v>790</v>
      </c>
      <c r="D171" s="412" t="s">
        <v>726</v>
      </c>
      <c r="E171" s="412" t="s">
        <v>1359</v>
      </c>
      <c r="F171" s="412" t="s">
        <v>70</v>
      </c>
      <c r="G171" s="412" t="s">
        <v>70</v>
      </c>
      <c r="H171" s="412"/>
      <c r="I171" s="412" t="s">
        <v>52</v>
      </c>
      <c r="J171" s="413">
        <v>0</v>
      </c>
      <c r="K171" s="406" t="s">
        <v>1397</v>
      </c>
      <c r="L171" s="413"/>
      <c r="M171" s="413"/>
      <c r="N171" s="414"/>
      <c r="O171" s="412"/>
      <c r="P171" s="368"/>
      <c r="Q171" s="368"/>
      <c r="R171" s="368"/>
      <c r="S171" s="368"/>
      <c r="T171" s="368"/>
      <c r="U171" s="368"/>
      <c r="V171" s="368"/>
      <c r="W171" s="368"/>
      <c r="X171" s="368"/>
      <c r="Y171" s="368"/>
      <c r="Z171" s="368"/>
    </row>
    <row r="172" spans="1:26" ht="15.75" customHeight="1">
      <c r="A172" s="368"/>
      <c r="B172" s="355"/>
      <c r="C172" s="355" t="s">
        <v>790</v>
      </c>
      <c r="D172" s="355" t="s">
        <v>723</v>
      </c>
      <c r="E172" s="355" t="s">
        <v>1351</v>
      </c>
      <c r="F172" s="355" t="s">
        <v>70</v>
      </c>
      <c r="G172" s="355" t="s">
        <v>70</v>
      </c>
      <c r="H172" s="355"/>
      <c r="I172" s="355" t="s">
        <v>52</v>
      </c>
      <c r="J172" s="409">
        <v>8040</v>
      </c>
      <c r="K172" s="410" t="s">
        <v>1397</v>
      </c>
      <c r="L172" s="409"/>
      <c r="M172" s="409"/>
      <c r="N172" s="411"/>
      <c r="O172" s="355"/>
      <c r="P172" s="368"/>
      <c r="Q172" s="368"/>
      <c r="R172" s="368"/>
      <c r="S172" s="368"/>
      <c r="T172" s="368"/>
      <c r="U172" s="368"/>
      <c r="V172" s="368"/>
      <c r="W172" s="368"/>
      <c r="X172" s="368"/>
      <c r="Y172" s="368"/>
      <c r="Z172" s="368"/>
    </row>
    <row r="173" spans="1:26" ht="15.75" customHeight="1">
      <c r="A173" s="368"/>
      <c r="B173" s="412"/>
      <c r="C173" s="412" t="s">
        <v>790</v>
      </c>
      <c r="D173" s="412" t="s">
        <v>723</v>
      </c>
      <c r="E173" s="412" t="s">
        <v>1358</v>
      </c>
      <c r="F173" s="412" t="s">
        <v>70</v>
      </c>
      <c r="G173" s="412" t="s">
        <v>70</v>
      </c>
      <c r="H173" s="412"/>
      <c r="I173" s="412" t="s">
        <v>52</v>
      </c>
      <c r="J173" s="413">
        <v>0</v>
      </c>
      <c r="K173" s="406" t="s">
        <v>1397</v>
      </c>
      <c r="L173" s="413"/>
      <c r="M173" s="413"/>
      <c r="N173" s="414"/>
      <c r="O173" s="412"/>
      <c r="P173" s="368"/>
      <c r="Q173" s="368"/>
      <c r="R173" s="368"/>
      <c r="S173" s="368"/>
      <c r="T173" s="368"/>
      <c r="U173" s="368"/>
      <c r="V173" s="368"/>
      <c r="W173" s="368"/>
      <c r="X173" s="368"/>
      <c r="Y173" s="368"/>
      <c r="Z173" s="368"/>
    </row>
    <row r="174" spans="1:26" ht="15.75" customHeight="1">
      <c r="A174" s="368"/>
      <c r="B174" s="355"/>
      <c r="C174" s="355" t="s">
        <v>790</v>
      </c>
      <c r="D174" s="355" t="s">
        <v>723</v>
      </c>
      <c r="E174" s="355" t="s">
        <v>1348</v>
      </c>
      <c r="F174" s="355" t="s">
        <v>58</v>
      </c>
      <c r="G174" s="355" t="s">
        <v>58</v>
      </c>
      <c r="H174" s="355"/>
      <c r="I174" s="355" t="s">
        <v>52</v>
      </c>
      <c r="J174" s="409">
        <v>388782500</v>
      </c>
      <c r="K174" s="410" t="s">
        <v>1397</v>
      </c>
      <c r="L174" s="409"/>
      <c r="M174" s="409"/>
      <c r="N174" s="415" t="s">
        <v>1398</v>
      </c>
      <c r="O174" s="355"/>
      <c r="P174" s="368"/>
      <c r="Q174" s="368"/>
      <c r="R174" s="368"/>
      <c r="S174" s="368"/>
      <c r="T174" s="368"/>
      <c r="U174" s="368"/>
      <c r="V174" s="368"/>
      <c r="W174" s="368"/>
      <c r="X174" s="368"/>
      <c r="Y174" s="368"/>
      <c r="Z174" s="368"/>
    </row>
    <row r="175" spans="1:26" ht="15.75" customHeight="1">
      <c r="A175" s="368"/>
      <c r="B175" s="412"/>
      <c r="C175" s="412" t="s">
        <v>792</v>
      </c>
      <c r="D175" s="412" t="s">
        <v>726</v>
      </c>
      <c r="E175" s="412" t="s">
        <v>1356</v>
      </c>
      <c r="F175" s="412" t="s">
        <v>70</v>
      </c>
      <c r="G175" s="412" t="s">
        <v>70</v>
      </c>
      <c r="H175" s="412"/>
      <c r="I175" s="412" t="s">
        <v>52</v>
      </c>
      <c r="J175" s="413">
        <v>24298259.620000001</v>
      </c>
      <c r="K175" s="406" t="s">
        <v>1397</v>
      </c>
      <c r="L175" s="413"/>
      <c r="M175" s="413"/>
      <c r="N175" s="414"/>
      <c r="O175" s="412" t="s">
        <v>58</v>
      </c>
      <c r="P175" s="368"/>
      <c r="Q175" s="368"/>
      <c r="R175" s="368"/>
      <c r="S175" s="368"/>
      <c r="T175" s="368"/>
      <c r="U175" s="368"/>
      <c r="V175" s="368"/>
      <c r="W175" s="368"/>
      <c r="X175" s="368"/>
      <c r="Y175" s="368"/>
      <c r="Z175" s="368"/>
    </row>
    <row r="176" spans="1:26" ht="15.75" customHeight="1">
      <c r="A176" s="368"/>
      <c r="B176" s="355"/>
      <c r="C176" s="355" t="s">
        <v>792</v>
      </c>
      <c r="D176" s="355" t="s">
        <v>725</v>
      </c>
      <c r="E176" s="355" t="s">
        <v>1345</v>
      </c>
      <c r="F176" s="355" t="s">
        <v>70</v>
      </c>
      <c r="G176" s="355" t="s">
        <v>70</v>
      </c>
      <c r="H176" s="355"/>
      <c r="I176" s="355" t="s">
        <v>52</v>
      </c>
      <c r="J176" s="409">
        <v>0</v>
      </c>
      <c r="K176" s="410" t="s">
        <v>1397</v>
      </c>
      <c r="L176" s="409"/>
      <c r="M176" s="409"/>
      <c r="N176" s="411"/>
      <c r="O176" s="355"/>
      <c r="P176" s="368"/>
      <c r="Q176" s="368"/>
      <c r="R176" s="368"/>
      <c r="S176" s="368"/>
      <c r="T176" s="368"/>
      <c r="U176" s="368"/>
      <c r="V176" s="368"/>
      <c r="W176" s="368"/>
      <c r="X176" s="368"/>
      <c r="Y176" s="368"/>
      <c r="Z176" s="368"/>
    </row>
    <row r="177" spans="1:26" ht="15.75" customHeight="1">
      <c r="A177" s="368"/>
      <c r="B177" s="412"/>
      <c r="C177" s="412" t="s">
        <v>792</v>
      </c>
      <c r="D177" s="412" t="s">
        <v>723</v>
      </c>
      <c r="E177" s="412" t="s">
        <v>1354</v>
      </c>
      <c r="F177" s="412" t="s">
        <v>70</v>
      </c>
      <c r="G177" s="412" t="s">
        <v>70</v>
      </c>
      <c r="H177" s="412"/>
      <c r="I177" s="412" t="s">
        <v>52</v>
      </c>
      <c r="J177" s="413">
        <v>0</v>
      </c>
      <c r="K177" s="406" t="s">
        <v>1397</v>
      </c>
      <c r="L177" s="413"/>
      <c r="M177" s="413"/>
      <c r="N177" s="414"/>
      <c r="O177" s="412"/>
      <c r="P177" s="368"/>
      <c r="Q177" s="368"/>
      <c r="R177" s="368"/>
      <c r="S177" s="368"/>
      <c r="T177" s="368"/>
      <c r="U177" s="368"/>
      <c r="V177" s="368"/>
      <c r="W177" s="368"/>
      <c r="X177" s="368"/>
      <c r="Y177" s="368"/>
      <c r="Z177" s="368"/>
    </row>
    <row r="178" spans="1:26" ht="15.75" customHeight="1">
      <c r="A178" s="368"/>
      <c r="B178" s="355"/>
      <c r="C178" s="355" t="s">
        <v>792</v>
      </c>
      <c r="D178" s="355" t="s">
        <v>723</v>
      </c>
      <c r="E178" s="355" t="s">
        <v>1353</v>
      </c>
      <c r="F178" s="355" t="s">
        <v>70</v>
      </c>
      <c r="G178" s="355" t="s">
        <v>70</v>
      </c>
      <c r="H178" s="355"/>
      <c r="I178" s="355" t="s">
        <v>52</v>
      </c>
      <c r="J178" s="409">
        <v>2649668.09</v>
      </c>
      <c r="K178" s="410" t="s">
        <v>1397</v>
      </c>
      <c r="L178" s="409"/>
      <c r="M178" s="409"/>
      <c r="N178" s="411"/>
      <c r="O178" s="355"/>
      <c r="P178" s="368"/>
      <c r="Q178" s="368"/>
      <c r="R178" s="368"/>
      <c r="S178" s="368"/>
      <c r="T178" s="368"/>
      <c r="U178" s="368"/>
      <c r="V178" s="368"/>
      <c r="W178" s="368"/>
      <c r="X178" s="368"/>
      <c r="Y178" s="368"/>
      <c r="Z178" s="368"/>
    </row>
    <row r="179" spans="1:26" ht="15.75" customHeight="1">
      <c r="A179" s="368"/>
      <c r="B179" s="412"/>
      <c r="C179" s="412" t="s">
        <v>792</v>
      </c>
      <c r="D179" s="412" t="s">
        <v>723</v>
      </c>
      <c r="E179" s="412" t="s">
        <v>1340</v>
      </c>
      <c r="F179" s="412" t="s">
        <v>70</v>
      </c>
      <c r="G179" s="412" t="s">
        <v>70</v>
      </c>
      <c r="H179" s="412"/>
      <c r="I179" s="412" t="s">
        <v>52</v>
      </c>
      <c r="J179" s="413">
        <v>156289673</v>
      </c>
      <c r="K179" s="406" t="s">
        <v>1397</v>
      </c>
      <c r="L179" s="413"/>
      <c r="M179" s="413"/>
      <c r="N179" s="414"/>
      <c r="O179" s="412"/>
      <c r="P179" s="368"/>
      <c r="Q179" s="368"/>
      <c r="R179" s="368"/>
      <c r="S179" s="368"/>
      <c r="T179" s="368"/>
      <c r="U179" s="368"/>
      <c r="V179" s="368"/>
      <c r="W179" s="368"/>
      <c r="X179" s="368"/>
      <c r="Y179" s="368"/>
      <c r="Z179" s="368"/>
    </row>
    <row r="180" spans="1:26" ht="15.75" customHeight="1">
      <c r="A180" s="368"/>
      <c r="B180" s="355"/>
      <c r="C180" s="355" t="s">
        <v>792</v>
      </c>
      <c r="D180" s="355" t="s">
        <v>723</v>
      </c>
      <c r="E180" s="355" t="s">
        <v>1343</v>
      </c>
      <c r="F180" s="355" t="s">
        <v>70</v>
      </c>
      <c r="G180" s="355" t="s">
        <v>70</v>
      </c>
      <c r="H180" s="355"/>
      <c r="I180" s="355" t="s">
        <v>52</v>
      </c>
      <c r="J180" s="409">
        <v>218308534</v>
      </c>
      <c r="K180" s="410" t="s">
        <v>1397</v>
      </c>
      <c r="L180" s="409"/>
      <c r="M180" s="409"/>
      <c r="N180" s="411"/>
      <c r="O180" s="355"/>
      <c r="P180" s="368"/>
      <c r="Q180" s="368"/>
      <c r="R180" s="368"/>
      <c r="S180" s="368"/>
      <c r="T180" s="368"/>
      <c r="U180" s="368"/>
      <c r="V180" s="368"/>
      <c r="W180" s="368"/>
      <c r="X180" s="368"/>
      <c r="Y180" s="368"/>
      <c r="Z180" s="368"/>
    </row>
    <row r="181" spans="1:26" ht="15.75" customHeight="1">
      <c r="A181" s="368"/>
      <c r="B181" s="412"/>
      <c r="C181" s="412" t="s">
        <v>792</v>
      </c>
      <c r="D181" s="412" t="s">
        <v>726</v>
      </c>
      <c r="E181" s="412" t="s">
        <v>1359</v>
      </c>
      <c r="F181" s="412" t="s">
        <v>70</v>
      </c>
      <c r="G181" s="412" t="s">
        <v>70</v>
      </c>
      <c r="H181" s="412"/>
      <c r="I181" s="412" t="s">
        <v>52</v>
      </c>
      <c r="J181" s="413">
        <v>774833.76</v>
      </c>
      <c r="K181" s="406" t="s">
        <v>1397</v>
      </c>
      <c r="L181" s="413"/>
      <c r="M181" s="413"/>
      <c r="N181" s="414"/>
      <c r="O181" s="412"/>
      <c r="P181" s="368"/>
      <c r="Q181" s="368"/>
      <c r="R181" s="368"/>
      <c r="S181" s="368"/>
      <c r="T181" s="368"/>
      <c r="U181" s="368"/>
      <c r="V181" s="368"/>
      <c r="W181" s="368"/>
      <c r="X181" s="368"/>
      <c r="Y181" s="368"/>
      <c r="Z181" s="368"/>
    </row>
    <row r="182" spans="1:26" ht="15.75" customHeight="1">
      <c r="A182" s="368"/>
      <c r="B182" s="355"/>
      <c r="C182" s="355" t="s">
        <v>792</v>
      </c>
      <c r="D182" s="355" t="s">
        <v>723</v>
      </c>
      <c r="E182" s="355" t="s">
        <v>1351</v>
      </c>
      <c r="F182" s="355" t="s">
        <v>70</v>
      </c>
      <c r="G182" s="355" t="s">
        <v>70</v>
      </c>
      <c r="H182" s="355"/>
      <c r="I182" s="355" t="s">
        <v>52</v>
      </c>
      <c r="J182" s="409">
        <v>6261.8</v>
      </c>
      <c r="K182" s="410" t="s">
        <v>1397</v>
      </c>
      <c r="L182" s="409"/>
      <c r="M182" s="409"/>
      <c r="N182" s="411"/>
      <c r="O182" s="355"/>
      <c r="P182" s="368"/>
      <c r="Q182" s="368"/>
      <c r="R182" s="368"/>
      <c r="S182" s="368"/>
      <c r="T182" s="368"/>
      <c r="U182" s="368"/>
      <c r="V182" s="368"/>
      <c r="W182" s="368"/>
      <c r="X182" s="368"/>
      <c r="Y182" s="368"/>
      <c r="Z182" s="368"/>
    </row>
    <row r="183" spans="1:26" ht="15.75" customHeight="1">
      <c r="A183" s="368"/>
      <c r="B183" s="412"/>
      <c r="C183" s="412" t="s">
        <v>792</v>
      </c>
      <c r="D183" s="412" t="s">
        <v>723</v>
      </c>
      <c r="E183" s="412" t="s">
        <v>1358</v>
      </c>
      <c r="F183" s="412" t="s">
        <v>70</v>
      </c>
      <c r="G183" s="412" t="s">
        <v>70</v>
      </c>
      <c r="H183" s="412"/>
      <c r="I183" s="412" t="s">
        <v>52</v>
      </c>
      <c r="J183" s="413">
        <v>0</v>
      </c>
      <c r="K183" s="406" t="s">
        <v>1397</v>
      </c>
      <c r="L183" s="413"/>
      <c r="M183" s="413"/>
      <c r="N183" s="414"/>
      <c r="O183" s="412"/>
      <c r="P183" s="368"/>
      <c r="Q183" s="368"/>
      <c r="R183" s="368"/>
      <c r="S183" s="368"/>
      <c r="T183" s="368"/>
      <c r="U183" s="368"/>
      <c r="V183" s="368"/>
      <c r="W183" s="368"/>
      <c r="X183" s="368"/>
      <c r="Y183" s="368"/>
      <c r="Z183" s="368"/>
    </row>
    <row r="184" spans="1:26" ht="15.75" customHeight="1">
      <c r="A184" s="368"/>
      <c r="B184" s="355"/>
      <c r="C184" s="355" t="s">
        <v>792</v>
      </c>
      <c r="D184" s="355" t="s">
        <v>723</v>
      </c>
      <c r="E184" s="355" t="s">
        <v>1348</v>
      </c>
      <c r="F184" s="355" t="s">
        <v>58</v>
      </c>
      <c r="G184" s="355" t="s">
        <v>58</v>
      </c>
      <c r="H184" s="355"/>
      <c r="I184" s="355" t="s">
        <v>52</v>
      </c>
      <c r="J184" s="409">
        <v>374233734.25</v>
      </c>
      <c r="K184" s="410" t="s">
        <v>1397</v>
      </c>
      <c r="L184" s="409"/>
      <c r="M184" s="409"/>
      <c r="N184" s="415" t="s">
        <v>1398</v>
      </c>
      <c r="O184" s="355"/>
      <c r="P184" s="368"/>
      <c r="Q184" s="368"/>
      <c r="R184" s="368"/>
      <c r="S184" s="368"/>
      <c r="T184" s="368"/>
      <c r="U184" s="368"/>
      <c r="V184" s="368"/>
      <c r="W184" s="368"/>
      <c r="X184" s="368"/>
      <c r="Y184" s="368"/>
      <c r="Z184" s="368"/>
    </row>
    <row r="185" spans="1:26" ht="15.75" customHeight="1">
      <c r="A185" s="368"/>
      <c r="B185" s="412"/>
      <c r="C185" s="412" t="s">
        <v>421</v>
      </c>
      <c r="D185" s="412" t="s">
        <v>726</v>
      </c>
      <c r="E185" s="412" t="s">
        <v>1356</v>
      </c>
      <c r="F185" s="412" t="s">
        <v>70</v>
      </c>
      <c r="G185" s="412" t="s">
        <v>70</v>
      </c>
      <c r="H185" s="412"/>
      <c r="I185" s="412" t="s">
        <v>52</v>
      </c>
      <c r="J185" s="413">
        <v>0</v>
      </c>
      <c r="K185" s="406" t="s">
        <v>1397</v>
      </c>
      <c r="L185" s="413"/>
      <c r="M185" s="413"/>
      <c r="N185" s="414"/>
      <c r="O185" s="412" t="s">
        <v>58</v>
      </c>
      <c r="P185" s="368"/>
      <c r="Q185" s="368"/>
      <c r="R185" s="368"/>
      <c r="S185" s="368"/>
      <c r="T185" s="368"/>
      <c r="U185" s="368"/>
      <c r="V185" s="368"/>
      <c r="W185" s="368"/>
      <c r="X185" s="368"/>
      <c r="Y185" s="368"/>
      <c r="Z185" s="368"/>
    </row>
    <row r="186" spans="1:26" ht="15.75" customHeight="1">
      <c r="A186" s="368"/>
      <c r="B186" s="355"/>
      <c r="C186" s="355" t="s">
        <v>421</v>
      </c>
      <c r="D186" s="355" t="s">
        <v>725</v>
      </c>
      <c r="E186" s="355" t="s">
        <v>1345</v>
      </c>
      <c r="F186" s="355" t="s">
        <v>70</v>
      </c>
      <c r="G186" s="355" t="s">
        <v>70</v>
      </c>
      <c r="H186" s="355"/>
      <c r="I186" s="355" t="s">
        <v>52</v>
      </c>
      <c r="J186" s="409">
        <v>0</v>
      </c>
      <c r="K186" s="410" t="s">
        <v>1397</v>
      </c>
      <c r="L186" s="409"/>
      <c r="M186" s="409"/>
      <c r="N186" s="411"/>
      <c r="O186" s="355"/>
      <c r="P186" s="368"/>
      <c r="Q186" s="368"/>
      <c r="R186" s="368"/>
      <c r="S186" s="368"/>
      <c r="T186" s="368"/>
      <c r="U186" s="368"/>
      <c r="V186" s="368"/>
      <c r="W186" s="368"/>
      <c r="X186" s="368"/>
      <c r="Y186" s="368"/>
      <c r="Z186" s="368"/>
    </row>
    <row r="187" spans="1:26" ht="15.75" customHeight="1">
      <c r="A187" s="368"/>
      <c r="B187" s="412"/>
      <c r="C187" s="412" t="s">
        <v>421</v>
      </c>
      <c r="D187" s="412" t="s">
        <v>723</v>
      </c>
      <c r="E187" s="412" t="s">
        <v>1354</v>
      </c>
      <c r="F187" s="412" t="s">
        <v>70</v>
      </c>
      <c r="G187" s="412" t="s">
        <v>70</v>
      </c>
      <c r="H187" s="412"/>
      <c r="I187" s="412" t="s">
        <v>52</v>
      </c>
      <c r="J187" s="413">
        <v>0</v>
      </c>
      <c r="K187" s="406" t="s">
        <v>1397</v>
      </c>
      <c r="L187" s="413"/>
      <c r="M187" s="413"/>
      <c r="N187" s="414"/>
      <c r="O187" s="412"/>
      <c r="P187" s="368"/>
      <c r="Q187" s="368"/>
      <c r="R187" s="368"/>
      <c r="S187" s="368"/>
      <c r="T187" s="368"/>
      <c r="U187" s="368"/>
      <c r="V187" s="368"/>
      <c r="W187" s="368"/>
      <c r="X187" s="368"/>
      <c r="Y187" s="368"/>
      <c r="Z187" s="368"/>
    </row>
    <row r="188" spans="1:26" ht="15.75" customHeight="1">
      <c r="A188" s="368"/>
      <c r="B188" s="355"/>
      <c r="C188" s="355" t="s">
        <v>421</v>
      </c>
      <c r="D188" s="355" t="s">
        <v>723</v>
      </c>
      <c r="E188" s="355" t="s">
        <v>1353</v>
      </c>
      <c r="F188" s="355" t="s">
        <v>70</v>
      </c>
      <c r="G188" s="355" t="s">
        <v>70</v>
      </c>
      <c r="H188" s="355"/>
      <c r="I188" s="355" t="s">
        <v>52</v>
      </c>
      <c r="J188" s="409">
        <v>1158560.9099999999</v>
      </c>
      <c r="K188" s="410" t="s">
        <v>1397</v>
      </c>
      <c r="L188" s="409"/>
      <c r="M188" s="409"/>
      <c r="N188" s="411"/>
      <c r="O188" s="355"/>
      <c r="P188" s="368"/>
      <c r="Q188" s="368"/>
      <c r="R188" s="368"/>
      <c r="S188" s="368"/>
      <c r="T188" s="368"/>
      <c r="U188" s="368"/>
      <c r="V188" s="368"/>
      <c r="W188" s="368"/>
      <c r="X188" s="368"/>
      <c r="Y188" s="368"/>
      <c r="Z188" s="368"/>
    </row>
    <row r="189" spans="1:26" ht="15.75" customHeight="1">
      <c r="A189" s="368"/>
      <c r="B189" s="412"/>
      <c r="C189" s="412" t="s">
        <v>421</v>
      </c>
      <c r="D189" s="412" t="s">
        <v>723</v>
      </c>
      <c r="E189" s="412" t="s">
        <v>1340</v>
      </c>
      <c r="F189" s="412" t="s">
        <v>70</v>
      </c>
      <c r="G189" s="412" t="s">
        <v>70</v>
      </c>
      <c r="H189" s="412"/>
      <c r="I189" s="412" t="s">
        <v>52</v>
      </c>
      <c r="J189" s="413">
        <v>4796700</v>
      </c>
      <c r="K189" s="406" t="s">
        <v>1397</v>
      </c>
      <c r="L189" s="413"/>
      <c r="M189" s="413"/>
      <c r="N189" s="414"/>
      <c r="O189" s="412"/>
      <c r="P189" s="368"/>
      <c r="Q189" s="368"/>
      <c r="R189" s="368"/>
      <c r="S189" s="368"/>
      <c r="T189" s="368"/>
      <c r="U189" s="368"/>
      <c r="V189" s="368"/>
      <c r="W189" s="368"/>
      <c r="X189" s="368"/>
      <c r="Y189" s="368"/>
      <c r="Z189" s="368"/>
    </row>
    <row r="190" spans="1:26" ht="15.75" customHeight="1">
      <c r="A190" s="368"/>
      <c r="B190" s="355"/>
      <c r="C190" s="355" t="s">
        <v>421</v>
      </c>
      <c r="D190" s="355" t="s">
        <v>723</v>
      </c>
      <c r="E190" s="355" t="s">
        <v>1343</v>
      </c>
      <c r="F190" s="355" t="s">
        <v>70</v>
      </c>
      <c r="G190" s="355" t="s">
        <v>70</v>
      </c>
      <c r="H190" s="355"/>
      <c r="I190" s="355" t="s">
        <v>52</v>
      </c>
      <c r="J190" s="409">
        <v>104325358.08</v>
      </c>
      <c r="K190" s="410" t="s">
        <v>1397</v>
      </c>
      <c r="L190" s="409"/>
      <c r="M190" s="409"/>
      <c r="N190" s="411"/>
      <c r="O190" s="355"/>
      <c r="P190" s="368"/>
      <c r="Q190" s="368"/>
      <c r="R190" s="368"/>
      <c r="S190" s="368"/>
      <c r="T190" s="368"/>
      <c r="U190" s="368"/>
      <c r="V190" s="368"/>
      <c r="W190" s="368"/>
      <c r="X190" s="368"/>
      <c r="Y190" s="368"/>
      <c r="Z190" s="368"/>
    </row>
    <row r="191" spans="1:26" ht="15.75" customHeight="1">
      <c r="A191" s="368"/>
      <c r="B191" s="412"/>
      <c r="C191" s="412" t="s">
        <v>421</v>
      </c>
      <c r="D191" s="412" t="s">
        <v>726</v>
      </c>
      <c r="E191" s="412" t="s">
        <v>1359</v>
      </c>
      <c r="F191" s="412" t="s">
        <v>70</v>
      </c>
      <c r="G191" s="412" t="s">
        <v>70</v>
      </c>
      <c r="H191" s="412"/>
      <c r="I191" s="412" t="s">
        <v>52</v>
      </c>
      <c r="J191" s="413">
        <v>12039.22</v>
      </c>
      <c r="K191" s="406" t="s">
        <v>1397</v>
      </c>
      <c r="L191" s="413"/>
      <c r="M191" s="413"/>
      <c r="N191" s="414"/>
      <c r="O191" s="412"/>
      <c r="P191" s="368"/>
      <c r="Q191" s="368"/>
      <c r="R191" s="368"/>
      <c r="S191" s="368"/>
      <c r="T191" s="368"/>
      <c r="U191" s="368"/>
      <c r="V191" s="368"/>
      <c r="W191" s="368"/>
      <c r="X191" s="368"/>
      <c r="Y191" s="368"/>
      <c r="Z191" s="368"/>
    </row>
    <row r="192" spans="1:26" ht="15.75" customHeight="1">
      <c r="A192" s="368"/>
      <c r="B192" s="355"/>
      <c r="C192" s="355" t="s">
        <v>421</v>
      </c>
      <c r="D192" s="355" t="s">
        <v>723</v>
      </c>
      <c r="E192" s="355" t="s">
        <v>1351</v>
      </c>
      <c r="F192" s="355" t="s">
        <v>70</v>
      </c>
      <c r="G192" s="355" t="s">
        <v>70</v>
      </c>
      <c r="H192" s="355"/>
      <c r="I192" s="355" t="s">
        <v>52</v>
      </c>
      <c r="J192" s="409">
        <v>0</v>
      </c>
      <c r="K192" s="410" t="s">
        <v>1397</v>
      </c>
      <c r="L192" s="409"/>
      <c r="M192" s="409"/>
      <c r="N192" s="411"/>
      <c r="O192" s="355"/>
      <c r="P192" s="368"/>
      <c r="Q192" s="368"/>
      <c r="R192" s="368"/>
      <c r="S192" s="368"/>
      <c r="T192" s="368"/>
      <c r="U192" s="368"/>
      <c r="V192" s="368"/>
      <c r="W192" s="368"/>
      <c r="X192" s="368"/>
      <c r="Y192" s="368"/>
      <c r="Z192" s="368"/>
    </row>
    <row r="193" spans="1:26" ht="15.75" customHeight="1">
      <c r="A193" s="368"/>
      <c r="B193" s="412"/>
      <c r="C193" s="412" t="s">
        <v>421</v>
      </c>
      <c r="D193" s="412" t="s">
        <v>723</v>
      </c>
      <c r="E193" s="412" t="s">
        <v>1358</v>
      </c>
      <c r="F193" s="412" t="s">
        <v>70</v>
      </c>
      <c r="G193" s="412" t="s">
        <v>70</v>
      </c>
      <c r="H193" s="412"/>
      <c r="I193" s="412" t="s">
        <v>52</v>
      </c>
      <c r="J193" s="413">
        <v>0</v>
      </c>
      <c r="K193" s="406" t="s">
        <v>1397</v>
      </c>
      <c r="L193" s="413"/>
      <c r="M193" s="413"/>
      <c r="N193" s="414"/>
      <c r="O193" s="412"/>
      <c r="P193" s="368"/>
      <c r="Q193" s="368"/>
      <c r="R193" s="368"/>
      <c r="S193" s="368"/>
      <c r="T193" s="368"/>
      <c r="U193" s="368"/>
      <c r="V193" s="368"/>
      <c r="W193" s="368"/>
      <c r="X193" s="368"/>
      <c r="Y193" s="368"/>
      <c r="Z193" s="368"/>
    </row>
    <row r="194" spans="1:26" ht="15.75" customHeight="1">
      <c r="A194" s="368"/>
      <c r="B194" s="355"/>
      <c r="C194" s="355" t="s">
        <v>421</v>
      </c>
      <c r="D194" s="355" t="s">
        <v>723</v>
      </c>
      <c r="E194" s="355" t="s">
        <v>1348</v>
      </c>
      <c r="F194" s="355" t="s">
        <v>58</v>
      </c>
      <c r="G194" s="355" t="s">
        <v>58</v>
      </c>
      <c r="H194" s="355"/>
      <c r="I194" s="355" t="s">
        <v>52</v>
      </c>
      <c r="J194" s="409">
        <v>662773413.26999998</v>
      </c>
      <c r="K194" s="410" t="s">
        <v>1397</v>
      </c>
      <c r="L194" s="409"/>
      <c r="M194" s="409"/>
      <c r="N194" s="415" t="s">
        <v>1398</v>
      </c>
      <c r="O194" s="355"/>
      <c r="P194" s="368"/>
      <c r="Q194" s="368"/>
      <c r="R194" s="368"/>
      <c r="S194" s="368"/>
      <c r="T194" s="368"/>
      <c r="U194" s="368"/>
      <c r="V194" s="368"/>
      <c r="W194" s="368"/>
      <c r="X194" s="368"/>
      <c r="Y194" s="368"/>
      <c r="Z194" s="368"/>
    </row>
    <row r="195" spans="1:26" ht="15.75" customHeight="1">
      <c r="A195" s="368"/>
      <c r="B195" s="412"/>
      <c r="C195" s="412" t="s">
        <v>796</v>
      </c>
      <c r="D195" s="412" t="s">
        <v>726</v>
      </c>
      <c r="E195" s="412" t="s">
        <v>1356</v>
      </c>
      <c r="F195" s="412" t="s">
        <v>70</v>
      </c>
      <c r="G195" s="412" t="s">
        <v>70</v>
      </c>
      <c r="H195" s="412"/>
      <c r="I195" s="412" t="s">
        <v>52</v>
      </c>
      <c r="J195" s="413">
        <v>15969400</v>
      </c>
      <c r="K195" s="406" t="s">
        <v>1397</v>
      </c>
      <c r="L195" s="413"/>
      <c r="M195" s="413"/>
      <c r="N195" s="414"/>
      <c r="O195" s="412" t="s">
        <v>58</v>
      </c>
      <c r="P195" s="368"/>
      <c r="Q195" s="368"/>
      <c r="R195" s="368"/>
      <c r="S195" s="368"/>
      <c r="T195" s="368"/>
      <c r="U195" s="368"/>
      <c r="V195" s="368"/>
      <c r="W195" s="368"/>
      <c r="X195" s="368"/>
      <c r="Y195" s="368"/>
      <c r="Z195" s="368"/>
    </row>
    <row r="196" spans="1:26" ht="15.75" customHeight="1">
      <c r="A196" s="368"/>
      <c r="B196" s="355"/>
      <c r="C196" s="355" t="s">
        <v>796</v>
      </c>
      <c r="D196" s="355" t="s">
        <v>725</v>
      </c>
      <c r="E196" s="355" t="s">
        <v>1345</v>
      </c>
      <c r="F196" s="355" t="s">
        <v>70</v>
      </c>
      <c r="G196" s="355" t="s">
        <v>70</v>
      </c>
      <c r="H196" s="355"/>
      <c r="I196" s="355" t="s">
        <v>52</v>
      </c>
      <c r="J196" s="409">
        <v>0</v>
      </c>
      <c r="K196" s="410" t="s">
        <v>1397</v>
      </c>
      <c r="L196" s="409"/>
      <c r="M196" s="409"/>
      <c r="N196" s="411"/>
      <c r="O196" s="355"/>
      <c r="P196" s="368"/>
      <c r="Q196" s="368"/>
      <c r="R196" s="368"/>
      <c r="S196" s="368"/>
      <c r="T196" s="368"/>
      <c r="U196" s="368"/>
      <c r="V196" s="368"/>
      <c r="W196" s="368"/>
      <c r="X196" s="368"/>
      <c r="Y196" s="368"/>
      <c r="Z196" s="368"/>
    </row>
    <row r="197" spans="1:26" ht="15.75" customHeight="1">
      <c r="A197" s="368"/>
      <c r="B197" s="412"/>
      <c r="C197" s="412" t="s">
        <v>796</v>
      </c>
      <c r="D197" s="412" t="s">
        <v>723</v>
      </c>
      <c r="E197" s="412" t="s">
        <v>1354</v>
      </c>
      <c r="F197" s="412" t="s">
        <v>70</v>
      </c>
      <c r="G197" s="412" t="s">
        <v>70</v>
      </c>
      <c r="H197" s="412"/>
      <c r="I197" s="412" t="s">
        <v>52</v>
      </c>
      <c r="J197" s="413">
        <v>0</v>
      </c>
      <c r="K197" s="406" t="s">
        <v>1397</v>
      </c>
      <c r="L197" s="413"/>
      <c r="M197" s="413"/>
      <c r="N197" s="414"/>
      <c r="O197" s="412"/>
      <c r="P197" s="368"/>
      <c r="R197" s="368"/>
      <c r="S197" s="368"/>
      <c r="T197" s="368"/>
      <c r="U197" s="368"/>
      <c r="V197" s="368"/>
      <c r="W197" s="368"/>
      <c r="X197" s="368"/>
      <c r="Y197" s="368"/>
      <c r="Z197" s="368"/>
    </row>
    <row r="198" spans="1:26" ht="15.75" customHeight="1">
      <c r="A198" s="368"/>
      <c r="B198" s="355"/>
      <c r="C198" s="355" t="s">
        <v>796</v>
      </c>
      <c r="D198" s="355" t="s">
        <v>723</v>
      </c>
      <c r="E198" s="355" t="s">
        <v>1353</v>
      </c>
      <c r="F198" s="355" t="s">
        <v>70</v>
      </c>
      <c r="G198" s="355" t="s">
        <v>70</v>
      </c>
      <c r="H198" s="355"/>
      <c r="I198" s="355" t="s">
        <v>52</v>
      </c>
      <c r="J198" s="409">
        <v>4534222.28</v>
      </c>
      <c r="K198" s="410" t="s">
        <v>1397</v>
      </c>
      <c r="L198" s="409"/>
      <c r="M198" s="409"/>
      <c r="N198" s="411"/>
      <c r="O198" s="355"/>
      <c r="P198" s="368"/>
      <c r="Q198" s="368"/>
      <c r="R198" s="368"/>
      <c r="S198" s="368"/>
      <c r="T198" s="368"/>
      <c r="U198" s="368"/>
      <c r="V198" s="368"/>
      <c r="W198" s="368"/>
      <c r="X198" s="368"/>
      <c r="Y198" s="368"/>
      <c r="Z198" s="368"/>
    </row>
    <row r="199" spans="1:26" ht="15.75" customHeight="1">
      <c r="A199" s="368"/>
      <c r="B199" s="412"/>
      <c r="C199" s="412" t="s">
        <v>796</v>
      </c>
      <c r="D199" s="412" t="s">
        <v>723</v>
      </c>
      <c r="E199" s="412" t="s">
        <v>1340</v>
      </c>
      <c r="F199" s="412" t="s">
        <v>70</v>
      </c>
      <c r="G199" s="412" t="s">
        <v>70</v>
      </c>
      <c r="H199" s="412"/>
      <c r="I199" s="412" t="s">
        <v>52</v>
      </c>
      <c r="J199" s="413">
        <v>63208050</v>
      </c>
      <c r="K199" s="406" t="s">
        <v>1397</v>
      </c>
      <c r="L199" s="413"/>
      <c r="M199" s="413"/>
      <c r="N199" s="414"/>
      <c r="O199" s="412"/>
      <c r="P199" s="368"/>
      <c r="Q199" s="368"/>
      <c r="R199" s="368"/>
      <c r="S199" s="368"/>
      <c r="T199" s="368"/>
      <c r="U199" s="368"/>
      <c r="V199" s="368"/>
      <c r="W199" s="368"/>
      <c r="X199" s="368"/>
      <c r="Y199" s="368"/>
      <c r="Z199" s="368"/>
    </row>
    <row r="200" spans="1:26" ht="15.75" customHeight="1">
      <c r="A200" s="368"/>
      <c r="B200" s="355"/>
      <c r="C200" s="355" t="s">
        <v>796</v>
      </c>
      <c r="D200" s="355" t="s">
        <v>723</v>
      </c>
      <c r="E200" s="355" t="s">
        <v>1343</v>
      </c>
      <c r="F200" s="355" t="s">
        <v>70</v>
      </c>
      <c r="G200" s="355" t="s">
        <v>70</v>
      </c>
      <c r="H200" s="355"/>
      <c r="I200" s="355" t="s">
        <v>52</v>
      </c>
      <c r="J200" s="409">
        <v>143326568</v>
      </c>
      <c r="K200" s="410" t="s">
        <v>1397</v>
      </c>
      <c r="L200" s="409"/>
      <c r="M200" s="409"/>
      <c r="N200" s="411"/>
      <c r="O200" s="355"/>
      <c r="P200" s="368"/>
      <c r="Q200" s="368"/>
      <c r="R200" s="368"/>
      <c r="S200" s="368"/>
      <c r="T200" s="368"/>
      <c r="U200" s="368"/>
      <c r="V200" s="368"/>
      <c r="W200" s="368"/>
      <c r="X200" s="368"/>
      <c r="Y200" s="368"/>
      <c r="Z200" s="368"/>
    </row>
    <row r="201" spans="1:26" ht="15.75" customHeight="1">
      <c r="A201" s="368"/>
      <c r="B201" s="412"/>
      <c r="C201" s="412" t="s">
        <v>796</v>
      </c>
      <c r="D201" s="412" t="s">
        <v>726</v>
      </c>
      <c r="E201" s="412" t="s">
        <v>1359</v>
      </c>
      <c r="F201" s="412" t="s">
        <v>70</v>
      </c>
      <c r="G201" s="412" t="s">
        <v>70</v>
      </c>
      <c r="H201" s="412"/>
      <c r="I201" s="412" t="s">
        <v>52</v>
      </c>
      <c r="J201" s="413">
        <v>366726.54</v>
      </c>
      <c r="K201" s="406" t="s">
        <v>1397</v>
      </c>
      <c r="L201" s="413"/>
      <c r="M201" s="413"/>
      <c r="N201" s="414"/>
      <c r="O201" s="412"/>
      <c r="P201" s="368"/>
      <c r="Q201" s="368"/>
      <c r="R201" s="368"/>
      <c r="S201" s="368"/>
      <c r="T201" s="368"/>
      <c r="U201" s="368"/>
      <c r="V201" s="368"/>
      <c r="W201" s="368"/>
      <c r="X201" s="368"/>
      <c r="Y201" s="368"/>
      <c r="Z201" s="368"/>
    </row>
    <row r="202" spans="1:26" ht="15.75" customHeight="1">
      <c r="A202" s="368"/>
      <c r="B202" s="355"/>
      <c r="C202" s="355" t="s">
        <v>796</v>
      </c>
      <c r="D202" s="355" t="s">
        <v>723</v>
      </c>
      <c r="E202" s="355" t="s">
        <v>1351</v>
      </c>
      <c r="F202" s="355" t="s">
        <v>70</v>
      </c>
      <c r="G202" s="355" t="s">
        <v>70</v>
      </c>
      <c r="H202" s="355"/>
      <c r="I202" s="355" t="s">
        <v>52</v>
      </c>
      <c r="J202" s="409">
        <v>22505.73</v>
      </c>
      <c r="K202" s="410" t="s">
        <v>1397</v>
      </c>
      <c r="L202" s="409"/>
      <c r="M202" s="409"/>
      <c r="N202" s="411"/>
      <c r="O202" s="355"/>
      <c r="P202" s="368"/>
      <c r="Q202" s="368"/>
      <c r="R202" s="368"/>
      <c r="S202" s="368"/>
      <c r="T202" s="368"/>
      <c r="U202" s="368"/>
      <c r="V202" s="368"/>
      <c r="W202" s="368"/>
      <c r="X202" s="368"/>
      <c r="Y202" s="368"/>
      <c r="Z202" s="368"/>
    </row>
    <row r="203" spans="1:26" ht="15.75" customHeight="1">
      <c r="A203" s="368"/>
      <c r="B203" s="412"/>
      <c r="C203" s="412" t="s">
        <v>796</v>
      </c>
      <c r="D203" s="412" t="s">
        <v>723</v>
      </c>
      <c r="E203" s="412" t="s">
        <v>1358</v>
      </c>
      <c r="F203" s="412" t="s">
        <v>70</v>
      </c>
      <c r="G203" s="412" t="s">
        <v>70</v>
      </c>
      <c r="H203" s="412"/>
      <c r="I203" s="412" t="s">
        <v>52</v>
      </c>
      <c r="J203" s="413">
        <v>0</v>
      </c>
      <c r="K203" s="406" t="s">
        <v>1397</v>
      </c>
      <c r="L203" s="413"/>
      <c r="M203" s="413"/>
      <c r="N203" s="414"/>
      <c r="O203" s="412"/>
      <c r="P203" s="368"/>
      <c r="Q203" s="368"/>
      <c r="R203" s="368"/>
      <c r="S203" s="368"/>
      <c r="T203" s="368"/>
      <c r="U203" s="368"/>
      <c r="V203" s="368"/>
      <c r="W203" s="368"/>
      <c r="X203" s="368"/>
      <c r="Y203" s="368"/>
      <c r="Z203" s="368"/>
    </row>
    <row r="204" spans="1:26" ht="15.75" customHeight="1">
      <c r="A204" s="368"/>
      <c r="B204" s="355"/>
      <c r="C204" s="355" t="s">
        <v>796</v>
      </c>
      <c r="D204" s="355" t="s">
        <v>723</v>
      </c>
      <c r="E204" s="355" t="s">
        <v>1348</v>
      </c>
      <c r="F204" s="355" t="s">
        <v>58</v>
      </c>
      <c r="G204" s="355" t="s">
        <v>58</v>
      </c>
      <c r="H204" s="355"/>
      <c r="I204" s="355" t="s">
        <v>52</v>
      </c>
      <c r="J204" s="409">
        <v>400622005.44999999</v>
      </c>
      <c r="K204" s="410" t="s">
        <v>1397</v>
      </c>
      <c r="L204" s="409"/>
      <c r="M204" s="409"/>
      <c r="N204" s="415" t="s">
        <v>1398</v>
      </c>
      <c r="O204" s="355"/>
      <c r="P204" s="368"/>
      <c r="Q204" s="368"/>
      <c r="R204" s="368"/>
      <c r="S204" s="368"/>
      <c r="T204" s="368"/>
      <c r="U204" s="368"/>
      <c r="V204" s="368"/>
      <c r="W204" s="368"/>
      <c r="X204" s="368"/>
      <c r="Y204" s="368"/>
      <c r="Z204" s="368"/>
    </row>
    <row r="205" spans="1:26" ht="15.75" customHeight="1">
      <c r="A205" s="368"/>
      <c r="B205" s="412"/>
      <c r="C205" s="412" t="s">
        <v>798</v>
      </c>
      <c r="D205" s="412" t="s">
        <v>726</v>
      </c>
      <c r="E205" s="412" t="s">
        <v>1356</v>
      </c>
      <c r="F205" s="412" t="s">
        <v>70</v>
      </c>
      <c r="G205" s="412" t="s">
        <v>70</v>
      </c>
      <c r="H205" s="412"/>
      <c r="I205" s="412" t="s">
        <v>52</v>
      </c>
      <c r="J205" s="413">
        <v>0</v>
      </c>
      <c r="K205" s="406" t="s">
        <v>1397</v>
      </c>
      <c r="L205" s="413"/>
      <c r="M205" s="413"/>
      <c r="N205" s="414"/>
      <c r="O205" s="412" t="s">
        <v>58</v>
      </c>
      <c r="P205" s="368"/>
      <c r="Q205" s="368"/>
      <c r="R205" s="368"/>
      <c r="S205" s="368"/>
      <c r="T205" s="368"/>
      <c r="U205" s="368"/>
      <c r="V205" s="368"/>
      <c r="W205" s="368"/>
      <c r="X205" s="368"/>
      <c r="Y205" s="368"/>
      <c r="Z205" s="368"/>
    </row>
    <row r="206" spans="1:26" ht="15.75" customHeight="1">
      <c r="A206" s="368"/>
      <c r="B206" s="355"/>
      <c r="C206" s="355" t="s">
        <v>798</v>
      </c>
      <c r="D206" s="355" t="s">
        <v>725</v>
      </c>
      <c r="E206" s="355" t="s">
        <v>1345</v>
      </c>
      <c r="F206" s="355" t="s">
        <v>70</v>
      </c>
      <c r="G206" s="355" t="s">
        <v>70</v>
      </c>
      <c r="H206" s="355"/>
      <c r="I206" s="355" t="s">
        <v>52</v>
      </c>
      <c r="J206" s="409">
        <v>649444.43999999994</v>
      </c>
      <c r="K206" s="410" t="s">
        <v>1397</v>
      </c>
      <c r="L206" s="409"/>
      <c r="M206" s="409"/>
      <c r="N206" s="411"/>
      <c r="O206" s="355"/>
      <c r="P206" s="368"/>
      <c r="Q206" s="368"/>
      <c r="R206" s="368"/>
      <c r="S206" s="368"/>
      <c r="T206" s="368"/>
      <c r="U206" s="368"/>
      <c r="V206" s="368"/>
      <c r="W206" s="368"/>
      <c r="X206" s="368"/>
      <c r="Y206" s="368"/>
      <c r="Z206" s="368"/>
    </row>
    <row r="207" spans="1:26" ht="15.75" customHeight="1">
      <c r="A207" s="368"/>
      <c r="B207" s="412"/>
      <c r="C207" s="412" t="s">
        <v>798</v>
      </c>
      <c r="D207" s="412" t="s">
        <v>723</v>
      </c>
      <c r="E207" s="412" t="s">
        <v>1354</v>
      </c>
      <c r="F207" s="412" t="s">
        <v>70</v>
      </c>
      <c r="G207" s="412" t="s">
        <v>70</v>
      </c>
      <c r="H207" s="412"/>
      <c r="I207" s="412" t="s">
        <v>52</v>
      </c>
      <c r="J207" s="413">
        <v>0</v>
      </c>
      <c r="K207" s="406" t="s">
        <v>1397</v>
      </c>
      <c r="L207" s="413"/>
      <c r="M207" s="413"/>
      <c r="N207" s="414"/>
      <c r="O207" s="412"/>
      <c r="P207" s="368"/>
      <c r="Q207" s="368"/>
      <c r="R207" s="368"/>
      <c r="S207" s="368"/>
      <c r="T207" s="368"/>
      <c r="U207" s="368"/>
      <c r="V207" s="368"/>
      <c r="W207" s="368"/>
      <c r="X207" s="368"/>
      <c r="Y207" s="368"/>
      <c r="Z207" s="368"/>
    </row>
    <row r="208" spans="1:26" ht="15.75" customHeight="1">
      <c r="A208" s="368"/>
      <c r="B208" s="355"/>
      <c r="C208" s="355" t="s">
        <v>798</v>
      </c>
      <c r="D208" s="355" t="s">
        <v>723</v>
      </c>
      <c r="E208" s="355" t="s">
        <v>1353</v>
      </c>
      <c r="F208" s="355" t="s">
        <v>70</v>
      </c>
      <c r="G208" s="355" t="s">
        <v>70</v>
      </c>
      <c r="H208" s="355"/>
      <c r="I208" s="355" t="s">
        <v>52</v>
      </c>
      <c r="J208" s="409">
        <v>1178612.71</v>
      </c>
      <c r="K208" s="410" t="s">
        <v>1397</v>
      </c>
      <c r="L208" s="409"/>
      <c r="M208" s="409"/>
      <c r="N208" s="411"/>
      <c r="O208" s="355"/>
      <c r="P208" s="368"/>
      <c r="Q208" s="368"/>
      <c r="R208" s="368"/>
      <c r="S208" s="368"/>
      <c r="T208" s="368"/>
      <c r="U208" s="368"/>
      <c r="V208" s="368"/>
      <c r="W208" s="368"/>
      <c r="X208" s="368"/>
      <c r="Y208" s="368"/>
      <c r="Z208" s="368"/>
    </row>
    <row r="209" spans="1:26" ht="15.75" customHeight="1">
      <c r="A209" s="368"/>
      <c r="B209" s="412"/>
      <c r="C209" s="412" t="s">
        <v>798</v>
      </c>
      <c r="D209" s="412" t="s">
        <v>723</v>
      </c>
      <c r="E209" s="412" t="s">
        <v>1340</v>
      </c>
      <c r="F209" s="412" t="s">
        <v>70</v>
      </c>
      <c r="G209" s="412" t="s">
        <v>70</v>
      </c>
      <c r="H209" s="412"/>
      <c r="I209" s="412" t="s">
        <v>52</v>
      </c>
      <c r="J209" s="413">
        <v>135667785.40000001</v>
      </c>
      <c r="K209" s="406" t="s">
        <v>1397</v>
      </c>
      <c r="L209" s="413"/>
      <c r="M209" s="413"/>
      <c r="N209" s="414"/>
      <c r="O209" s="412"/>
      <c r="P209" s="368"/>
      <c r="Q209" s="368"/>
      <c r="R209" s="368"/>
      <c r="S209" s="368"/>
      <c r="T209" s="368"/>
      <c r="U209" s="368"/>
      <c r="V209" s="368"/>
      <c r="W209" s="368"/>
      <c r="X209" s="368"/>
      <c r="Y209" s="368"/>
      <c r="Z209" s="368"/>
    </row>
    <row r="210" spans="1:26" ht="15.75" customHeight="1">
      <c r="A210" s="368"/>
      <c r="B210" s="355"/>
      <c r="C210" s="355" t="s">
        <v>798</v>
      </c>
      <c r="D210" s="355" t="s">
        <v>723</v>
      </c>
      <c r="E210" s="355" t="s">
        <v>1343</v>
      </c>
      <c r="F210" s="355" t="s">
        <v>70</v>
      </c>
      <c r="G210" s="355" t="s">
        <v>70</v>
      </c>
      <c r="H210" s="355"/>
      <c r="I210" s="355" t="s">
        <v>52</v>
      </c>
      <c r="J210" s="409">
        <v>195462664</v>
      </c>
      <c r="K210" s="410" t="s">
        <v>1397</v>
      </c>
      <c r="L210" s="409"/>
      <c r="M210" s="409"/>
      <c r="N210" s="411"/>
      <c r="O210" s="355"/>
      <c r="P210" s="368"/>
      <c r="Q210" s="368"/>
      <c r="R210" s="368"/>
      <c r="S210" s="368"/>
      <c r="T210" s="368"/>
      <c r="U210" s="368"/>
      <c r="V210" s="368"/>
      <c r="W210" s="368"/>
      <c r="X210" s="368"/>
      <c r="Y210" s="368"/>
      <c r="Z210" s="368"/>
    </row>
    <row r="211" spans="1:26" ht="15.75" customHeight="1">
      <c r="A211" s="368"/>
      <c r="B211" s="412"/>
      <c r="C211" s="412" t="s">
        <v>798</v>
      </c>
      <c r="D211" s="412" t="s">
        <v>726</v>
      </c>
      <c r="E211" s="412" t="s">
        <v>1359</v>
      </c>
      <c r="F211" s="412" t="s">
        <v>70</v>
      </c>
      <c r="G211" s="412" t="s">
        <v>70</v>
      </c>
      <c r="H211" s="412"/>
      <c r="I211" s="412" t="s">
        <v>52</v>
      </c>
      <c r="J211" s="413">
        <v>266304.64000000001</v>
      </c>
      <c r="K211" s="406" t="s">
        <v>1397</v>
      </c>
      <c r="L211" s="413"/>
      <c r="M211" s="413"/>
      <c r="N211" s="414"/>
      <c r="O211" s="412"/>
      <c r="P211" s="368"/>
      <c r="Q211" s="368"/>
      <c r="R211" s="368"/>
      <c r="S211" s="368"/>
      <c r="T211" s="368"/>
      <c r="U211" s="368"/>
      <c r="V211" s="368"/>
      <c r="W211" s="368"/>
      <c r="X211" s="368"/>
      <c r="Y211" s="368"/>
      <c r="Z211" s="368"/>
    </row>
    <row r="212" spans="1:26" ht="15.75" customHeight="1">
      <c r="A212" s="368"/>
      <c r="B212" s="355"/>
      <c r="C212" s="355" t="s">
        <v>798</v>
      </c>
      <c r="D212" s="355" t="s">
        <v>723</v>
      </c>
      <c r="E212" s="355" t="s">
        <v>1351</v>
      </c>
      <c r="F212" s="355" t="s">
        <v>70</v>
      </c>
      <c r="G212" s="355" t="s">
        <v>70</v>
      </c>
      <c r="H212" s="355"/>
      <c r="I212" s="355" t="s">
        <v>52</v>
      </c>
      <c r="J212" s="409">
        <v>644.77</v>
      </c>
      <c r="K212" s="410" t="s">
        <v>1397</v>
      </c>
      <c r="L212" s="409"/>
      <c r="M212" s="409"/>
      <c r="N212" s="411"/>
      <c r="O212" s="355"/>
      <c r="P212" s="368"/>
      <c r="Q212" s="368"/>
      <c r="R212" s="368"/>
      <c r="S212" s="368"/>
      <c r="T212" s="368"/>
      <c r="U212" s="368"/>
      <c r="V212" s="368"/>
      <c r="W212" s="368"/>
      <c r="X212" s="368"/>
      <c r="Y212" s="368"/>
      <c r="Z212" s="368"/>
    </row>
    <row r="213" spans="1:26" ht="15.75" customHeight="1">
      <c r="A213" s="368"/>
      <c r="B213" s="412"/>
      <c r="C213" s="412" t="s">
        <v>798</v>
      </c>
      <c r="D213" s="412" t="s">
        <v>723</v>
      </c>
      <c r="E213" s="412" t="s">
        <v>1358</v>
      </c>
      <c r="F213" s="412" t="s">
        <v>70</v>
      </c>
      <c r="G213" s="412" t="s">
        <v>70</v>
      </c>
      <c r="H213" s="412"/>
      <c r="I213" s="412" t="s">
        <v>52</v>
      </c>
      <c r="J213" s="413">
        <v>0</v>
      </c>
      <c r="K213" s="406" t="s">
        <v>1397</v>
      </c>
      <c r="L213" s="413"/>
      <c r="M213" s="413"/>
      <c r="N213" s="414"/>
      <c r="O213" s="412"/>
      <c r="P213" s="368"/>
      <c r="Q213" s="368"/>
      <c r="R213" s="368"/>
      <c r="S213" s="368"/>
      <c r="T213" s="368"/>
      <c r="U213" s="368"/>
      <c r="V213" s="368"/>
      <c r="W213" s="368"/>
      <c r="X213" s="368"/>
      <c r="Y213" s="368"/>
      <c r="Z213" s="368"/>
    </row>
    <row r="214" spans="1:26" ht="15.75" customHeight="1">
      <c r="A214" s="368"/>
      <c r="B214" s="355"/>
      <c r="C214" s="355" t="s">
        <v>798</v>
      </c>
      <c r="D214" s="355" t="s">
        <v>723</v>
      </c>
      <c r="E214" s="355" t="s">
        <v>1348</v>
      </c>
      <c r="F214" s="355" t="s">
        <v>58</v>
      </c>
      <c r="G214" s="355" t="s">
        <v>58</v>
      </c>
      <c r="H214" s="355"/>
      <c r="I214" s="355" t="s">
        <v>52</v>
      </c>
      <c r="J214" s="409">
        <v>295011896.02999997</v>
      </c>
      <c r="K214" s="410" t="s">
        <v>1397</v>
      </c>
      <c r="L214" s="409"/>
      <c r="M214" s="409"/>
      <c r="N214" s="415" t="s">
        <v>1398</v>
      </c>
      <c r="O214" s="355"/>
      <c r="P214" s="368"/>
      <c r="Q214" s="368"/>
      <c r="R214" s="368"/>
      <c r="S214" s="368"/>
      <c r="T214" s="368"/>
      <c r="U214" s="368"/>
      <c r="V214" s="368"/>
      <c r="W214" s="368"/>
      <c r="X214" s="368"/>
      <c r="Y214" s="368"/>
      <c r="Z214" s="368"/>
    </row>
    <row r="215" spans="1:26" ht="15.75" customHeight="1">
      <c r="A215" s="368"/>
      <c r="B215" s="412"/>
      <c r="C215" s="412" t="s">
        <v>801</v>
      </c>
      <c r="D215" s="412" t="s">
        <v>726</v>
      </c>
      <c r="E215" s="412" t="s">
        <v>1356</v>
      </c>
      <c r="F215" s="412" t="s">
        <v>70</v>
      </c>
      <c r="G215" s="412" t="s">
        <v>70</v>
      </c>
      <c r="H215" s="412"/>
      <c r="I215" s="412" t="s">
        <v>52</v>
      </c>
      <c r="J215" s="413">
        <v>0</v>
      </c>
      <c r="K215" s="406" t="s">
        <v>1397</v>
      </c>
      <c r="L215" s="413"/>
      <c r="M215" s="413"/>
      <c r="N215" s="414"/>
      <c r="O215" s="412" t="s">
        <v>58</v>
      </c>
      <c r="P215" s="368"/>
      <c r="Q215" s="368"/>
      <c r="R215" s="368"/>
      <c r="S215" s="368"/>
      <c r="T215" s="368"/>
      <c r="U215" s="368"/>
      <c r="V215" s="368"/>
      <c r="W215" s="368"/>
      <c r="X215" s="368"/>
      <c r="Y215" s="368"/>
      <c r="Z215" s="368"/>
    </row>
    <row r="216" spans="1:26" ht="15.75" customHeight="1">
      <c r="A216" s="368"/>
      <c r="B216" s="355"/>
      <c r="C216" s="355" t="s">
        <v>801</v>
      </c>
      <c r="D216" s="355" t="s">
        <v>725</v>
      </c>
      <c r="E216" s="355" t="s">
        <v>1345</v>
      </c>
      <c r="F216" s="355" t="s">
        <v>70</v>
      </c>
      <c r="G216" s="355" t="s">
        <v>70</v>
      </c>
      <c r="H216" s="355"/>
      <c r="I216" s="355" t="s">
        <v>52</v>
      </c>
      <c r="J216" s="409">
        <v>0</v>
      </c>
      <c r="K216" s="410" t="s">
        <v>1397</v>
      </c>
      <c r="L216" s="409"/>
      <c r="M216" s="409"/>
      <c r="N216" s="411"/>
      <c r="O216" s="355"/>
      <c r="P216" s="368"/>
      <c r="Q216" s="368"/>
      <c r="R216" s="368"/>
      <c r="S216" s="368"/>
      <c r="T216" s="368"/>
      <c r="U216" s="368"/>
      <c r="V216" s="368"/>
      <c r="W216" s="368"/>
      <c r="X216" s="368"/>
      <c r="Y216" s="368"/>
      <c r="Z216" s="368"/>
    </row>
    <row r="217" spans="1:26" ht="15.75" customHeight="1">
      <c r="A217" s="368"/>
      <c r="B217" s="412"/>
      <c r="C217" s="412" t="s">
        <v>801</v>
      </c>
      <c r="D217" s="412" t="s">
        <v>723</v>
      </c>
      <c r="E217" s="412" t="s">
        <v>1354</v>
      </c>
      <c r="F217" s="412" t="s">
        <v>70</v>
      </c>
      <c r="G217" s="412" t="s">
        <v>70</v>
      </c>
      <c r="H217" s="412"/>
      <c r="I217" s="412" t="s">
        <v>52</v>
      </c>
      <c r="J217" s="413">
        <v>0</v>
      </c>
      <c r="K217" s="406" t="s">
        <v>1397</v>
      </c>
      <c r="L217" s="413"/>
      <c r="M217" s="413"/>
      <c r="N217" s="414"/>
      <c r="O217" s="412"/>
      <c r="P217" s="368"/>
      <c r="Q217" s="368"/>
      <c r="R217" s="368"/>
      <c r="S217" s="368"/>
      <c r="T217" s="368"/>
      <c r="U217" s="368"/>
      <c r="V217" s="368"/>
      <c r="W217" s="368"/>
      <c r="X217" s="368"/>
      <c r="Y217" s="368"/>
      <c r="Z217" s="368"/>
    </row>
    <row r="218" spans="1:26" ht="15.75" customHeight="1">
      <c r="A218" s="368"/>
      <c r="B218" s="355"/>
      <c r="C218" s="355" t="s">
        <v>801</v>
      </c>
      <c r="D218" s="355" t="s">
        <v>723</v>
      </c>
      <c r="E218" s="355" t="s">
        <v>1353</v>
      </c>
      <c r="F218" s="355" t="s">
        <v>70</v>
      </c>
      <c r="G218" s="355" t="s">
        <v>70</v>
      </c>
      <c r="H218" s="355"/>
      <c r="I218" s="355" t="s">
        <v>52</v>
      </c>
      <c r="J218" s="409">
        <v>4685557.6500000004</v>
      </c>
      <c r="K218" s="410" t="s">
        <v>1397</v>
      </c>
      <c r="L218" s="409"/>
      <c r="M218" s="409"/>
      <c r="N218" s="411"/>
      <c r="O218" s="355"/>
      <c r="P218" s="368"/>
      <c r="Q218" s="368"/>
      <c r="R218" s="368"/>
      <c r="S218" s="368"/>
      <c r="T218" s="368"/>
      <c r="U218" s="368"/>
      <c r="V218" s="368"/>
      <c r="W218" s="368"/>
      <c r="X218" s="368"/>
      <c r="Y218" s="368"/>
      <c r="Z218" s="368"/>
    </row>
    <row r="219" spans="1:26" ht="15.75" customHeight="1">
      <c r="A219" s="368"/>
      <c r="B219" s="412"/>
      <c r="C219" s="412" t="s">
        <v>801</v>
      </c>
      <c r="D219" s="412" t="s">
        <v>723</v>
      </c>
      <c r="E219" s="412" t="s">
        <v>1340</v>
      </c>
      <c r="F219" s="412" t="s">
        <v>70</v>
      </c>
      <c r="G219" s="412" t="s">
        <v>70</v>
      </c>
      <c r="H219" s="412"/>
      <c r="I219" s="412" t="s">
        <v>52</v>
      </c>
      <c r="J219" s="413">
        <v>3006777</v>
      </c>
      <c r="K219" s="406" t="s">
        <v>1397</v>
      </c>
      <c r="L219" s="413"/>
      <c r="M219" s="413"/>
      <c r="N219" s="414"/>
      <c r="O219" s="412"/>
      <c r="P219" s="368"/>
      <c r="Q219" s="368"/>
      <c r="R219" s="368"/>
      <c r="S219" s="368"/>
      <c r="T219" s="368"/>
      <c r="U219" s="368"/>
      <c r="V219" s="368"/>
      <c r="W219" s="368"/>
      <c r="X219" s="368"/>
      <c r="Y219" s="368"/>
      <c r="Z219" s="368"/>
    </row>
    <row r="220" spans="1:26" ht="15.75" customHeight="1">
      <c r="A220" s="368"/>
      <c r="B220" s="355"/>
      <c r="C220" s="355" t="s">
        <v>801</v>
      </c>
      <c r="D220" s="355" t="s">
        <v>723</v>
      </c>
      <c r="E220" s="355" t="s">
        <v>1343</v>
      </c>
      <c r="F220" s="355" t="s">
        <v>70</v>
      </c>
      <c r="G220" s="355" t="s">
        <v>70</v>
      </c>
      <c r="H220" s="355"/>
      <c r="I220" s="355" t="s">
        <v>52</v>
      </c>
      <c r="J220" s="409">
        <v>87398713.579999998</v>
      </c>
      <c r="K220" s="410" t="s">
        <v>1397</v>
      </c>
      <c r="L220" s="409"/>
      <c r="M220" s="409"/>
      <c r="N220" s="411"/>
      <c r="O220" s="355"/>
      <c r="P220" s="368"/>
      <c r="Q220" s="368"/>
      <c r="R220" s="368"/>
      <c r="S220" s="368"/>
      <c r="T220" s="368"/>
      <c r="U220" s="368"/>
      <c r="V220" s="368"/>
      <c r="W220" s="368"/>
      <c r="X220" s="368"/>
      <c r="Y220" s="368"/>
      <c r="Z220" s="368"/>
    </row>
    <row r="221" spans="1:26" ht="15.75" customHeight="1">
      <c r="A221" s="368"/>
      <c r="B221" s="412"/>
      <c r="C221" s="412" t="s">
        <v>801</v>
      </c>
      <c r="D221" s="412" t="s">
        <v>726</v>
      </c>
      <c r="E221" s="412" t="s">
        <v>1359</v>
      </c>
      <c r="F221" s="412" t="s">
        <v>70</v>
      </c>
      <c r="G221" s="412" t="s">
        <v>70</v>
      </c>
      <c r="H221" s="412"/>
      <c r="I221" s="412" t="s">
        <v>52</v>
      </c>
      <c r="J221" s="413">
        <v>913494.41</v>
      </c>
      <c r="K221" s="406" t="s">
        <v>1397</v>
      </c>
      <c r="L221" s="413"/>
      <c r="M221" s="413"/>
      <c r="N221" s="414"/>
      <c r="O221" s="412"/>
      <c r="P221" s="368"/>
      <c r="Q221" s="368"/>
      <c r="R221" s="368"/>
      <c r="S221" s="368"/>
      <c r="T221" s="368"/>
      <c r="U221" s="368"/>
      <c r="V221" s="368"/>
      <c r="W221" s="368"/>
      <c r="X221" s="368"/>
      <c r="Y221" s="368"/>
      <c r="Z221" s="368"/>
    </row>
    <row r="222" spans="1:26" ht="15.75" customHeight="1">
      <c r="A222" s="368"/>
      <c r="B222" s="355"/>
      <c r="C222" s="355" t="s">
        <v>801</v>
      </c>
      <c r="D222" s="355" t="s">
        <v>723</v>
      </c>
      <c r="E222" s="355" t="s">
        <v>1351</v>
      </c>
      <c r="F222" s="355" t="s">
        <v>70</v>
      </c>
      <c r="G222" s="355" t="s">
        <v>70</v>
      </c>
      <c r="H222" s="355"/>
      <c r="I222" s="355" t="s">
        <v>52</v>
      </c>
      <c r="J222" s="409">
        <v>46763.53</v>
      </c>
      <c r="K222" s="410" t="s">
        <v>1397</v>
      </c>
      <c r="L222" s="409"/>
      <c r="M222" s="409"/>
      <c r="N222" s="411"/>
      <c r="O222" s="355"/>
      <c r="P222" s="368"/>
      <c r="Q222" s="368"/>
      <c r="R222" s="368"/>
      <c r="S222" s="368"/>
      <c r="T222" s="368"/>
      <c r="U222" s="368"/>
      <c r="V222" s="368"/>
      <c r="W222" s="368"/>
      <c r="X222" s="368"/>
      <c r="Y222" s="368"/>
      <c r="Z222" s="368"/>
    </row>
    <row r="223" spans="1:26" ht="15.75" customHeight="1">
      <c r="A223" s="368"/>
      <c r="B223" s="412"/>
      <c r="C223" s="412" t="s">
        <v>801</v>
      </c>
      <c r="D223" s="412" t="s">
        <v>723</v>
      </c>
      <c r="E223" s="412" t="s">
        <v>1358</v>
      </c>
      <c r="F223" s="412" t="s">
        <v>70</v>
      </c>
      <c r="G223" s="412" t="s">
        <v>70</v>
      </c>
      <c r="H223" s="412"/>
      <c r="I223" s="412" t="s">
        <v>52</v>
      </c>
      <c r="J223" s="413">
        <v>0</v>
      </c>
      <c r="K223" s="406" t="s">
        <v>1397</v>
      </c>
      <c r="L223" s="413"/>
      <c r="M223" s="413"/>
      <c r="N223" s="414"/>
      <c r="O223" s="412"/>
      <c r="P223" s="368"/>
      <c r="Q223" s="368"/>
      <c r="R223" s="368"/>
      <c r="S223" s="368"/>
      <c r="T223" s="368"/>
      <c r="U223" s="368"/>
      <c r="V223" s="368"/>
      <c r="W223" s="368"/>
      <c r="X223" s="368"/>
      <c r="Y223" s="368"/>
      <c r="Z223" s="368"/>
    </row>
    <row r="224" spans="1:26" ht="15.75" customHeight="1">
      <c r="A224" s="368"/>
      <c r="B224" s="355"/>
      <c r="C224" s="355" t="s">
        <v>801</v>
      </c>
      <c r="D224" s="355" t="s">
        <v>723</v>
      </c>
      <c r="E224" s="355" t="s">
        <v>1348</v>
      </c>
      <c r="F224" s="355" t="s">
        <v>58</v>
      </c>
      <c r="G224" s="355" t="s">
        <v>58</v>
      </c>
      <c r="H224" s="355"/>
      <c r="I224" s="355" t="s">
        <v>52</v>
      </c>
      <c r="J224" s="409">
        <v>461958380.64999998</v>
      </c>
      <c r="K224" s="410" t="s">
        <v>1397</v>
      </c>
      <c r="L224" s="409"/>
      <c r="M224" s="409"/>
      <c r="N224" s="415" t="s">
        <v>1398</v>
      </c>
      <c r="O224" s="355"/>
      <c r="P224" s="368"/>
      <c r="Q224" s="368"/>
      <c r="R224" s="368"/>
      <c r="S224" s="368"/>
      <c r="T224" s="368"/>
      <c r="U224" s="368"/>
      <c r="V224" s="368"/>
      <c r="W224" s="368"/>
      <c r="X224" s="368"/>
      <c r="Y224" s="368"/>
      <c r="Z224" s="368"/>
    </row>
    <row r="225" spans="1:26" ht="15.75" customHeight="1">
      <c r="A225" s="368"/>
      <c r="B225" s="412"/>
      <c r="C225" s="412" t="s">
        <v>803</v>
      </c>
      <c r="D225" s="412" t="s">
        <v>726</v>
      </c>
      <c r="E225" s="412" t="s">
        <v>1356</v>
      </c>
      <c r="F225" s="412" t="s">
        <v>70</v>
      </c>
      <c r="G225" s="412" t="s">
        <v>70</v>
      </c>
      <c r="H225" s="412"/>
      <c r="I225" s="412" t="s">
        <v>52</v>
      </c>
      <c r="J225" s="413">
        <v>0</v>
      </c>
      <c r="K225" s="406" t="s">
        <v>1397</v>
      </c>
      <c r="L225" s="413"/>
      <c r="M225" s="413"/>
      <c r="N225" s="414"/>
      <c r="O225" s="412" t="s">
        <v>58</v>
      </c>
      <c r="P225" s="368"/>
      <c r="Q225" s="368"/>
      <c r="R225" s="368"/>
      <c r="S225" s="368"/>
      <c r="T225" s="368"/>
      <c r="U225" s="368"/>
      <c r="V225" s="368"/>
      <c r="W225" s="368"/>
      <c r="X225" s="368"/>
      <c r="Y225" s="368"/>
      <c r="Z225" s="368"/>
    </row>
    <row r="226" spans="1:26" ht="15.75" customHeight="1">
      <c r="A226" s="368"/>
      <c r="B226" s="355"/>
      <c r="C226" s="355" t="s">
        <v>803</v>
      </c>
      <c r="D226" s="355" t="s">
        <v>725</v>
      </c>
      <c r="E226" s="355" t="s">
        <v>1345</v>
      </c>
      <c r="F226" s="355" t="s">
        <v>70</v>
      </c>
      <c r="G226" s="355" t="s">
        <v>70</v>
      </c>
      <c r="H226" s="355"/>
      <c r="I226" s="355" t="s">
        <v>52</v>
      </c>
      <c r="J226" s="409">
        <v>0</v>
      </c>
      <c r="K226" s="410" t="s">
        <v>1397</v>
      </c>
      <c r="L226" s="409"/>
      <c r="M226" s="409"/>
      <c r="N226" s="411"/>
      <c r="O226" s="355"/>
      <c r="P226" s="368"/>
      <c r="Q226" s="368"/>
      <c r="R226" s="368"/>
      <c r="S226" s="368"/>
      <c r="T226" s="368"/>
      <c r="U226" s="368"/>
      <c r="V226" s="368"/>
      <c r="W226" s="368"/>
      <c r="X226" s="368"/>
      <c r="Y226" s="368"/>
      <c r="Z226" s="368"/>
    </row>
    <row r="227" spans="1:26" ht="15.75" customHeight="1">
      <c r="A227" s="368"/>
      <c r="B227" s="412"/>
      <c r="C227" s="412" t="s">
        <v>803</v>
      </c>
      <c r="D227" s="412" t="s">
        <v>723</v>
      </c>
      <c r="E227" s="412" t="s">
        <v>1354</v>
      </c>
      <c r="F227" s="412" t="s">
        <v>70</v>
      </c>
      <c r="G227" s="412" t="s">
        <v>70</v>
      </c>
      <c r="H227" s="412"/>
      <c r="I227" s="412" t="s">
        <v>52</v>
      </c>
      <c r="J227" s="413">
        <v>0</v>
      </c>
      <c r="K227" s="406" t="s">
        <v>1397</v>
      </c>
      <c r="L227" s="413"/>
      <c r="M227" s="413"/>
      <c r="N227" s="414"/>
      <c r="O227" s="412"/>
      <c r="P227" s="368"/>
      <c r="Q227" s="368"/>
      <c r="R227" s="368"/>
      <c r="S227" s="368"/>
      <c r="T227" s="368"/>
      <c r="U227" s="368"/>
      <c r="V227" s="368"/>
      <c r="W227" s="368"/>
      <c r="X227" s="368"/>
      <c r="Y227" s="368"/>
      <c r="Z227" s="368"/>
    </row>
    <row r="228" spans="1:26" ht="15.75" customHeight="1">
      <c r="A228" s="368"/>
      <c r="B228" s="355"/>
      <c r="C228" s="355" t="s">
        <v>803</v>
      </c>
      <c r="D228" s="355" t="s">
        <v>723</v>
      </c>
      <c r="E228" s="355" t="s">
        <v>1353</v>
      </c>
      <c r="F228" s="355" t="s">
        <v>70</v>
      </c>
      <c r="G228" s="355" t="s">
        <v>70</v>
      </c>
      <c r="H228" s="355"/>
      <c r="I228" s="355" t="s">
        <v>52</v>
      </c>
      <c r="J228" s="409">
        <v>978268.02</v>
      </c>
      <c r="K228" s="410" t="s">
        <v>1397</v>
      </c>
      <c r="L228" s="409"/>
      <c r="M228" s="409"/>
      <c r="N228" s="411"/>
      <c r="O228" s="355"/>
      <c r="P228" s="368"/>
      <c r="Q228" s="368"/>
      <c r="R228" s="368"/>
      <c r="S228" s="368"/>
      <c r="T228" s="368"/>
      <c r="U228" s="368"/>
      <c r="V228" s="368"/>
      <c r="W228" s="368"/>
      <c r="X228" s="368"/>
      <c r="Y228" s="368"/>
      <c r="Z228" s="368"/>
    </row>
    <row r="229" spans="1:26" ht="15.75" customHeight="1">
      <c r="A229" s="368"/>
      <c r="B229" s="412"/>
      <c r="C229" s="412" t="s">
        <v>803</v>
      </c>
      <c r="D229" s="412" t="s">
        <v>723</v>
      </c>
      <c r="E229" s="412" t="s">
        <v>1340</v>
      </c>
      <c r="F229" s="412" t="s">
        <v>70</v>
      </c>
      <c r="G229" s="412" t="s">
        <v>70</v>
      </c>
      <c r="H229" s="412"/>
      <c r="I229" s="412" t="s">
        <v>52</v>
      </c>
      <c r="J229" s="413">
        <v>44642297</v>
      </c>
      <c r="K229" s="406" t="s">
        <v>1397</v>
      </c>
      <c r="L229" s="413"/>
      <c r="M229" s="413"/>
      <c r="N229" s="414"/>
      <c r="O229" s="412"/>
      <c r="P229" s="368"/>
      <c r="Q229" s="368"/>
      <c r="R229" s="368"/>
      <c r="S229" s="368"/>
      <c r="T229" s="368"/>
      <c r="U229" s="368"/>
      <c r="V229" s="368"/>
      <c r="W229" s="368"/>
      <c r="X229" s="368"/>
      <c r="Y229" s="368"/>
      <c r="Z229" s="368"/>
    </row>
    <row r="230" spans="1:26" ht="15.75" customHeight="1">
      <c r="A230" s="368"/>
      <c r="B230" s="355"/>
      <c r="C230" s="355" t="s">
        <v>803</v>
      </c>
      <c r="D230" s="355" t="s">
        <v>723</v>
      </c>
      <c r="E230" s="355" t="s">
        <v>1343</v>
      </c>
      <c r="F230" s="355" t="s">
        <v>70</v>
      </c>
      <c r="G230" s="355" t="s">
        <v>70</v>
      </c>
      <c r="H230" s="355"/>
      <c r="I230" s="355" t="s">
        <v>52</v>
      </c>
      <c r="J230" s="409">
        <v>71804620</v>
      </c>
      <c r="K230" s="410" t="s">
        <v>1397</v>
      </c>
      <c r="L230" s="409"/>
      <c r="M230" s="409"/>
      <c r="N230" s="411"/>
      <c r="O230" s="355"/>
      <c r="P230" s="368"/>
      <c r="Q230" s="368"/>
      <c r="R230" s="368"/>
      <c r="S230" s="368"/>
      <c r="T230" s="368"/>
      <c r="U230" s="368"/>
      <c r="V230" s="368"/>
      <c r="W230" s="368"/>
      <c r="X230" s="368"/>
      <c r="Y230" s="368"/>
      <c r="Z230" s="368"/>
    </row>
    <row r="231" spans="1:26" ht="15.75" customHeight="1">
      <c r="A231" s="368"/>
      <c r="B231" s="412"/>
      <c r="C231" s="412" t="s">
        <v>803</v>
      </c>
      <c r="D231" s="412" t="s">
        <v>726</v>
      </c>
      <c r="E231" s="412" t="s">
        <v>1359</v>
      </c>
      <c r="F231" s="412" t="s">
        <v>70</v>
      </c>
      <c r="G231" s="412" t="s">
        <v>70</v>
      </c>
      <c r="H231" s="412"/>
      <c r="I231" s="412" t="s">
        <v>52</v>
      </c>
      <c r="J231" s="413">
        <v>71142.759999999995</v>
      </c>
      <c r="K231" s="406" t="s">
        <v>1397</v>
      </c>
      <c r="L231" s="413"/>
      <c r="M231" s="413"/>
      <c r="N231" s="414"/>
      <c r="O231" s="412"/>
      <c r="P231" s="368"/>
      <c r="Q231" s="368"/>
      <c r="R231" s="368"/>
      <c r="S231" s="368"/>
      <c r="T231" s="368"/>
      <c r="U231" s="368"/>
      <c r="V231" s="368"/>
      <c r="W231" s="368"/>
      <c r="X231" s="368"/>
      <c r="Y231" s="368"/>
      <c r="Z231" s="368"/>
    </row>
    <row r="232" spans="1:26" ht="15.75" customHeight="1">
      <c r="A232" s="368"/>
      <c r="B232" s="355"/>
      <c r="C232" s="355" t="s">
        <v>803</v>
      </c>
      <c r="D232" s="355" t="s">
        <v>723</v>
      </c>
      <c r="E232" s="355" t="s">
        <v>1351</v>
      </c>
      <c r="F232" s="355" t="s">
        <v>70</v>
      </c>
      <c r="G232" s="355" t="s">
        <v>70</v>
      </c>
      <c r="H232" s="355"/>
      <c r="I232" s="355" t="s">
        <v>52</v>
      </c>
      <c r="J232" s="409">
        <v>0</v>
      </c>
      <c r="K232" s="410" t="s">
        <v>1397</v>
      </c>
      <c r="L232" s="409"/>
      <c r="M232" s="409"/>
      <c r="N232" s="411"/>
      <c r="O232" s="355"/>
      <c r="P232" s="368"/>
      <c r="Q232" s="368"/>
      <c r="R232" s="368"/>
      <c r="S232" s="368"/>
      <c r="T232" s="368"/>
      <c r="U232" s="368"/>
      <c r="V232" s="368"/>
      <c r="W232" s="368"/>
      <c r="X232" s="368"/>
      <c r="Y232" s="368"/>
      <c r="Z232" s="368"/>
    </row>
    <row r="233" spans="1:26" ht="15.75" customHeight="1">
      <c r="A233" s="368"/>
      <c r="B233" s="412"/>
      <c r="C233" s="412" t="s">
        <v>803</v>
      </c>
      <c r="D233" s="412" t="s">
        <v>723</v>
      </c>
      <c r="E233" s="412" t="s">
        <v>1358</v>
      </c>
      <c r="F233" s="412" t="s">
        <v>70</v>
      </c>
      <c r="G233" s="412" t="s">
        <v>70</v>
      </c>
      <c r="H233" s="412"/>
      <c r="I233" s="412" t="s">
        <v>52</v>
      </c>
      <c r="J233" s="413">
        <v>0</v>
      </c>
      <c r="K233" s="406" t="s">
        <v>1397</v>
      </c>
      <c r="L233" s="413"/>
      <c r="M233" s="413"/>
      <c r="N233" s="414"/>
      <c r="O233" s="412"/>
      <c r="P233" s="368"/>
      <c r="Q233" s="368"/>
      <c r="R233" s="368"/>
      <c r="S233" s="368"/>
      <c r="T233" s="368"/>
      <c r="U233" s="368"/>
      <c r="V233" s="368"/>
      <c r="W233" s="368"/>
      <c r="X233" s="368"/>
      <c r="Y233" s="368"/>
      <c r="Z233" s="368"/>
    </row>
    <row r="234" spans="1:26" ht="15.75" customHeight="1">
      <c r="A234" s="368"/>
      <c r="B234" s="355"/>
      <c r="C234" s="355" t="s">
        <v>803</v>
      </c>
      <c r="D234" s="355" t="s">
        <v>723</v>
      </c>
      <c r="E234" s="355" t="s">
        <v>1348</v>
      </c>
      <c r="F234" s="355" t="s">
        <v>58</v>
      </c>
      <c r="G234" s="355" t="s">
        <v>58</v>
      </c>
      <c r="H234" s="355"/>
      <c r="I234" s="355" t="s">
        <v>52</v>
      </c>
      <c r="J234" s="409">
        <v>248001177.65000001</v>
      </c>
      <c r="K234" s="410" t="s">
        <v>1397</v>
      </c>
      <c r="L234" s="409"/>
      <c r="M234" s="409"/>
      <c r="N234" s="415" t="s">
        <v>1398</v>
      </c>
      <c r="O234" s="355"/>
      <c r="P234" s="368"/>
      <c r="Q234" s="368"/>
      <c r="R234" s="368"/>
      <c r="S234" s="368"/>
      <c r="T234" s="368"/>
      <c r="U234" s="368"/>
      <c r="V234" s="368"/>
      <c r="W234" s="368"/>
      <c r="X234" s="368"/>
      <c r="Y234" s="368"/>
      <c r="Z234" s="368"/>
    </row>
    <row r="235" spans="1:26" ht="15.75" customHeight="1">
      <c r="A235" s="368"/>
      <c r="B235" s="412"/>
      <c r="C235" s="412" t="s">
        <v>804</v>
      </c>
      <c r="D235" s="412" t="s">
        <v>726</v>
      </c>
      <c r="E235" s="412" t="s">
        <v>1356</v>
      </c>
      <c r="F235" s="412" t="s">
        <v>70</v>
      </c>
      <c r="G235" s="412" t="s">
        <v>70</v>
      </c>
      <c r="H235" s="412"/>
      <c r="I235" s="412" t="s">
        <v>52</v>
      </c>
      <c r="J235" s="413">
        <v>0</v>
      </c>
      <c r="K235" s="406" t="s">
        <v>1397</v>
      </c>
      <c r="L235" s="413"/>
      <c r="M235" s="413"/>
      <c r="N235" s="414"/>
      <c r="O235" s="412" t="s">
        <v>58</v>
      </c>
      <c r="P235" s="368"/>
      <c r="Q235" s="368"/>
      <c r="R235" s="368"/>
      <c r="S235" s="368"/>
      <c r="T235" s="368"/>
      <c r="U235" s="368"/>
      <c r="V235" s="368"/>
      <c r="W235" s="368"/>
      <c r="X235" s="368"/>
      <c r="Y235" s="368"/>
      <c r="Z235" s="368"/>
    </row>
    <row r="236" spans="1:26" ht="15.75" customHeight="1">
      <c r="A236" s="368"/>
      <c r="B236" s="355"/>
      <c r="C236" s="355" t="s">
        <v>804</v>
      </c>
      <c r="D236" s="355" t="s">
        <v>725</v>
      </c>
      <c r="E236" s="355" t="s">
        <v>1345</v>
      </c>
      <c r="F236" s="355" t="s">
        <v>70</v>
      </c>
      <c r="G236" s="355" t="s">
        <v>70</v>
      </c>
      <c r="H236" s="355"/>
      <c r="I236" s="355" t="s">
        <v>52</v>
      </c>
      <c r="J236" s="409">
        <v>0</v>
      </c>
      <c r="K236" s="410" t="s">
        <v>1397</v>
      </c>
      <c r="L236" s="409"/>
      <c r="M236" s="409"/>
      <c r="N236" s="411"/>
      <c r="O236" s="355"/>
      <c r="P236" s="368"/>
      <c r="Q236" s="368"/>
      <c r="R236" s="368"/>
      <c r="S236" s="368"/>
      <c r="T236" s="368"/>
      <c r="U236" s="368"/>
      <c r="V236" s="368"/>
      <c r="W236" s="368"/>
      <c r="X236" s="368"/>
      <c r="Y236" s="368"/>
      <c r="Z236" s="368"/>
    </row>
    <row r="237" spans="1:26" ht="15.75" customHeight="1">
      <c r="A237" s="368"/>
      <c r="B237" s="412"/>
      <c r="C237" s="412" t="s">
        <v>804</v>
      </c>
      <c r="D237" s="412" t="s">
        <v>723</v>
      </c>
      <c r="E237" s="412" t="s">
        <v>1354</v>
      </c>
      <c r="F237" s="412" t="s">
        <v>70</v>
      </c>
      <c r="G237" s="412" t="s">
        <v>70</v>
      </c>
      <c r="H237" s="412"/>
      <c r="I237" s="412" t="s">
        <v>52</v>
      </c>
      <c r="J237" s="413">
        <v>0</v>
      </c>
      <c r="K237" s="406" t="s">
        <v>1397</v>
      </c>
      <c r="L237" s="413"/>
      <c r="M237" s="413"/>
      <c r="N237" s="414"/>
      <c r="O237" s="412"/>
      <c r="P237" s="368"/>
      <c r="Q237" s="368"/>
      <c r="R237" s="368"/>
      <c r="S237" s="368"/>
      <c r="T237" s="368"/>
      <c r="U237" s="368"/>
      <c r="V237" s="368"/>
      <c r="W237" s="368"/>
      <c r="X237" s="368"/>
      <c r="Y237" s="368"/>
      <c r="Z237" s="368"/>
    </row>
    <row r="238" spans="1:26" ht="15.75" customHeight="1">
      <c r="A238" s="368"/>
      <c r="B238" s="355"/>
      <c r="C238" s="355" t="s">
        <v>804</v>
      </c>
      <c r="D238" s="355" t="s">
        <v>723</v>
      </c>
      <c r="E238" s="355" t="s">
        <v>1353</v>
      </c>
      <c r="F238" s="355" t="s">
        <v>70</v>
      </c>
      <c r="G238" s="355" t="s">
        <v>70</v>
      </c>
      <c r="H238" s="355"/>
      <c r="I238" s="355" t="s">
        <v>52</v>
      </c>
      <c r="J238" s="409">
        <v>4708327.1100000003</v>
      </c>
      <c r="K238" s="410" t="s">
        <v>1397</v>
      </c>
      <c r="L238" s="409"/>
      <c r="M238" s="409"/>
      <c r="N238" s="411"/>
      <c r="O238" s="355"/>
      <c r="P238" s="368"/>
      <c r="Q238" s="368"/>
      <c r="R238" s="368"/>
      <c r="S238" s="368"/>
      <c r="T238" s="368"/>
      <c r="U238" s="368"/>
      <c r="V238" s="368"/>
      <c r="W238" s="368"/>
      <c r="X238" s="368"/>
      <c r="Y238" s="368"/>
      <c r="Z238" s="368"/>
    </row>
    <row r="239" spans="1:26" ht="15.75" customHeight="1">
      <c r="A239" s="368"/>
      <c r="B239" s="412"/>
      <c r="C239" s="412" t="s">
        <v>804</v>
      </c>
      <c r="D239" s="412" t="s">
        <v>723</v>
      </c>
      <c r="E239" s="412" t="s">
        <v>1340</v>
      </c>
      <c r="F239" s="412" t="s">
        <v>70</v>
      </c>
      <c r="G239" s="412" t="s">
        <v>70</v>
      </c>
      <c r="H239" s="412"/>
      <c r="I239" s="412" t="s">
        <v>52</v>
      </c>
      <c r="J239" s="413">
        <v>98682722</v>
      </c>
      <c r="K239" s="406" t="s">
        <v>1397</v>
      </c>
      <c r="L239" s="413"/>
      <c r="M239" s="413"/>
      <c r="N239" s="414"/>
      <c r="O239" s="412"/>
      <c r="P239" s="368"/>
      <c r="Q239" s="368"/>
      <c r="R239" s="368"/>
      <c r="S239" s="368"/>
      <c r="T239" s="368"/>
      <c r="U239" s="368"/>
      <c r="V239" s="368"/>
      <c r="W239" s="368"/>
      <c r="X239" s="368"/>
      <c r="Y239" s="368"/>
      <c r="Z239" s="368"/>
    </row>
    <row r="240" spans="1:26" ht="15.75" customHeight="1">
      <c r="A240" s="368"/>
      <c r="B240" s="355"/>
      <c r="C240" s="355" t="s">
        <v>804</v>
      </c>
      <c r="D240" s="355" t="s">
        <v>723</v>
      </c>
      <c r="E240" s="355" t="s">
        <v>1343</v>
      </c>
      <c r="F240" s="355" t="s">
        <v>70</v>
      </c>
      <c r="G240" s="355" t="s">
        <v>70</v>
      </c>
      <c r="H240" s="355"/>
      <c r="I240" s="355" t="s">
        <v>52</v>
      </c>
      <c r="J240" s="409">
        <v>111539345</v>
      </c>
      <c r="K240" s="410" t="s">
        <v>1397</v>
      </c>
      <c r="L240" s="409"/>
      <c r="M240" s="409"/>
      <c r="N240" s="411"/>
      <c r="O240" s="355"/>
      <c r="P240" s="368"/>
      <c r="Q240" s="368"/>
      <c r="R240" s="368"/>
      <c r="S240" s="368"/>
      <c r="T240" s="368"/>
      <c r="U240" s="368"/>
      <c r="V240" s="368"/>
      <c r="W240" s="368"/>
      <c r="X240" s="368"/>
      <c r="Y240" s="368"/>
      <c r="Z240" s="368"/>
    </row>
    <row r="241" spans="1:26" ht="15.75" customHeight="1">
      <c r="A241" s="368"/>
      <c r="B241" s="412"/>
      <c r="C241" s="412" t="s">
        <v>804</v>
      </c>
      <c r="D241" s="412" t="s">
        <v>726</v>
      </c>
      <c r="E241" s="412" t="s">
        <v>1359</v>
      </c>
      <c r="F241" s="412" t="s">
        <v>70</v>
      </c>
      <c r="G241" s="412" t="s">
        <v>70</v>
      </c>
      <c r="H241" s="412"/>
      <c r="I241" s="412" t="s">
        <v>52</v>
      </c>
      <c r="J241" s="413">
        <v>913489.18</v>
      </c>
      <c r="K241" s="406" t="s">
        <v>1397</v>
      </c>
      <c r="L241" s="413"/>
      <c r="M241" s="413"/>
      <c r="N241" s="414"/>
      <c r="O241" s="412"/>
      <c r="P241" s="368"/>
      <c r="Q241" s="368"/>
      <c r="R241" s="368"/>
      <c r="S241" s="368"/>
      <c r="T241" s="368"/>
      <c r="U241" s="368"/>
      <c r="V241" s="368"/>
      <c r="W241" s="368"/>
      <c r="X241" s="368"/>
      <c r="Y241" s="368"/>
      <c r="Z241" s="368"/>
    </row>
    <row r="242" spans="1:26" ht="15.75" customHeight="1">
      <c r="A242" s="368"/>
      <c r="B242" s="355"/>
      <c r="C242" s="355" t="s">
        <v>804</v>
      </c>
      <c r="D242" s="355" t="s">
        <v>723</v>
      </c>
      <c r="E242" s="355" t="s">
        <v>1351</v>
      </c>
      <c r="F242" s="355" t="s">
        <v>70</v>
      </c>
      <c r="G242" s="355" t="s">
        <v>70</v>
      </c>
      <c r="H242" s="355"/>
      <c r="I242" s="355" t="s">
        <v>52</v>
      </c>
      <c r="J242" s="409">
        <v>14308.45</v>
      </c>
      <c r="K242" s="410" t="s">
        <v>1397</v>
      </c>
      <c r="L242" s="409"/>
      <c r="M242" s="409"/>
      <c r="N242" s="411"/>
      <c r="O242" s="355"/>
      <c r="P242" s="368"/>
      <c r="Q242" s="368"/>
      <c r="R242" s="368"/>
      <c r="S242" s="368"/>
      <c r="T242" s="368"/>
      <c r="U242" s="368"/>
      <c r="V242" s="368"/>
      <c r="W242" s="368"/>
      <c r="X242" s="368"/>
      <c r="Y242" s="368"/>
      <c r="Z242" s="368"/>
    </row>
    <row r="243" spans="1:26" ht="15.75" customHeight="1">
      <c r="A243" s="368"/>
      <c r="B243" s="412"/>
      <c r="C243" s="412" t="s">
        <v>804</v>
      </c>
      <c r="D243" s="412" t="s">
        <v>723</v>
      </c>
      <c r="E243" s="412" t="s">
        <v>1358</v>
      </c>
      <c r="F243" s="412" t="s">
        <v>70</v>
      </c>
      <c r="G243" s="412" t="s">
        <v>70</v>
      </c>
      <c r="H243" s="412"/>
      <c r="I243" s="412" t="s">
        <v>52</v>
      </c>
      <c r="J243" s="413">
        <v>0</v>
      </c>
      <c r="K243" s="406" t="s">
        <v>1397</v>
      </c>
      <c r="L243" s="413"/>
      <c r="M243" s="413"/>
      <c r="N243" s="414"/>
      <c r="O243" s="412"/>
      <c r="P243" s="368"/>
      <c r="Q243" s="368"/>
      <c r="R243" s="368"/>
      <c r="S243" s="368"/>
      <c r="T243" s="368"/>
      <c r="U243" s="368"/>
      <c r="V243" s="368"/>
      <c r="W243" s="368"/>
      <c r="X243" s="368"/>
      <c r="Y243" s="368"/>
      <c r="Z243" s="368"/>
    </row>
    <row r="244" spans="1:26" ht="15.75" customHeight="1">
      <c r="A244" s="368"/>
      <c r="B244" s="355"/>
      <c r="C244" s="355" t="s">
        <v>804</v>
      </c>
      <c r="D244" s="355" t="s">
        <v>723</v>
      </c>
      <c r="E244" s="355" t="s">
        <v>1348</v>
      </c>
      <c r="F244" s="355" t="s">
        <v>58</v>
      </c>
      <c r="G244" s="355" t="s">
        <v>58</v>
      </c>
      <c r="H244" s="355"/>
      <c r="I244" s="355" t="s">
        <v>52</v>
      </c>
      <c r="J244" s="409">
        <v>112502342.20999999</v>
      </c>
      <c r="K244" s="410" t="s">
        <v>1397</v>
      </c>
      <c r="L244" s="409"/>
      <c r="M244" s="409"/>
      <c r="N244" s="415" t="s">
        <v>1398</v>
      </c>
      <c r="O244" s="355"/>
      <c r="P244" s="368"/>
      <c r="Q244" s="368"/>
      <c r="R244" s="368"/>
      <c r="S244" s="368"/>
      <c r="T244" s="368"/>
      <c r="U244" s="368"/>
      <c r="V244" s="368"/>
      <c r="W244" s="368"/>
      <c r="X244" s="368"/>
      <c r="Y244" s="368"/>
      <c r="Z244" s="368"/>
    </row>
    <row r="245" spans="1:26" ht="15.75" customHeight="1">
      <c r="A245" s="368"/>
      <c r="B245" s="412"/>
      <c r="C245" s="412" t="s">
        <v>807</v>
      </c>
      <c r="D245" s="412" t="s">
        <v>726</v>
      </c>
      <c r="E245" s="412" t="s">
        <v>1356</v>
      </c>
      <c r="F245" s="412" t="s">
        <v>70</v>
      </c>
      <c r="G245" s="412" t="s">
        <v>70</v>
      </c>
      <c r="H245" s="412"/>
      <c r="I245" s="412" t="s">
        <v>52</v>
      </c>
      <c r="J245" s="413">
        <v>0</v>
      </c>
      <c r="K245" s="406" t="s">
        <v>1397</v>
      </c>
      <c r="L245" s="413"/>
      <c r="M245" s="413"/>
      <c r="N245" s="414"/>
      <c r="O245" s="412" t="s">
        <v>58</v>
      </c>
      <c r="P245" s="368"/>
      <c r="Q245" s="368"/>
      <c r="R245" s="368"/>
      <c r="S245" s="368"/>
      <c r="T245" s="368"/>
      <c r="U245" s="368"/>
      <c r="V245" s="368"/>
      <c r="W245" s="368"/>
      <c r="X245" s="368"/>
      <c r="Y245" s="368"/>
      <c r="Z245" s="368"/>
    </row>
    <row r="246" spans="1:26" ht="15.75" customHeight="1">
      <c r="A246" s="368"/>
      <c r="B246" s="355"/>
      <c r="C246" s="355" t="s">
        <v>807</v>
      </c>
      <c r="D246" s="355" t="s">
        <v>725</v>
      </c>
      <c r="E246" s="355" t="s">
        <v>1345</v>
      </c>
      <c r="F246" s="355" t="s">
        <v>70</v>
      </c>
      <c r="G246" s="355" t="s">
        <v>70</v>
      </c>
      <c r="H246" s="355"/>
      <c r="I246" s="355" t="s">
        <v>52</v>
      </c>
      <c r="J246" s="409">
        <v>0</v>
      </c>
      <c r="K246" s="410" t="s">
        <v>1397</v>
      </c>
      <c r="L246" s="409"/>
      <c r="M246" s="409"/>
      <c r="N246" s="411"/>
      <c r="O246" s="355"/>
      <c r="P246" s="368"/>
      <c r="Q246" s="368"/>
      <c r="R246" s="368"/>
      <c r="S246" s="368"/>
      <c r="T246" s="368"/>
      <c r="U246" s="368"/>
      <c r="V246" s="368"/>
      <c r="W246" s="368"/>
      <c r="X246" s="368"/>
      <c r="Y246" s="368"/>
      <c r="Z246" s="368"/>
    </row>
    <row r="247" spans="1:26" ht="15.75" customHeight="1">
      <c r="A247" s="368"/>
      <c r="B247" s="412"/>
      <c r="C247" s="412" t="s">
        <v>807</v>
      </c>
      <c r="D247" s="412" t="s">
        <v>723</v>
      </c>
      <c r="E247" s="412" t="s">
        <v>1354</v>
      </c>
      <c r="F247" s="412" t="s">
        <v>70</v>
      </c>
      <c r="G247" s="412" t="s">
        <v>70</v>
      </c>
      <c r="H247" s="412"/>
      <c r="I247" s="412" t="s">
        <v>52</v>
      </c>
      <c r="J247" s="413">
        <v>0</v>
      </c>
      <c r="K247" s="406" t="s">
        <v>1397</v>
      </c>
      <c r="L247" s="413"/>
      <c r="M247" s="413"/>
      <c r="N247" s="414"/>
      <c r="O247" s="412"/>
      <c r="P247" s="368"/>
      <c r="Q247" s="368"/>
      <c r="R247" s="368"/>
      <c r="S247" s="368"/>
      <c r="T247" s="368"/>
      <c r="U247" s="368"/>
      <c r="V247" s="368"/>
      <c r="W247" s="368"/>
      <c r="X247" s="368"/>
      <c r="Y247" s="368"/>
      <c r="Z247" s="368"/>
    </row>
    <row r="248" spans="1:26" ht="15.75" customHeight="1">
      <c r="A248" s="368"/>
      <c r="B248" s="355"/>
      <c r="C248" s="355" t="s">
        <v>807</v>
      </c>
      <c r="D248" s="355" t="s">
        <v>723</v>
      </c>
      <c r="E248" s="355" t="s">
        <v>1353</v>
      </c>
      <c r="F248" s="355" t="s">
        <v>70</v>
      </c>
      <c r="G248" s="355" t="s">
        <v>70</v>
      </c>
      <c r="H248" s="355"/>
      <c r="I248" s="355" t="s">
        <v>52</v>
      </c>
      <c r="J248" s="409">
        <v>2978605.12</v>
      </c>
      <c r="K248" s="410" t="s">
        <v>1397</v>
      </c>
      <c r="L248" s="409"/>
      <c r="M248" s="409"/>
      <c r="N248" s="411"/>
      <c r="O248" s="355"/>
      <c r="P248" s="368"/>
      <c r="Q248" s="368"/>
      <c r="R248" s="368"/>
      <c r="S248" s="368"/>
      <c r="T248" s="368"/>
      <c r="U248" s="368"/>
      <c r="V248" s="368"/>
      <c r="W248" s="368"/>
      <c r="X248" s="368"/>
      <c r="Y248" s="368"/>
      <c r="Z248" s="368"/>
    </row>
    <row r="249" spans="1:26" ht="15.75" customHeight="1">
      <c r="A249" s="368"/>
      <c r="B249" s="412"/>
      <c r="C249" s="412" t="s">
        <v>807</v>
      </c>
      <c r="D249" s="412" t="s">
        <v>723</v>
      </c>
      <c r="E249" s="412" t="s">
        <v>1340</v>
      </c>
      <c r="F249" s="412" t="s">
        <v>70</v>
      </c>
      <c r="G249" s="412" t="s">
        <v>70</v>
      </c>
      <c r="H249" s="412"/>
      <c r="I249" s="412" t="s">
        <v>52</v>
      </c>
      <c r="J249" s="413">
        <v>370000</v>
      </c>
      <c r="K249" s="406" t="s">
        <v>1397</v>
      </c>
      <c r="L249" s="413"/>
      <c r="M249" s="413"/>
      <c r="N249" s="414"/>
      <c r="O249" s="412"/>
      <c r="P249" s="368"/>
      <c r="Q249" s="368"/>
      <c r="R249" s="368"/>
      <c r="S249" s="368"/>
      <c r="T249" s="368"/>
      <c r="U249" s="368"/>
      <c r="V249" s="368"/>
      <c r="W249" s="368"/>
      <c r="X249" s="368"/>
      <c r="Y249" s="368"/>
      <c r="Z249" s="368"/>
    </row>
    <row r="250" spans="1:26" ht="15.75" customHeight="1">
      <c r="A250" s="368"/>
      <c r="B250" s="355"/>
      <c r="C250" s="355" t="s">
        <v>807</v>
      </c>
      <c r="D250" s="355" t="s">
        <v>723</v>
      </c>
      <c r="E250" s="355" t="s">
        <v>1343</v>
      </c>
      <c r="F250" s="355" t="s">
        <v>70</v>
      </c>
      <c r="G250" s="355" t="s">
        <v>70</v>
      </c>
      <c r="H250" s="355"/>
      <c r="I250" s="355" t="s">
        <v>52</v>
      </c>
      <c r="J250" s="409">
        <v>43121415</v>
      </c>
      <c r="K250" s="410" t="s">
        <v>1397</v>
      </c>
      <c r="L250" s="409"/>
      <c r="M250" s="409"/>
      <c r="N250" s="411"/>
      <c r="O250" s="355"/>
      <c r="P250" s="368"/>
      <c r="Q250" s="368"/>
      <c r="R250" s="368"/>
      <c r="S250" s="368"/>
      <c r="T250" s="368"/>
      <c r="U250" s="368"/>
      <c r="V250" s="368"/>
      <c r="W250" s="368"/>
      <c r="X250" s="368"/>
      <c r="Y250" s="368"/>
      <c r="Z250" s="368"/>
    </row>
    <row r="251" spans="1:26" ht="15.75" customHeight="1">
      <c r="A251" s="368"/>
      <c r="B251" s="412"/>
      <c r="C251" s="412" t="s">
        <v>807</v>
      </c>
      <c r="D251" s="412" t="s">
        <v>726</v>
      </c>
      <c r="E251" s="412" t="s">
        <v>1359</v>
      </c>
      <c r="F251" s="412" t="s">
        <v>70</v>
      </c>
      <c r="G251" s="412" t="s">
        <v>70</v>
      </c>
      <c r="H251" s="412"/>
      <c r="I251" s="412" t="s">
        <v>52</v>
      </c>
      <c r="J251" s="413">
        <v>74178.720000000001</v>
      </c>
      <c r="K251" s="406" t="s">
        <v>1397</v>
      </c>
      <c r="L251" s="413"/>
      <c r="M251" s="413"/>
      <c r="N251" s="414"/>
      <c r="O251" s="412"/>
      <c r="P251" s="368"/>
      <c r="Q251" s="368"/>
      <c r="R251" s="368"/>
      <c r="S251" s="368"/>
      <c r="T251" s="368"/>
      <c r="U251" s="368"/>
      <c r="V251" s="368"/>
      <c r="W251" s="368"/>
      <c r="X251" s="368"/>
      <c r="Y251" s="368"/>
      <c r="Z251" s="368"/>
    </row>
    <row r="252" spans="1:26" ht="15.75" customHeight="1">
      <c r="A252" s="368"/>
      <c r="B252" s="355"/>
      <c r="C252" s="355" t="s">
        <v>807</v>
      </c>
      <c r="D252" s="355" t="s">
        <v>723</v>
      </c>
      <c r="E252" s="355" t="s">
        <v>1351</v>
      </c>
      <c r="F252" s="355" t="s">
        <v>70</v>
      </c>
      <c r="G252" s="355" t="s">
        <v>70</v>
      </c>
      <c r="H252" s="355"/>
      <c r="I252" s="355" t="s">
        <v>52</v>
      </c>
      <c r="J252" s="409">
        <v>1035.08</v>
      </c>
      <c r="K252" s="410" t="s">
        <v>1397</v>
      </c>
      <c r="L252" s="409"/>
      <c r="M252" s="409"/>
      <c r="N252" s="411"/>
      <c r="O252" s="355"/>
      <c r="P252" s="368"/>
      <c r="Q252" s="368"/>
      <c r="R252" s="368"/>
      <c r="S252" s="368"/>
      <c r="T252" s="368"/>
      <c r="U252" s="368"/>
      <c r="V252" s="368"/>
      <c r="W252" s="368"/>
      <c r="X252" s="368"/>
      <c r="Y252" s="368"/>
      <c r="Z252" s="368"/>
    </row>
    <row r="253" spans="1:26" ht="15.75" customHeight="1">
      <c r="A253" s="368"/>
      <c r="B253" s="412"/>
      <c r="C253" s="412" t="s">
        <v>807</v>
      </c>
      <c r="D253" s="412" t="s">
        <v>723</v>
      </c>
      <c r="E253" s="412" t="s">
        <v>1358</v>
      </c>
      <c r="F253" s="412" t="s">
        <v>70</v>
      </c>
      <c r="G253" s="412" t="s">
        <v>70</v>
      </c>
      <c r="H253" s="412"/>
      <c r="I253" s="412" t="s">
        <v>52</v>
      </c>
      <c r="J253" s="413">
        <v>0</v>
      </c>
      <c r="K253" s="406" t="s">
        <v>1397</v>
      </c>
      <c r="L253" s="413"/>
      <c r="M253" s="413"/>
      <c r="N253" s="414"/>
      <c r="O253" s="412"/>
      <c r="P253" s="368"/>
      <c r="Q253" s="368"/>
      <c r="R253" s="368"/>
      <c r="S253" s="368"/>
      <c r="T253" s="368"/>
      <c r="U253" s="368"/>
      <c r="V253" s="368"/>
      <c r="W253" s="368"/>
      <c r="X253" s="368"/>
      <c r="Y253" s="368"/>
      <c r="Z253" s="368"/>
    </row>
    <row r="254" spans="1:26" ht="15.75" customHeight="1">
      <c r="A254" s="368"/>
      <c r="B254" s="355"/>
      <c r="C254" s="355" t="s">
        <v>807</v>
      </c>
      <c r="D254" s="355" t="s">
        <v>723</v>
      </c>
      <c r="E254" s="355" t="s">
        <v>1348</v>
      </c>
      <c r="F254" s="355" t="s">
        <v>58</v>
      </c>
      <c r="G254" s="355" t="s">
        <v>58</v>
      </c>
      <c r="H254" s="355"/>
      <c r="I254" s="355" t="s">
        <v>52</v>
      </c>
      <c r="J254" s="409">
        <v>242507985.59</v>
      </c>
      <c r="K254" s="410" t="s">
        <v>1397</v>
      </c>
      <c r="L254" s="409"/>
      <c r="M254" s="409"/>
      <c r="N254" s="415" t="s">
        <v>1398</v>
      </c>
      <c r="O254" s="355"/>
      <c r="P254" s="368"/>
      <c r="Q254" s="368"/>
      <c r="R254" s="368"/>
      <c r="S254" s="368"/>
      <c r="T254" s="368"/>
      <c r="U254" s="368"/>
      <c r="V254" s="368"/>
      <c r="W254" s="368"/>
      <c r="X254" s="368"/>
      <c r="Y254" s="368"/>
      <c r="Z254" s="368"/>
    </row>
    <row r="255" spans="1:26" ht="15.75" customHeight="1">
      <c r="A255" s="368"/>
      <c r="B255" s="412"/>
      <c r="C255" s="412" t="s">
        <v>809</v>
      </c>
      <c r="D255" s="412" t="s">
        <v>726</v>
      </c>
      <c r="E255" s="412" t="s">
        <v>1356</v>
      </c>
      <c r="F255" s="412" t="s">
        <v>70</v>
      </c>
      <c r="G255" s="412" t="s">
        <v>70</v>
      </c>
      <c r="H255" s="412"/>
      <c r="I255" s="412" t="s">
        <v>52</v>
      </c>
      <c r="J255" s="413">
        <v>0</v>
      </c>
      <c r="K255" s="406" t="s">
        <v>1397</v>
      </c>
      <c r="L255" s="413"/>
      <c r="M255" s="413"/>
      <c r="N255" s="414"/>
      <c r="O255" s="412" t="s">
        <v>58</v>
      </c>
      <c r="P255" s="368"/>
      <c r="Q255" s="368"/>
      <c r="R255" s="368"/>
      <c r="S255" s="368"/>
      <c r="T255" s="368"/>
      <c r="U255" s="368"/>
      <c r="V255" s="368"/>
      <c r="W255" s="368"/>
      <c r="X255" s="368"/>
      <c r="Y255" s="368"/>
      <c r="Z255" s="368"/>
    </row>
    <row r="256" spans="1:26" ht="15.75" customHeight="1">
      <c r="A256" s="368"/>
      <c r="B256" s="355"/>
      <c r="C256" s="355" t="s">
        <v>809</v>
      </c>
      <c r="D256" s="355" t="s">
        <v>725</v>
      </c>
      <c r="E256" s="355" t="s">
        <v>1345</v>
      </c>
      <c r="F256" s="355" t="s">
        <v>70</v>
      </c>
      <c r="G256" s="355" t="s">
        <v>70</v>
      </c>
      <c r="H256" s="355"/>
      <c r="I256" s="355" t="s">
        <v>52</v>
      </c>
      <c r="J256" s="409">
        <v>0</v>
      </c>
      <c r="K256" s="410" t="s">
        <v>1397</v>
      </c>
      <c r="L256" s="409"/>
      <c r="M256" s="409"/>
      <c r="N256" s="411"/>
      <c r="O256" s="355"/>
      <c r="P256" s="368"/>
      <c r="Q256" s="368"/>
      <c r="R256" s="368"/>
      <c r="S256" s="368"/>
      <c r="T256" s="368"/>
      <c r="U256" s="368"/>
      <c r="V256" s="368"/>
      <c r="W256" s="368"/>
      <c r="X256" s="368"/>
      <c r="Y256" s="368"/>
      <c r="Z256" s="368"/>
    </row>
    <row r="257" spans="1:26" ht="15.75" customHeight="1">
      <c r="A257" s="368"/>
      <c r="B257" s="412"/>
      <c r="C257" s="412" t="s">
        <v>809</v>
      </c>
      <c r="D257" s="412" t="s">
        <v>723</v>
      </c>
      <c r="E257" s="412" t="s">
        <v>1354</v>
      </c>
      <c r="F257" s="412" t="s">
        <v>70</v>
      </c>
      <c r="G257" s="412" t="s">
        <v>70</v>
      </c>
      <c r="H257" s="412"/>
      <c r="I257" s="412" t="s">
        <v>52</v>
      </c>
      <c r="J257" s="413">
        <v>0</v>
      </c>
      <c r="K257" s="406" t="s">
        <v>1397</v>
      </c>
      <c r="L257" s="413"/>
      <c r="M257" s="413"/>
      <c r="N257" s="414"/>
      <c r="O257" s="412"/>
      <c r="P257" s="368"/>
      <c r="Q257" s="368"/>
      <c r="R257" s="368"/>
      <c r="S257" s="368"/>
      <c r="T257" s="368"/>
      <c r="U257" s="368"/>
      <c r="V257" s="368"/>
      <c r="W257" s="368"/>
      <c r="X257" s="368"/>
      <c r="Y257" s="368"/>
      <c r="Z257" s="368"/>
    </row>
    <row r="258" spans="1:26" ht="15.75" customHeight="1">
      <c r="A258" s="368"/>
      <c r="B258" s="355"/>
      <c r="C258" s="355" t="s">
        <v>809</v>
      </c>
      <c r="D258" s="355" t="s">
        <v>723</v>
      </c>
      <c r="E258" s="355" t="s">
        <v>1353</v>
      </c>
      <c r="F258" s="355" t="s">
        <v>70</v>
      </c>
      <c r="G258" s="355" t="s">
        <v>70</v>
      </c>
      <c r="H258" s="355"/>
      <c r="I258" s="355" t="s">
        <v>52</v>
      </c>
      <c r="J258" s="409">
        <v>3322300.18</v>
      </c>
      <c r="K258" s="410" t="s">
        <v>1397</v>
      </c>
      <c r="L258" s="409"/>
      <c r="M258" s="409"/>
      <c r="N258" s="411"/>
      <c r="O258" s="355"/>
      <c r="P258" s="368"/>
      <c r="Q258" s="368"/>
      <c r="R258" s="368"/>
      <c r="S258" s="368"/>
      <c r="T258" s="368"/>
      <c r="U258" s="368"/>
      <c r="V258" s="368"/>
      <c r="W258" s="368"/>
      <c r="X258" s="368"/>
      <c r="Y258" s="368"/>
      <c r="Z258" s="368"/>
    </row>
    <row r="259" spans="1:26" ht="15.75" customHeight="1">
      <c r="A259" s="368"/>
      <c r="B259" s="412"/>
      <c r="C259" s="412" t="s">
        <v>809</v>
      </c>
      <c r="D259" s="412" t="s">
        <v>723</v>
      </c>
      <c r="E259" s="412" t="s">
        <v>1340</v>
      </c>
      <c r="F259" s="412" t="s">
        <v>70</v>
      </c>
      <c r="G259" s="412" t="s">
        <v>70</v>
      </c>
      <c r="H259" s="412"/>
      <c r="I259" s="412" t="s">
        <v>52</v>
      </c>
      <c r="J259" s="413">
        <v>2250000</v>
      </c>
      <c r="K259" s="406" t="s">
        <v>1397</v>
      </c>
      <c r="L259" s="413"/>
      <c r="M259" s="413"/>
      <c r="N259" s="414"/>
      <c r="O259" s="412"/>
      <c r="P259" s="368"/>
      <c r="Q259" s="368"/>
      <c r="R259" s="368"/>
      <c r="S259" s="368"/>
      <c r="T259" s="368"/>
      <c r="U259" s="368"/>
      <c r="V259" s="368"/>
      <c r="W259" s="368"/>
      <c r="X259" s="368"/>
      <c r="Y259" s="368"/>
      <c r="Z259" s="368"/>
    </row>
    <row r="260" spans="1:26" ht="15.75" customHeight="1">
      <c r="A260" s="368"/>
      <c r="B260" s="355"/>
      <c r="C260" s="355" t="s">
        <v>809</v>
      </c>
      <c r="D260" s="355" t="s">
        <v>723</v>
      </c>
      <c r="E260" s="355" t="s">
        <v>1343</v>
      </c>
      <c r="F260" s="355" t="s">
        <v>70</v>
      </c>
      <c r="G260" s="355" t="s">
        <v>70</v>
      </c>
      <c r="H260" s="355"/>
      <c r="I260" s="355" t="s">
        <v>52</v>
      </c>
      <c r="J260" s="409">
        <v>35488465</v>
      </c>
      <c r="K260" s="410" t="s">
        <v>1397</v>
      </c>
      <c r="L260" s="409"/>
      <c r="M260" s="409"/>
      <c r="N260" s="411"/>
      <c r="O260" s="355"/>
      <c r="P260" s="368"/>
      <c r="Q260" s="368"/>
      <c r="R260" s="368"/>
      <c r="S260" s="368"/>
      <c r="T260" s="368"/>
      <c r="U260" s="368"/>
      <c r="V260" s="368"/>
      <c r="W260" s="368"/>
      <c r="X260" s="368"/>
      <c r="Y260" s="368"/>
      <c r="Z260" s="368"/>
    </row>
    <row r="261" spans="1:26" ht="15.75" customHeight="1">
      <c r="A261" s="368"/>
      <c r="B261" s="412"/>
      <c r="C261" s="412" t="s">
        <v>809</v>
      </c>
      <c r="D261" s="412" t="s">
        <v>726</v>
      </c>
      <c r="E261" s="412" t="s">
        <v>1359</v>
      </c>
      <c r="F261" s="412" t="s">
        <v>70</v>
      </c>
      <c r="G261" s="412" t="s">
        <v>70</v>
      </c>
      <c r="H261" s="412"/>
      <c r="I261" s="412" t="s">
        <v>52</v>
      </c>
      <c r="J261" s="413">
        <v>765856.56</v>
      </c>
      <c r="K261" s="406" t="s">
        <v>1397</v>
      </c>
      <c r="L261" s="413"/>
      <c r="M261" s="413"/>
      <c r="N261" s="414"/>
      <c r="O261" s="412"/>
      <c r="P261" s="368"/>
      <c r="Q261" s="368"/>
      <c r="R261" s="368"/>
      <c r="S261" s="368"/>
      <c r="T261" s="368"/>
      <c r="U261" s="368"/>
      <c r="V261" s="368"/>
      <c r="W261" s="368"/>
      <c r="X261" s="368"/>
      <c r="Y261" s="368"/>
      <c r="Z261" s="368"/>
    </row>
    <row r="262" spans="1:26" ht="15.75" customHeight="1">
      <c r="A262" s="368"/>
      <c r="B262" s="355"/>
      <c r="C262" s="355" t="s">
        <v>809</v>
      </c>
      <c r="D262" s="355" t="s">
        <v>723</v>
      </c>
      <c r="E262" s="355" t="s">
        <v>1351</v>
      </c>
      <c r="F262" s="355" t="s">
        <v>70</v>
      </c>
      <c r="G262" s="355" t="s">
        <v>70</v>
      </c>
      <c r="H262" s="355"/>
      <c r="I262" s="355" t="s">
        <v>52</v>
      </c>
      <c r="J262" s="409">
        <v>125.85</v>
      </c>
      <c r="K262" s="410" t="s">
        <v>1397</v>
      </c>
      <c r="L262" s="409"/>
      <c r="M262" s="409"/>
      <c r="N262" s="411"/>
      <c r="O262" s="355"/>
      <c r="P262" s="368"/>
      <c r="Q262" s="368"/>
      <c r="R262" s="368"/>
      <c r="S262" s="368"/>
      <c r="T262" s="368"/>
      <c r="U262" s="368"/>
      <c r="V262" s="368"/>
      <c r="W262" s="368"/>
      <c r="X262" s="368"/>
      <c r="Y262" s="368"/>
      <c r="Z262" s="368"/>
    </row>
    <row r="263" spans="1:26" ht="15.75" customHeight="1">
      <c r="A263" s="368"/>
      <c r="B263" s="412"/>
      <c r="C263" s="412" t="s">
        <v>809</v>
      </c>
      <c r="D263" s="412" t="s">
        <v>723</v>
      </c>
      <c r="E263" s="412" t="s">
        <v>1358</v>
      </c>
      <c r="F263" s="412" t="s">
        <v>70</v>
      </c>
      <c r="G263" s="412" t="s">
        <v>70</v>
      </c>
      <c r="H263" s="412"/>
      <c r="I263" s="412" t="s">
        <v>52</v>
      </c>
      <c r="J263" s="413">
        <v>0</v>
      </c>
      <c r="K263" s="406" t="s">
        <v>1397</v>
      </c>
      <c r="L263" s="413"/>
      <c r="M263" s="413"/>
      <c r="N263" s="414"/>
      <c r="O263" s="412"/>
      <c r="P263" s="368"/>
      <c r="Q263" s="368"/>
      <c r="R263" s="368"/>
      <c r="S263" s="368"/>
      <c r="T263" s="368"/>
      <c r="U263" s="368"/>
      <c r="V263" s="368"/>
      <c r="W263" s="368"/>
      <c r="X263" s="368"/>
      <c r="Y263" s="368"/>
      <c r="Z263" s="368"/>
    </row>
    <row r="264" spans="1:26" ht="15.75" customHeight="1">
      <c r="A264" s="368"/>
      <c r="B264" s="355"/>
      <c r="C264" s="355" t="s">
        <v>809</v>
      </c>
      <c r="D264" s="355" t="s">
        <v>723</v>
      </c>
      <c r="E264" s="355" t="s">
        <v>1348</v>
      </c>
      <c r="F264" s="355" t="s">
        <v>58</v>
      </c>
      <c r="G264" s="355" t="s">
        <v>58</v>
      </c>
      <c r="H264" s="355"/>
      <c r="I264" s="355" t="s">
        <v>52</v>
      </c>
      <c r="J264" s="409">
        <v>215966477.87</v>
      </c>
      <c r="K264" s="410" t="s">
        <v>1397</v>
      </c>
      <c r="L264" s="409"/>
      <c r="M264" s="409"/>
      <c r="N264" s="415" t="s">
        <v>1398</v>
      </c>
      <c r="O264" s="355"/>
      <c r="P264" s="368"/>
      <c r="Q264" s="368"/>
      <c r="R264" s="368"/>
      <c r="S264" s="368"/>
      <c r="T264" s="368"/>
      <c r="U264" s="368"/>
      <c r="V264" s="368"/>
      <c r="W264" s="368"/>
      <c r="X264" s="368"/>
      <c r="Y264" s="368"/>
      <c r="Z264" s="368"/>
    </row>
    <row r="265" spans="1:26" ht="15.75" customHeight="1">
      <c r="A265" s="368"/>
      <c r="B265" s="412"/>
      <c r="C265" s="412" t="s">
        <v>812</v>
      </c>
      <c r="D265" s="412" t="s">
        <v>726</v>
      </c>
      <c r="E265" s="412" t="s">
        <v>1356</v>
      </c>
      <c r="F265" s="412" t="s">
        <v>70</v>
      </c>
      <c r="G265" s="412" t="s">
        <v>70</v>
      </c>
      <c r="H265" s="412"/>
      <c r="I265" s="412" t="s">
        <v>52</v>
      </c>
      <c r="J265" s="413">
        <v>0</v>
      </c>
      <c r="K265" s="406" t="s">
        <v>1397</v>
      </c>
      <c r="L265" s="413"/>
      <c r="M265" s="413"/>
      <c r="N265" s="414"/>
      <c r="O265" s="412" t="s">
        <v>58</v>
      </c>
      <c r="P265" s="368"/>
      <c r="Q265" s="368"/>
      <c r="R265" s="368"/>
      <c r="S265" s="368"/>
      <c r="T265" s="368"/>
      <c r="U265" s="368"/>
      <c r="V265" s="368"/>
      <c r="W265" s="368"/>
      <c r="X265" s="368"/>
      <c r="Y265" s="368"/>
      <c r="Z265" s="368"/>
    </row>
    <row r="266" spans="1:26" ht="15.75" customHeight="1">
      <c r="A266" s="368"/>
      <c r="B266" s="355"/>
      <c r="C266" s="355" t="s">
        <v>812</v>
      </c>
      <c r="D266" s="355" t="s">
        <v>725</v>
      </c>
      <c r="E266" s="355" t="s">
        <v>1345</v>
      </c>
      <c r="F266" s="355" t="s">
        <v>70</v>
      </c>
      <c r="G266" s="355" t="s">
        <v>70</v>
      </c>
      <c r="H266" s="355"/>
      <c r="I266" s="355" t="s">
        <v>52</v>
      </c>
      <c r="J266" s="409">
        <v>133536.34</v>
      </c>
      <c r="K266" s="410" t="s">
        <v>1397</v>
      </c>
      <c r="L266" s="409"/>
      <c r="M266" s="409"/>
      <c r="N266" s="411"/>
      <c r="O266" s="355"/>
      <c r="P266" s="368"/>
      <c r="Q266" s="368"/>
      <c r="R266" s="368"/>
      <c r="S266" s="368"/>
      <c r="T266" s="368"/>
      <c r="U266" s="368"/>
      <c r="V266" s="368"/>
      <c r="W266" s="368"/>
      <c r="X266" s="368"/>
      <c r="Y266" s="368"/>
      <c r="Z266" s="368"/>
    </row>
    <row r="267" spans="1:26" ht="15.75" customHeight="1">
      <c r="A267" s="368"/>
      <c r="B267" s="412"/>
      <c r="C267" s="412" t="s">
        <v>812</v>
      </c>
      <c r="D267" s="412" t="s">
        <v>723</v>
      </c>
      <c r="E267" s="412" t="s">
        <v>1354</v>
      </c>
      <c r="F267" s="412" t="s">
        <v>70</v>
      </c>
      <c r="G267" s="412" t="s">
        <v>70</v>
      </c>
      <c r="H267" s="412"/>
      <c r="I267" s="412" t="s">
        <v>52</v>
      </c>
      <c r="J267" s="413">
        <v>0</v>
      </c>
      <c r="K267" s="406" t="s">
        <v>1397</v>
      </c>
      <c r="L267" s="413"/>
      <c r="M267" s="413"/>
      <c r="N267" s="414"/>
      <c r="O267" s="412"/>
      <c r="P267" s="368"/>
      <c r="Q267" s="368"/>
      <c r="R267" s="368"/>
      <c r="S267" s="368"/>
      <c r="T267" s="368"/>
      <c r="U267" s="368"/>
      <c r="V267" s="368"/>
      <c r="W267" s="368"/>
      <c r="X267" s="368"/>
      <c r="Y267" s="368"/>
      <c r="Z267" s="368"/>
    </row>
    <row r="268" spans="1:26" ht="15.75" customHeight="1">
      <c r="A268" s="368"/>
      <c r="B268" s="355"/>
      <c r="C268" s="355" t="s">
        <v>812</v>
      </c>
      <c r="D268" s="355" t="s">
        <v>723</v>
      </c>
      <c r="E268" s="355" t="s">
        <v>1353</v>
      </c>
      <c r="F268" s="355" t="s">
        <v>70</v>
      </c>
      <c r="G268" s="355" t="s">
        <v>70</v>
      </c>
      <c r="H268" s="355"/>
      <c r="I268" s="355" t="s">
        <v>52</v>
      </c>
      <c r="J268" s="409">
        <v>6669375.0300000003</v>
      </c>
      <c r="K268" s="410" t="s">
        <v>1397</v>
      </c>
      <c r="L268" s="409"/>
      <c r="M268" s="409"/>
      <c r="N268" s="411"/>
      <c r="O268" s="355"/>
      <c r="P268" s="368"/>
      <c r="Q268" s="368"/>
      <c r="R268" s="368"/>
      <c r="S268" s="368"/>
      <c r="T268" s="368"/>
      <c r="U268" s="368"/>
      <c r="V268" s="368"/>
      <c r="W268" s="368"/>
      <c r="X268" s="368"/>
      <c r="Y268" s="368"/>
      <c r="Z268" s="368"/>
    </row>
    <row r="269" spans="1:26" ht="15.75" customHeight="1">
      <c r="A269" s="368"/>
      <c r="B269" s="412"/>
      <c r="C269" s="412" t="s">
        <v>812</v>
      </c>
      <c r="D269" s="412" t="s">
        <v>723</v>
      </c>
      <c r="E269" s="412" t="s">
        <v>1340</v>
      </c>
      <c r="F269" s="412" t="s">
        <v>70</v>
      </c>
      <c r="G269" s="412" t="s">
        <v>70</v>
      </c>
      <c r="H269" s="412"/>
      <c r="I269" s="412" t="s">
        <v>52</v>
      </c>
      <c r="J269" s="413">
        <v>6998217.1100000003</v>
      </c>
      <c r="K269" s="406" t="s">
        <v>1397</v>
      </c>
      <c r="L269" s="413"/>
      <c r="M269" s="413"/>
      <c r="N269" s="414"/>
      <c r="O269" s="412"/>
      <c r="P269" s="368"/>
      <c r="Q269" s="368"/>
      <c r="R269" s="368"/>
      <c r="S269" s="368"/>
      <c r="T269" s="368"/>
      <c r="U269" s="368"/>
      <c r="V269" s="368"/>
      <c r="W269" s="368"/>
      <c r="X269" s="368"/>
      <c r="Y269" s="368"/>
      <c r="Z269" s="368"/>
    </row>
    <row r="270" spans="1:26" ht="15.75" customHeight="1">
      <c r="A270" s="368"/>
      <c r="B270" s="355"/>
      <c r="C270" s="355" t="s">
        <v>812</v>
      </c>
      <c r="D270" s="355" t="s">
        <v>723</v>
      </c>
      <c r="E270" s="355" t="s">
        <v>1343</v>
      </c>
      <c r="F270" s="355" t="s">
        <v>70</v>
      </c>
      <c r="G270" s="355" t="s">
        <v>70</v>
      </c>
      <c r="H270" s="355"/>
      <c r="I270" s="355" t="s">
        <v>52</v>
      </c>
      <c r="J270" s="409">
        <v>42505257.439999998</v>
      </c>
      <c r="K270" s="410" t="s">
        <v>1397</v>
      </c>
      <c r="L270" s="409"/>
      <c r="M270" s="409"/>
      <c r="N270" s="411"/>
      <c r="O270" s="355"/>
      <c r="P270" s="368"/>
      <c r="Q270" s="368"/>
      <c r="R270" s="368"/>
      <c r="S270" s="368"/>
      <c r="T270" s="368"/>
      <c r="U270" s="368"/>
      <c r="V270" s="368"/>
      <c r="W270" s="368"/>
      <c r="X270" s="368"/>
      <c r="Y270" s="368"/>
      <c r="Z270" s="368"/>
    </row>
    <row r="271" spans="1:26" ht="15.75" customHeight="1">
      <c r="A271" s="368"/>
      <c r="B271" s="412"/>
      <c r="C271" s="412" t="s">
        <v>812</v>
      </c>
      <c r="D271" s="412" t="s">
        <v>726</v>
      </c>
      <c r="E271" s="412" t="s">
        <v>1359</v>
      </c>
      <c r="F271" s="412" t="s">
        <v>70</v>
      </c>
      <c r="G271" s="412" t="s">
        <v>70</v>
      </c>
      <c r="H271" s="412"/>
      <c r="I271" s="412" t="s">
        <v>52</v>
      </c>
      <c r="J271" s="413">
        <v>211432.78</v>
      </c>
      <c r="K271" s="406" t="s">
        <v>1397</v>
      </c>
      <c r="L271" s="413"/>
      <c r="M271" s="413"/>
      <c r="N271" s="414"/>
      <c r="O271" s="412"/>
      <c r="P271" s="368"/>
      <c r="Q271" s="368"/>
      <c r="R271" s="368"/>
      <c r="S271" s="368"/>
      <c r="T271" s="368"/>
      <c r="U271" s="368"/>
      <c r="V271" s="368"/>
      <c r="W271" s="368"/>
      <c r="X271" s="368"/>
      <c r="Y271" s="368"/>
      <c r="Z271" s="368"/>
    </row>
    <row r="272" spans="1:26" ht="15.75" customHeight="1">
      <c r="A272" s="368"/>
      <c r="B272" s="355"/>
      <c r="C272" s="355" t="s">
        <v>812</v>
      </c>
      <c r="D272" s="355" t="s">
        <v>723</v>
      </c>
      <c r="E272" s="355" t="s">
        <v>1351</v>
      </c>
      <c r="F272" s="355" t="s">
        <v>70</v>
      </c>
      <c r="G272" s="355" t="s">
        <v>70</v>
      </c>
      <c r="H272" s="355"/>
      <c r="I272" s="355" t="s">
        <v>52</v>
      </c>
      <c r="J272" s="409">
        <v>13887.63</v>
      </c>
      <c r="K272" s="410" t="s">
        <v>1397</v>
      </c>
      <c r="L272" s="409"/>
      <c r="M272" s="409"/>
      <c r="N272" s="411"/>
      <c r="O272" s="355"/>
      <c r="P272" s="368"/>
      <c r="Q272" s="368"/>
      <c r="R272" s="368"/>
      <c r="S272" s="368"/>
      <c r="T272" s="368"/>
      <c r="U272" s="368"/>
      <c r="V272" s="368"/>
      <c r="W272" s="368"/>
      <c r="X272" s="368"/>
      <c r="Y272" s="368"/>
      <c r="Z272" s="368"/>
    </row>
    <row r="273" spans="1:26" ht="15.75" customHeight="1">
      <c r="A273" s="368"/>
      <c r="B273" s="412"/>
      <c r="C273" s="412" t="s">
        <v>812</v>
      </c>
      <c r="D273" s="412" t="s">
        <v>723</v>
      </c>
      <c r="E273" s="412" t="s">
        <v>1358</v>
      </c>
      <c r="F273" s="412" t="s">
        <v>70</v>
      </c>
      <c r="G273" s="412" t="s">
        <v>70</v>
      </c>
      <c r="H273" s="412"/>
      <c r="I273" s="412" t="s">
        <v>52</v>
      </c>
      <c r="J273" s="413">
        <v>0</v>
      </c>
      <c r="K273" s="406" t="s">
        <v>1397</v>
      </c>
      <c r="L273" s="413"/>
      <c r="M273" s="413"/>
      <c r="N273" s="414"/>
      <c r="O273" s="412"/>
      <c r="P273" s="368"/>
      <c r="Q273" s="368"/>
      <c r="R273" s="368"/>
      <c r="S273" s="368"/>
      <c r="T273" s="368"/>
      <c r="U273" s="368"/>
      <c r="V273" s="368"/>
      <c r="W273" s="368"/>
      <c r="X273" s="368"/>
      <c r="Y273" s="368"/>
      <c r="Z273" s="368"/>
    </row>
    <row r="274" spans="1:26" ht="15.75" customHeight="1">
      <c r="A274" s="368"/>
      <c r="B274" s="355"/>
      <c r="C274" s="355" t="s">
        <v>812</v>
      </c>
      <c r="D274" s="355" t="s">
        <v>723</v>
      </c>
      <c r="E274" s="355" t="s">
        <v>1348</v>
      </c>
      <c r="F274" s="355" t="s">
        <v>58</v>
      </c>
      <c r="G274" s="355" t="s">
        <v>58</v>
      </c>
      <c r="H274" s="355"/>
      <c r="I274" s="355" t="s">
        <v>52</v>
      </c>
      <c r="J274" s="409">
        <v>174342430.16999999</v>
      </c>
      <c r="K274" s="410" t="s">
        <v>1397</v>
      </c>
      <c r="L274" s="409"/>
      <c r="M274" s="409"/>
      <c r="N274" s="415" t="s">
        <v>1398</v>
      </c>
      <c r="O274" s="355"/>
      <c r="P274" s="368"/>
      <c r="Q274" s="368"/>
      <c r="R274" s="368"/>
      <c r="S274" s="368"/>
      <c r="T274" s="368"/>
      <c r="U274" s="368"/>
      <c r="V274" s="368"/>
      <c r="W274" s="368"/>
      <c r="X274" s="368"/>
      <c r="Y274" s="368"/>
      <c r="Z274" s="368"/>
    </row>
    <row r="275" spans="1:26" ht="15.75" customHeight="1">
      <c r="A275" s="368"/>
      <c r="B275" s="412"/>
      <c r="C275" s="412" t="s">
        <v>814</v>
      </c>
      <c r="D275" s="412" t="s">
        <v>726</v>
      </c>
      <c r="E275" s="412" t="s">
        <v>1356</v>
      </c>
      <c r="F275" s="412" t="s">
        <v>70</v>
      </c>
      <c r="G275" s="412" t="s">
        <v>70</v>
      </c>
      <c r="H275" s="412"/>
      <c r="I275" s="412" t="s">
        <v>52</v>
      </c>
      <c r="J275" s="413">
        <v>0</v>
      </c>
      <c r="K275" s="406" t="s">
        <v>1397</v>
      </c>
      <c r="L275" s="413"/>
      <c r="M275" s="413"/>
      <c r="N275" s="414"/>
      <c r="O275" s="412" t="s">
        <v>58</v>
      </c>
      <c r="P275" s="368"/>
      <c r="Q275" s="368"/>
      <c r="R275" s="368"/>
      <c r="S275" s="368"/>
      <c r="T275" s="368"/>
      <c r="U275" s="368"/>
      <c r="V275" s="368"/>
      <c r="W275" s="368"/>
      <c r="X275" s="368"/>
      <c r="Y275" s="368"/>
      <c r="Z275" s="368"/>
    </row>
    <row r="276" spans="1:26" ht="15.75" customHeight="1">
      <c r="A276" s="368"/>
      <c r="B276" s="355"/>
      <c r="C276" s="355" t="s">
        <v>814</v>
      </c>
      <c r="D276" s="355" t="s">
        <v>725</v>
      </c>
      <c r="E276" s="355" t="s">
        <v>1345</v>
      </c>
      <c r="F276" s="355" t="s">
        <v>70</v>
      </c>
      <c r="G276" s="355" t="s">
        <v>70</v>
      </c>
      <c r="H276" s="355"/>
      <c r="I276" s="355" t="s">
        <v>52</v>
      </c>
      <c r="J276" s="409">
        <v>0</v>
      </c>
      <c r="K276" s="410" t="s">
        <v>1397</v>
      </c>
      <c r="L276" s="409"/>
      <c r="M276" s="409"/>
      <c r="N276" s="411"/>
      <c r="O276" s="355"/>
      <c r="P276" s="368"/>
      <c r="Q276" s="368"/>
      <c r="R276" s="368"/>
      <c r="S276" s="368"/>
      <c r="T276" s="368"/>
      <c r="U276" s="368"/>
      <c r="V276" s="368"/>
      <c r="W276" s="368"/>
      <c r="X276" s="368"/>
      <c r="Y276" s="368"/>
      <c r="Z276" s="368"/>
    </row>
    <row r="277" spans="1:26" ht="15.75" customHeight="1">
      <c r="A277" s="368"/>
      <c r="B277" s="412"/>
      <c r="C277" s="412" t="s">
        <v>814</v>
      </c>
      <c r="D277" s="412" t="s">
        <v>723</v>
      </c>
      <c r="E277" s="412" t="s">
        <v>1354</v>
      </c>
      <c r="F277" s="412" t="s">
        <v>70</v>
      </c>
      <c r="G277" s="412" t="s">
        <v>70</v>
      </c>
      <c r="H277" s="412"/>
      <c r="I277" s="412" t="s">
        <v>52</v>
      </c>
      <c r="J277" s="413">
        <v>0</v>
      </c>
      <c r="K277" s="406" t="s">
        <v>1397</v>
      </c>
      <c r="L277" s="413"/>
      <c r="M277" s="413"/>
      <c r="N277" s="414"/>
      <c r="O277" s="412"/>
      <c r="P277" s="368"/>
      <c r="Q277" s="368"/>
      <c r="R277" s="368"/>
      <c r="S277" s="368"/>
      <c r="T277" s="368"/>
      <c r="U277" s="368"/>
      <c r="V277" s="368"/>
      <c r="W277" s="368"/>
      <c r="X277" s="368"/>
      <c r="Y277" s="368"/>
      <c r="Z277" s="368"/>
    </row>
    <row r="278" spans="1:26" ht="15.75" customHeight="1">
      <c r="A278" s="368"/>
      <c r="B278" s="355"/>
      <c r="C278" s="355" t="s">
        <v>814</v>
      </c>
      <c r="D278" s="355" t="s">
        <v>723</v>
      </c>
      <c r="E278" s="355" t="s">
        <v>1353</v>
      </c>
      <c r="F278" s="355" t="s">
        <v>70</v>
      </c>
      <c r="G278" s="355" t="s">
        <v>70</v>
      </c>
      <c r="H278" s="355"/>
      <c r="I278" s="355" t="s">
        <v>52</v>
      </c>
      <c r="J278" s="409">
        <v>618839.17000000004</v>
      </c>
      <c r="K278" s="410" t="s">
        <v>1397</v>
      </c>
      <c r="L278" s="409"/>
      <c r="M278" s="409"/>
      <c r="N278" s="411"/>
      <c r="O278" s="355"/>
      <c r="P278" s="368"/>
      <c r="Q278" s="368"/>
      <c r="R278" s="368"/>
      <c r="S278" s="368"/>
      <c r="T278" s="368"/>
      <c r="U278" s="368"/>
      <c r="V278" s="368"/>
      <c r="W278" s="368"/>
      <c r="X278" s="368"/>
      <c r="Y278" s="368"/>
      <c r="Z278" s="368"/>
    </row>
    <row r="279" spans="1:26" ht="15.75" customHeight="1">
      <c r="A279" s="368"/>
      <c r="B279" s="412"/>
      <c r="C279" s="412" t="s">
        <v>814</v>
      </c>
      <c r="D279" s="412" t="s">
        <v>723</v>
      </c>
      <c r="E279" s="412" t="s">
        <v>1340</v>
      </c>
      <c r="F279" s="412" t="s">
        <v>70</v>
      </c>
      <c r="G279" s="412" t="s">
        <v>70</v>
      </c>
      <c r="H279" s="412"/>
      <c r="I279" s="412" t="s">
        <v>52</v>
      </c>
      <c r="J279" s="413">
        <v>52862110</v>
      </c>
      <c r="K279" s="406" t="s">
        <v>1397</v>
      </c>
      <c r="L279" s="413"/>
      <c r="M279" s="413"/>
      <c r="N279" s="414"/>
      <c r="O279" s="412"/>
      <c r="P279" s="368"/>
      <c r="Q279" s="368"/>
      <c r="R279" s="368"/>
      <c r="S279" s="368"/>
      <c r="T279" s="368"/>
      <c r="U279" s="368"/>
      <c r="V279" s="368"/>
      <c r="W279" s="368"/>
      <c r="X279" s="368"/>
      <c r="Y279" s="368"/>
      <c r="Z279" s="368"/>
    </row>
    <row r="280" spans="1:26" ht="15.75" customHeight="1">
      <c r="A280" s="368"/>
      <c r="B280" s="355"/>
      <c r="C280" s="355" t="s">
        <v>814</v>
      </c>
      <c r="D280" s="355" t="s">
        <v>723</v>
      </c>
      <c r="E280" s="355" t="s">
        <v>1343</v>
      </c>
      <c r="F280" s="355" t="s">
        <v>70</v>
      </c>
      <c r="G280" s="355" t="s">
        <v>70</v>
      </c>
      <c r="H280" s="355"/>
      <c r="I280" s="355" t="s">
        <v>52</v>
      </c>
      <c r="J280" s="409">
        <v>73842023</v>
      </c>
      <c r="K280" s="410" t="s">
        <v>1397</v>
      </c>
      <c r="L280" s="409"/>
      <c r="M280" s="409"/>
      <c r="N280" s="411"/>
      <c r="O280" s="355"/>
      <c r="P280" s="368"/>
      <c r="Q280" s="368"/>
      <c r="R280" s="368"/>
      <c r="S280" s="368"/>
      <c r="T280" s="368"/>
      <c r="U280" s="368"/>
      <c r="V280" s="368"/>
      <c r="W280" s="368"/>
      <c r="X280" s="368"/>
      <c r="Y280" s="368"/>
      <c r="Z280" s="368"/>
    </row>
    <row r="281" spans="1:26" ht="15.75" customHeight="1">
      <c r="A281" s="368"/>
      <c r="B281" s="412"/>
      <c r="C281" s="412" t="s">
        <v>814</v>
      </c>
      <c r="D281" s="412" t="s">
        <v>726</v>
      </c>
      <c r="E281" s="412" t="s">
        <v>1359</v>
      </c>
      <c r="F281" s="412" t="s">
        <v>70</v>
      </c>
      <c r="G281" s="412" t="s">
        <v>70</v>
      </c>
      <c r="H281" s="412"/>
      <c r="I281" s="412" t="s">
        <v>52</v>
      </c>
      <c r="J281" s="413">
        <v>0</v>
      </c>
      <c r="K281" s="406" t="s">
        <v>1397</v>
      </c>
      <c r="L281" s="413"/>
      <c r="M281" s="413"/>
      <c r="N281" s="414"/>
      <c r="O281" s="412"/>
      <c r="P281" s="368"/>
      <c r="Q281" s="368"/>
      <c r="R281" s="368"/>
      <c r="S281" s="368"/>
      <c r="T281" s="368"/>
      <c r="U281" s="368"/>
      <c r="V281" s="368"/>
      <c r="W281" s="368"/>
      <c r="X281" s="368"/>
      <c r="Y281" s="368"/>
      <c r="Z281" s="368"/>
    </row>
    <row r="282" spans="1:26" ht="15.75" customHeight="1">
      <c r="A282" s="368"/>
      <c r="B282" s="355"/>
      <c r="C282" s="355" t="s">
        <v>814</v>
      </c>
      <c r="D282" s="355" t="s">
        <v>723</v>
      </c>
      <c r="E282" s="355" t="s">
        <v>1351</v>
      </c>
      <c r="F282" s="355" t="s">
        <v>70</v>
      </c>
      <c r="G282" s="355" t="s">
        <v>70</v>
      </c>
      <c r="H282" s="355"/>
      <c r="I282" s="355" t="s">
        <v>52</v>
      </c>
      <c r="J282" s="409">
        <v>0</v>
      </c>
      <c r="K282" s="410" t="s">
        <v>1397</v>
      </c>
      <c r="L282" s="409"/>
      <c r="M282" s="409"/>
      <c r="N282" s="411"/>
      <c r="O282" s="355"/>
      <c r="P282" s="368"/>
      <c r="Q282" s="368"/>
      <c r="R282" s="368"/>
      <c r="S282" s="368"/>
      <c r="T282" s="368"/>
      <c r="U282" s="368"/>
      <c r="V282" s="368"/>
      <c r="W282" s="368"/>
      <c r="X282" s="368"/>
      <c r="Y282" s="368"/>
      <c r="Z282" s="368"/>
    </row>
    <row r="283" spans="1:26" ht="15.75" customHeight="1">
      <c r="A283" s="368"/>
      <c r="B283" s="412"/>
      <c r="C283" s="412" t="s">
        <v>814</v>
      </c>
      <c r="D283" s="412" t="s">
        <v>723</v>
      </c>
      <c r="E283" s="412" t="s">
        <v>1358</v>
      </c>
      <c r="F283" s="412" t="s">
        <v>70</v>
      </c>
      <c r="G283" s="412" t="s">
        <v>70</v>
      </c>
      <c r="H283" s="412"/>
      <c r="I283" s="412" t="s">
        <v>52</v>
      </c>
      <c r="J283" s="413">
        <v>0</v>
      </c>
      <c r="K283" s="406" t="s">
        <v>1397</v>
      </c>
      <c r="L283" s="413"/>
      <c r="M283" s="413"/>
      <c r="N283" s="414"/>
      <c r="O283" s="412"/>
      <c r="P283" s="368"/>
      <c r="Q283" s="368"/>
      <c r="R283" s="368"/>
      <c r="S283" s="368"/>
      <c r="T283" s="368"/>
      <c r="U283" s="368"/>
      <c r="V283" s="368"/>
      <c r="W283" s="368"/>
      <c r="X283" s="368"/>
      <c r="Y283" s="368"/>
      <c r="Z283" s="368"/>
    </row>
    <row r="284" spans="1:26" ht="15.75" customHeight="1">
      <c r="A284" s="368"/>
      <c r="B284" s="355"/>
      <c r="C284" s="355" t="s">
        <v>814</v>
      </c>
      <c r="D284" s="355" t="s">
        <v>723</v>
      </c>
      <c r="E284" s="355" t="s">
        <v>1348</v>
      </c>
      <c r="F284" s="355" t="s">
        <v>58</v>
      </c>
      <c r="G284" s="355" t="s">
        <v>58</v>
      </c>
      <c r="H284" s="355"/>
      <c r="I284" s="355" t="s">
        <v>52</v>
      </c>
      <c r="J284" s="409">
        <v>109067966.84999999</v>
      </c>
      <c r="K284" s="410" t="s">
        <v>1397</v>
      </c>
      <c r="L284" s="409"/>
      <c r="M284" s="409"/>
      <c r="N284" s="415" t="s">
        <v>1398</v>
      </c>
      <c r="O284" s="355"/>
      <c r="P284" s="368"/>
      <c r="Q284" s="368"/>
      <c r="R284" s="368"/>
      <c r="S284" s="368"/>
      <c r="T284" s="368"/>
      <c r="U284" s="368"/>
      <c r="V284" s="368"/>
      <c r="W284" s="368"/>
      <c r="X284" s="368"/>
      <c r="Y284" s="368"/>
      <c r="Z284" s="368"/>
    </row>
    <row r="285" spans="1:26" ht="15.75" customHeight="1">
      <c r="A285" s="368"/>
      <c r="B285" s="412"/>
      <c r="C285" s="412" t="s">
        <v>817</v>
      </c>
      <c r="D285" s="412" t="s">
        <v>726</v>
      </c>
      <c r="E285" s="412" t="s">
        <v>1356</v>
      </c>
      <c r="F285" s="412" t="s">
        <v>70</v>
      </c>
      <c r="G285" s="412" t="s">
        <v>70</v>
      </c>
      <c r="H285" s="412"/>
      <c r="I285" s="412" t="s">
        <v>52</v>
      </c>
      <c r="J285" s="413">
        <v>0</v>
      </c>
      <c r="K285" s="406" t="s">
        <v>1397</v>
      </c>
      <c r="L285" s="413"/>
      <c r="M285" s="413"/>
      <c r="N285" s="414"/>
      <c r="O285" s="412" t="s">
        <v>58</v>
      </c>
      <c r="P285" s="368"/>
      <c r="Q285" s="368"/>
      <c r="R285" s="368"/>
      <c r="S285" s="368"/>
      <c r="T285" s="368"/>
      <c r="U285" s="368"/>
      <c r="V285" s="368"/>
      <c r="W285" s="368"/>
      <c r="X285" s="368"/>
      <c r="Y285" s="368"/>
      <c r="Z285" s="368"/>
    </row>
    <row r="286" spans="1:26" ht="15.75" customHeight="1">
      <c r="A286" s="368"/>
      <c r="B286" s="355"/>
      <c r="C286" s="355" t="s">
        <v>817</v>
      </c>
      <c r="D286" s="355" t="s">
        <v>725</v>
      </c>
      <c r="E286" s="355" t="s">
        <v>1345</v>
      </c>
      <c r="F286" s="355" t="s">
        <v>70</v>
      </c>
      <c r="G286" s="355" t="s">
        <v>70</v>
      </c>
      <c r="H286" s="355"/>
      <c r="I286" s="355" t="s">
        <v>52</v>
      </c>
      <c r="J286" s="409">
        <v>0</v>
      </c>
      <c r="K286" s="410" t="s">
        <v>1397</v>
      </c>
      <c r="L286" s="409"/>
      <c r="M286" s="409"/>
      <c r="N286" s="411"/>
      <c r="O286" s="355"/>
      <c r="P286" s="368"/>
      <c r="Q286" s="368"/>
      <c r="R286" s="368"/>
      <c r="S286" s="368"/>
      <c r="T286" s="368"/>
      <c r="U286" s="368"/>
      <c r="V286" s="368"/>
      <c r="W286" s="368"/>
      <c r="X286" s="368"/>
      <c r="Y286" s="368"/>
      <c r="Z286" s="368"/>
    </row>
    <row r="287" spans="1:26" ht="15.75" customHeight="1">
      <c r="A287" s="368"/>
      <c r="B287" s="412"/>
      <c r="C287" s="412" t="s">
        <v>817</v>
      </c>
      <c r="D287" s="412" t="s">
        <v>723</v>
      </c>
      <c r="E287" s="412" t="s">
        <v>1354</v>
      </c>
      <c r="F287" s="412" t="s">
        <v>70</v>
      </c>
      <c r="G287" s="412" t="s">
        <v>70</v>
      </c>
      <c r="H287" s="412"/>
      <c r="I287" s="412" t="s">
        <v>52</v>
      </c>
      <c r="J287" s="413">
        <v>0</v>
      </c>
      <c r="K287" s="406" t="s">
        <v>1397</v>
      </c>
      <c r="L287" s="413"/>
      <c r="M287" s="413"/>
      <c r="N287" s="414"/>
      <c r="O287" s="412"/>
      <c r="P287" s="368"/>
      <c r="Q287" s="368"/>
      <c r="R287" s="368"/>
      <c r="S287" s="368"/>
      <c r="T287" s="368"/>
      <c r="U287" s="368"/>
      <c r="V287" s="368"/>
      <c r="W287" s="368"/>
      <c r="X287" s="368"/>
      <c r="Y287" s="368"/>
      <c r="Z287" s="368"/>
    </row>
    <row r="288" spans="1:26" ht="15.75" customHeight="1">
      <c r="A288" s="368"/>
      <c r="B288" s="355"/>
      <c r="C288" s="355" t="s">
        <v>817</v>
      </c>
      <c r="D288" s="355" t="s">
        <v>723</v>
      </c>
      <c r="E288" s="355" t="s">
        <v>1353</v>
      </c>
      <c r="F288" s="355" t="s">
        <v>70</v>
      </c>
      <c r="G288" s="355" t="s">
        <v>70</v>
      </c>
      <c r="H288" s="355"/>
      <c r="I288" s="355" t="s">
        <v>52</v>
      </c>
      <c r="J288" s="409">
        <v>397985.22</v>
      </c>
      <c r="K288" s="410" t="s">
        <v>1397</v>
      </c>
      <c r="L288" s="409"/>
      <c r="M288" s="409"/>
      <c r="N288" s="411"/>
      <c r="O288" s="355"/>
      <c r="P288" s="368"/>
      <c r="Q288" s="368"/>
      <c r="R288" s="368"/>
      <c r="S288" s="368"/>
      <c r="T288" s="368"/>
      <c r="U288" s="368"/>
      <c r="V288" s="368"/>
      <c r="W288" s="368"/>
      <c r="X288" s="368"/>
      <c r="Y288" s="368"/>
      <c r="Z288" s="368"/>
    </row>
    <row r="289" spans="1:26" ht="15.75" customHeight="1">
      <c r="A289" s="368"/>
      <c r="B289" s="412"/>
      <c r="C289" s="412" t="s">
        <v>817</v>
      </c>
      <c r="D289" s="412" t="s">
        <v>723</v>
      </c>
      <c r="E289" s="412" t="s">
        <v>1340</v>
      </c>
      <c r="F289" s="412" t="s">
        <v>70</v>
      </c>
      <c r="G289" s="412" t="s">
        <v>70</v>
      </c>
      <c r="H289" s="412"/>
      <c r="I289" s="412" t="s">
        <v>52</v>
      </c>
      <c r="J289" s="413">
        <v>36747249</v>
      </c>
      <c r="K289" s="406" t="s">
        <v>1397</v>
      </c>
      <c r="L289" s="413"/>
      <c r="M289" s="413"/>
      <c r="N289" s="414"/>
      <c r="O289" s="412"/>
      <c r="P289" s="368"/>
      <c r="Q289" s="368"/>
      <c r="R289" s="368"/>
      <c r="S289" s="368"/>
      <c r="T289" s="368"/>
      <c r="U289" s="368"/>
      <c r="V289" s="368"/>
      <c r="W289" s="368"/>
      <c r="X289" s="368"/>
      <c r="Y289" s="368"/>
      <c r="Z289" s="368"/>
    </row>
    <row r="290" spans="1:26" ht="15.75" customHeight="1">
      <c r="A290" s="368"/>
      <c r="B290" s="355"/>
      <c r="C290" s="355" t="s">
        <v>817</v>
      </c>
      <c r="D290" s="355" t="s">
        <v>723</v>
      </c>
      <c r="E290" s="355" t="s">
        <v>1343</v>
      </c>
      <c r="F290" s="355" t="s">
        <v>70</v>
      </c>
      <c r="G290" s="355" t="s">
        <v>70</v>
      </c>
      <c r="H290" s="355"/>
      <c r="I290" s="355" t="s">
        <v>52</v>
      </c>
      <c r="J290" s="409">
        <v>64764126</v>
      </c>
      <c r="K290" s="410" t="s">
        <v>1397</v>
      </c>
      <c r="L290" s="409"/>
      <c r="M290" s="409"/>
      <c r="N290" s="411"/>
      <c r="O290" s="355"/>
      <c r="P290" s="368"/>
      <c r="Q290" s="368"/>
      <c r="R290" s="368"/>
      <c r="S290" s="368"/>
      <c r="T290" s="368"/>
      <c r="U290" s="368"/>
      <c r="V290" s="368"/>
      <c r="W290" s="368"/>
      <c r="X290" s="368"/>
      <c r="Y290" s="368"/>
      <c r="Z290" s="368"/>
    </row>
    <row r="291" spans="1:26" ht="15.75" customHeight="1">
      <c r="A291" s="368"/>
      <c r="B291" s="412"/>
      <c r="C291" s="412" t="s">
        <v>817</v>
      </c>
      <c r="D291" s="412" t="s">
        <v>726</v>
      </c>
      <c r="E291" s="412" t="s">
        <v>1359</v>
      </c>
      <c r="F291" s="412" t="s">
        <v>70</v>
      </c>
      <c r="G291" s="412" t="s">
        <v>70</v>
      </c>
      <c r="H291" s="412"/>
      <c r="I291" s="412" t="s">
        <v>52</v>
      </c>
      <c r="J291" s="413">
        <v>11339.05</v>
      </c>
      <c r="K291" s="406" t="s">
        <v>1397</v>
      </c>
      <c r="L291" s="413"/>
      <c r="M291" s="413"/>
      <c r="N291" s="414"/>
      <c r="O291" s="412"/>
      <c r="P291" s="368"/>
      <c r="Q291" s="368"/>
      <c r="R291" s="368"/>
      <c r="S291" s="368"/>
      <c r="T291" s="368"/>
      <c r="U291" s="368"/>
      <c r="V291" s="368"/>
      <c r="W291" s="368"/>
      <c r="X291" s="368"/>
      <c r="Y291" s="368"/>
      <c r="Z291" s="368"/>
    </row>
    <row r="292" spans="1:26" ht="15.75" customHeight="1">
      <c r="A292" s="368"/>
      <c r="B292" s="355"/>
      <c r="C292" s="355" t="s">
        <v>817</v>
      </c>
      <c r="D292" s="355" t="s">
        <v>723</v>
      </c>
      <c r="E292" s="355" t="s">
        <v>1351</v>
      </c>
      <c r="F292" s="355" t="s">
        <v>70</v>
      </c>
      <c r="G292" s="355" t="s">
        <v>70</v>
      </c>
      <c r="H292" s="355"/>
      <c r="I292" s="355" t="s">
        <v>52</v>
      </c>
      <c r="J292" s="409">
        <v>0</v>
      </c>
      <c r="K292" s="410" t="s">
        <v>1397</v>
      </c>
      <c r="L292" s="409"/>
      <c r="M292" s="409"/>
      <c r="N292" s="411"/>
      <c r="O292" s="355"/>
      <c r="P292" s="368"/>
      <c r="Q292" s="368"/>
      <c r="R292" s="368"/>
      <c r="S292" s="368"/>
      <c r="T292" s="368"/>
      <c r="U292" s="368"/>
      <c r="V292" s="368"/>
      <c r="W292" s="368"/>
      <c r="X292" s="368"/>
      <c r="Y292" s="368"/>
      <c r="Z292" s="368"/>
    </row>
    <row r="293" spans="1:26" ht="15.75" customHeight="1">
      <c r="A293" s="368"/>
      <c r="B293" s="412"/>
      <c r="C293" s="412" t="s">
        <v>817</v>
      </c>
      <c r="D293" s="412" t="s">
        <v>723</v>
      </c>
      <c r="E293" s="412" t="s">
        <v>1358</v>
      </c>
      <c r="F293" s="412" t="s">
        <v>70</v>
      </c>
      <c r="G293" s="412" t="s">
        <v>70</v>
      </c>
      <c r="H293" s="412"/>
      <c r="I293" s="412" t="s">
        <v>52</v>
      </c>
      <c r="J293" s="413">
        <v>0</v>
      </c>
      <c r="K293" s="406" t="s">
        <v>1397</v>
      </c>
      <c r="L293" s="413"/>
      <c r="M293" s="413"/>
      <c r="N293" s="414"/>
      <c r="O293" s="412"/>
      <c r="P293" s="368"/>
      <c r="Q293" s="368"/>
      <c r="R293" s="368"/>
      <c r="S293" s="368"/>
      <c r="T293" s="368"/>
      <c r="U293" s="368"/>
      <c r="V293" s="368"/>
      <c r="W293" s="368"/>
      <c r="X293" s="368"/>
      <c r="Y293" s="368"/>
      <c r="Z293" s="368"/>
    </row>
    <row r="294" spans="1:26" ht="15.75" customHeight="1">
      <c r="A294" s="368"/>
      <c r="B294" s="355"/>
      <c r="C294" s="355" t="s">
        <v>817</v>
      </c>
      <c r="D294" s="355" t="s">
        <v>723</v>
      </c>
      <c r="E294" s="355" t="s">
        <v>1348</v>
      </c>
      <c r="F294" s="355" t="s">
        <v>58</v>
      </c>
      <c r="G294" s="355" t="s">
        <v>58</v>
      </c>
      <c r="H294" s="355"/>
      <c r="I294" s="355" t="s">
        <v>52</v>
      </c>
      <c r="J294" s="409">
        <v>131229848.43000001</v>
      </c>
      <c r="K294" s="410" t="s">
        <v>1397</v>
      </c>
      <c r="L294" s="409"/>
      <c r="M294" s="409"/>
      <c r="N294" s="415" t="s">
        <v>1398</v>
      </c>
      <c r="O294" s="355"/>
      <c r="P294" s="368"/>
      <c r="Q294" s="368"/>
      <c r="R294" s="368"/>
      <c r="S294" s="368"/>
      <c r="T294" s="368"/>
      <c r="U294" s="368"/>
      <c r="V294" s="368"/>
      <c r="W294" s="368"/>
      <c r="X294" s="368"/>
      <c r="Y294" s="368"/>
      <c r="Z294" s="368"/>
    </row>
    <row r="295" spans="1:26" ht="15.75" customHeight="1">
      <c r="A295" s="368"/>
      <c r="B295" s="412"/>
      <c r="C295" s="412" t="s">
        <v>819</v>
      </c>
      <c r="D295" s="412" t="s">
        <v>726</v>
      </c>
      <c r="E295" s="412" t="s">
        <v>1356</v>
      </c>
      <c r="F295" s="412" t="s">
        <v>70</v>
      </c>
      <c r="G295" s="412" t="s">
        <v>70</v>
      </c>
      <c r="H295" s="412"/>
      <c r="I295" s="412" t="s">
        <v>52</v>
      </c>
      <c r="J295" s="413">
        <v>0</v>
      </c>
      <c r="K295" s="406" t="s">
        <v>1397</v>
      </c>
      <c r="L295" s="413"/>
      <c r="M295" s="413"/>
      <c r="N295" s="414"/>
      <c r="O295" s="412" t="s">
        <v>58</v>
      </c>
      <c r="P295" s="368"/>
      <c r="Q295" s="368"/>
      <c r="R295" s="368"/>
      <c r="S295" s="368"/>
      <c r="T295" s="368"/>
      <c r="U295" s="368"/>
      <c r="V295" s="368"/>
      <c r="W295" s="368"/>
      <c r="X295" s="368"/>
      <c r="Y295" s="368"/>
      <c r="Z295" s="368"/>
    </row>
    <row r="296" spans="1:26" ht="15.75" customHeight="1">
      <c r="A296" s="368"/>
      <c r="B296" s="355"/>
      <c r="C296" s="355" t="s">
        <v>819</v>
      </c>
      <c r="D296" s="355" t="s">
        <v>725</v>
      </c>
      <c r="E296" s="355" t="s">
        <v>1345</v>
      </c>
      <c r="F296" s="355" t="s">
        <v>70</v>
      </c>
      <c r="G296" s="355" t="s">
        <v>70</v>
      </c>
      <c r="H296" s="355"/>
      <c r="I296" s="355" t="s">
        <v>52</v>
      </c>
      <c r="J296" s="409">
        <v>0</v>
      </c>
      <c r="K296" s="410" t="s">
        <v>1397</v>
      </c>
      <c r="L296" s="409"/>
      <c r="M296" s="409"/>
      <c r="N296" s="411"/>
      <c r="O296" s="355"/>
      <c r="P296" s="368"/>
      <c r="Q296" s="368"/>
      <c r="R296" s="368"/>
      <c r="S296" s="368"/>
      <c r="T296" s="368"/>
      <c r="U296" s="368"/>
      <c r="V296" s="368"/>
      <c r="W296" s="368"/>
      <c r="X296" s="368"/>
      <c r="Y296" s="368"/>
      <c r="Z296" s="368"/>
    </row>
    <row r="297" spans="1:26" ht="15.75" customHeight="1">
      <c r="A297" s="368"/>
      <c r="B297" s="412"/>
      <c r="C297" s="412" t="s">
        <v>819</v>
      </c>
      <c r="D297" s="412" t="s">
        <v>723</v>
      </c>
      <c r="E297" s="412" t="s">
        <v>1354</v>
      </c>
      <c r="F297" s="412" t="s">
        <v>70</v>
      </c>
      <c r="G297" s="412" t="s">
        <v>70</v>
      </c>
      <c r="H297" s="412"/>
      <c r="I297" s="412" t="s">
        <v>52</v>
      </c>
      <c r="J297" s="413">
        <v>0</v>
      </c>
      <c r="K297" s="406" t="s">
        <v>1397</v>
      </c>
      <c r="L297" s="413"/>
      <c r="M297" s="413"/>
      <c r="N297" s="414"/>
      <c r="O297" s="412"/>
      <c r="P297" s="368"/>
      <c r="Q297" s="368"/>
      <c r="R297" s="368"/>
      <c r="S297" s="368"/>
      <c r="T297" s="368"/>
      <c r="U297" s="368"/>
      <c r="V297" s="368"/>
      <c r="W297" s="368"/>
      <c r="X297" s="368"/>
      <c r="Y297" s="368"/>
      <c r="Z297" s="368"/>
    </row>
    <row r="298" spans="1:26" ht="15.75" customHeight="1">
      <c r="A298" s="368"/>
      <c r="B298" s="355"/>
      <c r="C298" s="355" t="s">
        <v>819</v>
      </c>
      <c r="D298" s="355" t="s">
        <v>723</v>
      </c>
      <c r="E298" s="355" t="s">
        <v>1353</v>
      </c>
      <c r="F298" s="355" t="s">
        <v>70</v>
      </c>
      <c r="G298" s="355" t="s">
        <v>70</v>
      </c>
      <c r="H298" s="355"/>
      <c r="I298" s="355" t="s">
        <v>52</v>
      </c>
      <c r="J298" s="409">
        <v>2193300.9700000002</v>
      </c>
      <c r="K298" s="410" t="s">
        <v>1397</v>
      </c>
      <c r="L298" s="409"/>
      <c r="M298" s="409"/>
      <c r="N298" s="411"/>
      <c r="O298" s="355"/>
      <c r="P298" s="368"/>
      <c r="Q298" s="368"/>
      <c r="R298" s="368"/>
      <c r="S298" s="368"/>
      <c r="T298" s="368"/>
      <c r="U298" s="368"/>
      <c r="V298" s="368"/>
      <c r="W298" s="368"/>
      <c r="X298" s="368"/>
      <c r="Y298" s="368"/>
      <c r="Z298" s="368"/>
    </row>
    <row r="299" spans="1:26" ht="15.75" customHeight="1">
      <c r="A299" s="368"/>
      <c r="B299" s="412"/>
      <c r="C299" s="412" t="s">
        <v>819</v>
      </c>
      <c r="D299" s="412" t="s">
        <v>723</v>
      </c>
      <c r="E299" s="412" t="s">
        <v>1340</v>
      </c>
      <c r="F299" s="412" t="s">
        <v>70</v>
      </c>
      <c r="G299" s="412" t="s">
        <v>70</v>
      </c>
      <c r="H299" s="412"/>
      <c r="I299" s="412" t="s">
        <v>52</v>
      </c>
      <c r="J299" s="413">
        <v>47329565</v>
      </c>
      <c r="K299" s="406" t="s">
        <v>1397</v>
      </c>
      <c r="L299" s="413"/>
      <c r="M299" s="413"/>
      <c r="N299" s="414"/>
      <c r="O299" s="412"/>
      <c r="P299" s="368"/>
      <c r="Q299" s="368"/>
      <c r="R299" s="368"/>
      <c r="S299" s="368"/>
      <c r="T299" s="368"/>
      <c r="U299" s="368"/>
      <c r="V299" s="368"/>
      <c r="W299" s="368"/>
      <c r="X299" s="368"/>
      <c r="Y299" s="368"/>
      <c r="Z299" s="368"/>
    </row>
    <row r="300" spans="1:26" ht="15.75" customHeight="1">
      <c r="A300" s="368"/>
      <c r="B300" s="355"/>
      <c r="C300" s="355" t="s">
        <v>819</v>
      </c>
      <c r="D300" s="355" t="s">
        <v>723</v>
      </c>
      <c r="E300" s="355" t="s">
        <v>1343</v>
      </c>
      <c r="F300" s="355" t="s">
        <v>70</v>
      </c>
      <c r="G300" s="355" t="s">
        <v>70</v>
      </c>
      <c r="H300" s="355"/>
      <c r="I300" s="355" t="s">
        <v>52</v>
      </c>
      <c r="J300" s="409">
        <v>72146886</v>
      </c>
      <c r="K300" s="410" t="s">
        <v>1397</v>
      </c>
      <c r="L300" s="409"/>
      <c r="M300" s="409"/>
      <c r="N300" s="411"/>
      <c r="O300" s="355"/>
      <c r="P300" s="368"/>
      <c r="Q300" s="368"/>
      <c r="R300" s="368"/>
      <c r="S300" s="368"/>
      <c r="T300" s="368"/>
      <c r="U300" s="368"/>
      <c r="V300" s="368"/>
      <c r="W300" s="368"/>
      <c r="X300" s="368"/>
      <c r="Y300" s="368"/>
      <c r="Z300" s="368"/>
    </row>
    <row r="301" spans="1:26" ht="15.75" customHeight="1">
      <c r="A301" s="368"/>
      <c r="B301" s="412"/>
      <c r="C301" s="412" t="s">
        <v>819</v>
      </c>
      <c r="D301" s="412" t="s">
        <v>726</v>
      </c>
      <c r="E301" s="412" t="s">
        <v>1359</v>
      </c>
      <c r="F301" s="412" t="s">
        <v>70</v>
      </c>
      <c r="G301" s="412" t="s">
        <v>70</v>
      </c>
      <c r="H301" s="412"/>
      <c r="I301" s="412" t="s">
        <v>52</v>
      </c>
      <c r="J301" s="413">
        <v>0</v>
      </c>
      <c r="K301" s="406" t="s">
        <v>1397</v>
      </c>
      <c r="L301" s="413"/>
      <c r="M301" s="413"/>
      <c r="N301" s="414"/>
      <c r="O301" s="412"/>
      <c r="P301" s="368"/>
      <c r="Q301" s="368"/>
      <c r="R301" s="368"/>
      <c r="S301" s="368"/>
      <c r="T301" s="368"/>
      <c r="U301" s="368"/>
      <c r="V301" s="368"/>
      <c r="W301" s="368"/>
      <c r="X301" s="368"/>
      <c r="Y301" s="368"/>
      <c r="Z301" s="368"/>
    </row>
    <row r="302" spans="1:26" ht="15.75" customHeight="1">
      <c r="A302" s="368"/>
      <c r="B302" s="355"/>
      <c r="C302" s="355" t="s">
        <v>819</v>
      </c>
      <c r="D302" s="355" t="s">
        <v>723</v>
      </c>
      <c r="E302" s="355" t="s">
        <v>1351</v>
      </c>
      <c r="F302" s="355" t="s">
        <v>70</v>
      </c>
      <c r="G302" s="355" t="s">
        <v>70</v>
      </c>
      <c r="H302" s="355"/>
      <c r="I302" s="355" t="s">
        <v>52</v>
      </c>
      <c r="J302" s="409">
        <v>2558.34</v>
      </c>
      <c r="K302" s="410" t="s">
        <v>1397</v>
      </c>
      <c r="L302" s="409"/>
      <c r="M302" s="409"/>
      <c r="N302" s="411"/>
      <c r="O302" s="355"/>
      <c r="P302" s="368"/>
      <c r="Q302" s="368"/>
      <c r="R302" s="368"/>
      <c r="S302" s="368"/>
      <c r="T302" s="368"/>
      <c r="U302" s="368"/>
      <c r="V302" s="368"/>
      <c r="W302" s="368"/>
      <c r="X302" s="368"/>
      <c r="Y302" s="368"/>
      <c r="Z302" s="368"/>
    </row>
    <row r="303" spans="1:26" ht="15.75" customHeight="1">
      <c r="A303" s="368"/>
      <c r="B303" s="412"/>
      <c r="C303" s="412" t="s">
        <v>819</v>
      </c>
      <c r="D303" s="412" t="s">
        <v>723</v>
      </c>
      <c r="E303" s="412" t="s">
        <v>1358</v>
      </c>
      <c r="F303" s="412" t="s">
        <v>70</v>
      </c>
      <c r="G303" s="412" t="s">
        <v>70</v>
      </c>
      <c r="H303" s="412"/>
      <c r="I303" s="412" t="s">
        <v>52</v>
      </c>
      <c r="J303" s="413">
        <v>0</v>
      </c>
      <c r="K303" s="406" t="s">
        <v>1397</v>
      </c>
      <c r="L303" s="413"/>
      <c r="M303" s="413"/>
      <c r="N303" s="414"/>
      <c r="O303" s="412"/>
      <c r="P303" s="368"/>
      <c r="Q303" s="368"/>
      <c r="R303" s="368"/>
      <c r="S303" s="368"/>
      <c r="T303" s="368"/>
      <c r="U303" s="368"/>
      <c r="V303" s="368"/>
      <c r="W303" s="368"/>
      <c r="X303" s="368"/>
      <c r="Y303" s="368"/>
      <c r="Z303" s="368"/>
    </row>
    <row r="304" spans="1:26" ht="15.75" customHeight="1">
      <c r="A304" s="368"/>
      <c r="B304" s="355"/>
      <c r="C304" s="355" t="s">
        <v>819</v>
      </c>
      <c r="D304" s="355" t="s">
        <v>723</v>
      </c>
      <c r="E304" s="355" t="s">
        <v>1348</v>
      </c>
      <c r="F304" s="355" t="s">
        <v>58</v>
      </c>
      <c r="G304" s="355" t="s">
        <v>58</v>
      </c>
      <c r="H304" s="355"/>
      <c r="I304" s="355" t="s">
        <v>52</v>
      </c>
      <c r="J304" s="409">
        <v>102402247.38</v>
      </c>
      <c r="K304" s="410" t="s">
        <v>1397</v>
      </c>
      <c r="L304" s="409"/>
      <c r="M304" s="409"/>
      <c r="N304" s="415" t="s">
        <v>1398</v>
      </c>
      <c r="O304" s="355"/>
      <c r="P304" s="368"/>
      <c r="Q304" s="368"/>
      <c r="R304" s="368"/>
      <c r="S304" s="368"/>
      <c r="T304" s="368"/>
      <c r="U304" s="368"/>
      <c r="V304" s="368"/>
      <c r="W304" s="368"/>
      <c r="X304" s="368"/>
      <c r="Y304" s="368"/>
      <c r="Z304" s="368"/>
    </row>
    <row r="305" spans="1:26" ht="15.75" customHeight="1">
      <c r="A305" s="368"/>
      <c r="B305" s="412"/>
      <c r="C305" s="412" t="s">
        <v>822</v>
      </c>
      <c r="D305" s="412" t="s">
        <v>726</v>
      </c>
      <c r="E305" s="412" t="s">
        <v>1356</v>
      </c>
      <c r="F305" s="412" t="s">
        <v>70</v>
      </c>
      <c r="G305" s="412" t="s">
        <v>70</v>
      </c>
      <c r="H305" s="412"/>
      <c r="I305" s="412" t="s">
        <v>52</v>
      </c>
      <c r="J305" s="413">
        <v>0</v>
      </c>
      <c r="K305" s="406" t="s">
        <v>1397</v>
      </c>
      <c r="L305" s="413"/>
      <c r="M305" s="413"/>
      <c r="N305" s="414"/>
      <c r="O305" s="412" t="s">
        <v>58</v>
      </c>
      <c r="P305" s="368"/>
      <c r="Q305" s="368"/>
      <c r="R305" s="368"/>
      <c r="S305" s="368"/>
      <c r="T305" s="368"/>
      <c r="U305" s="368"/>
      <c r="V305" s="368"/>
      <c r="W305" s="368"/>
      <c r="X305" s="368"/>
      <c r="Y305" s="368"/>
      <c r="Z305" s="368"/>
    </row>
    <row r="306" spans="1:26" ht="15.75" customHeight="1">
      <c r="A306" s="368"/>
      <c r="B306" s="355"/>
      <c r="C306" s="355" t="s">
        <v>822</v>
      </c>
      <c r="D306" s="355" t="s">
        <v>725</v>
      </c>
      <c r="E306" s="355" t="s">
        <v>1345</v>
      </c>
      <c r="F306" s="355" t="s">
        <v>70</v>
      </c>
      <c r="G306" s="355" t="s">
        <v>70</v>
      </c>
      <c r="H306" s="355"/>
      <c r="I306" s="355" t="s">
        <v>52</v>
      </c>
      <c r="J306" s="409">
        <v>0</v>
      </c>
      <c r="K306" s="410" t="s">
        <v>1397</v>
      </c>
      <c r="L306" s="409"/>
      <c r="M306" s="409"/>
      <c r="N306" s="411"/>
      <c r="O306" s="355"/>
      <c r="P306" s="368"/>
      <c r="Q306" s="368"/>
      <c r="R306" s="368"/>
      <c r="S306" s="368"/>
      <c r="T306" s="368"/>
      <c r="U306" s="368"/>
      <c r="V306" s="368"/>
      <c r="W306" s="368"/>
      <c r="X306" s="368"/>
      <c r="Y306" s="368"/>
      <c r="Z306" s="368"/>
    </row>
    <row r="307" spans="1:26" ht="15.75" customHeight="1">
      <c r="A307" s="368"/>
      <c r="B307" s="412"/>
      <c r="C307" s="412" t="s">
        <v>822</v>
      </c>
      <c r="D307" s="412" t="s">
        <v>723</v>
      </c>
      <c r="E307" s="412" t="s">
        <v>1354</v>
      </c>
      <c r="F307" s="412" t="s">
        <v>70</v>
      </c>
      <c r="G307" s="412" t="s">
        <v>70</v>
      </c>
      <c r="H307" s="412"/>
      <c r="I307" s="412" t="s">
        <v>52</v>
      </c>
      <c r="J307" s="413">
        <v>0</v>
      </c>
      <c r="K307" s="406" t="s">
        <v>1397</v>
      </c>
      <c r="L307" s="413"/>
      <c r="M307" s="413"/>
      <c r="N307" s="414"/>
      <c r="O307" s="412"/>
      <c r="P307" s="368"/>
      <c r="Q307" s="368"/>
      <c r="R307" s="368"/>
      <c r="S307" s="368"/>
      <c r="T307" s="368"/>
      <c r="U307" s="368"/>
      <c r="V307" s="368"/>
      <c r="W307" s="368"/>
      <c r="X307" s="368"/>
      <c r="Y307" s="368"/>
      <c r="Z307" s="368"/>
    </row>
    <row r="308" spans="1:26" ht="15.75" customHeight="1">
      <c r="A308" s="368"/>
      <c r="B308" s="355"/>
      <c r="C308" s="355" t="s">
        <v>822</v>
      </c>
      <c r="D308" s="355" t="s">
        <v>723</v>
      </c>
      <c r="E308" s="355" t="s">
        <v>1353</v>
      </c>
      <c r="F308" s="355" t="s">
        <v>70</v>
      </c>
      <c r="G308" s="355" t="s">
        <v>70</v>
      </c>
      <c r="H308" s="355"/>
      <c r="I308" s="355" t="s">
        <v>52</v>
      </c>
      <c r="J308" s="409">
        <v>5830851.8799999999</v>
      </c>
      <c r="K308" s="410" t="s">
        <v>1397</v>
      </c>
      <c r="L308" s="409"/>
      <c r="M308" s="409"/>
      <c r="N308" s="411"/>
      <c r="O308" s="355"/>
      <c r="P308" s="368"/>
      <c r="Q308" s="368"/>
      <c r="R308" s="368"/>
      <c r="S308" s="368"/>
      <c r="T308" s="368"/>
      <c r="U308" s="368"/>
      <c r="V308" s="368"/>
      <c r="W308" s="368"/>
      <c r="X308" s="368"/>
      <c r="Y308" s="368"/>
      <c r="Z308" s="368"/>
    </row>
    <row r="309" spans="1:26" ht="15.75" customHeight="1">
      <c r="A309" s="368"/>
      <c r="B309" s="412"/>
      <c r="C309" s="412" t="s">
        <v>822</v>
      </c>
      <c r="D309" s="412" t="s">
        <v>723</v>
      </c>
      <c r="E309" s="412" t="s">
        <v>1340</v>
      </c>
      <c r="F309" s="412" t="s">
        <v>70</v>
      </c>
      <c r="G309" s="412" t="s">
        <v>70</v>
      </c>
      <c r="H309" s="412"/>
      <c r="I309" s="412" t="s">
        <v>52</v>
      </c>
      <c r="J309" s="413">
        <v>13702414</v>
      </c>
      <c r="K309" s="406" t="s">
        <v>1397</v>
      </c>
      <c r="L309" s="413"/>
      <c r="M309" s="413"/>
      <c r="N309" s="414"/>
      <c r="O309" s="412"/>
      <c r="P309" s="368"/>
      <c r="Q309" s="368"/>
      <c r="R309" s="368"/>
      <c r="S309" s="368"/>
      <c r="T309" s="368"/>
      <c r="U309" s="368"/>
      <c r="V309" s="368"/>
      <c r="W309" s="368"/>
      <c r="X309" s="368"/>
      <c r="Y309" s="368"/>
      <c r="Z309" s="368"/>
    </row>
    <row r="310" spans="1:26" ht="15.75" customHeight="1">
      <c r="A310" s="368"/>
      <c r="B310" s="355"/>
      <c r="C310" s="355" t="s">
        <v>822</v>
      </c>
      <c r="D310" s="355" t="s">
        <v>723</v>
      </c>
      <c r="E310" s="355" t="s">
        <v>1343</v>
      </c>
      <c r="F310" s="355" t="s">
        <v>70</v>
      </c>
      <c r="G310" s="355" t="s">
        <v>70</v>
      </c>
      <c r="H310" s="355"/>
      <c r="I310" s="355" t="s">
        <v>52</v>
      </c>
      <c r="J310" s="409">
        <v>89088944</v>
      </c>
      <c r="K310" s="410" t="s">
        <v>1397</v>
      </c>
      <c r="L310" s="409"/>
      <c r="M310" s="409"/>
      <c r="N310" s="411"/>
      <c r="O310" s="355"/>
      <c r="P310" s="368"/>
      <c r="Q310" s="368"/>
      <c r="R310" s="368"/>
      <c r="S310" s="368"/>
      <c r="T310" s="368"/>
      <c r="U310" s="368"/>
      <c r="V310" s="368"/>
      <c r="W310" s="368"/>
      <c r="X310" s="368"/>
      <c r="Y310" s="368"/>
      <c r="Z310" s="368"/>
    </row>
    <row r="311" spans="1:26" ht="15.75" customHeight="1">
      <c r="A311" s="368"/>
      <c r="B311" s="412"/>
      <c r="C311" s="412" t="s">
        <v>822</v>
      </c>
      <c r="D311" s="412" t="s">
        <v>726</v>
      </c>
      <c r="E311" s="412" t="s">
        <v>1359</v>
      </c>
      <c r="F311" s="412" t="s">
        <v>70</v>
      </c>
      <c r="G311" s="412" t="s">
        <v>70</v>
      </c>
      <c r="H311" s="412"/>
      <c r="I311" s="412" t="s">
        <v>52</v>
      </c>
      <c r="J311" s="413">
        <v>36722.67</v>
      </c>
      <c r="K311" s="406" t="s">
        <v>1397</v>
      </c>
      <c r="L311" s="413"/>
      <c r="M311" s="413"/>
      <c r="N311" s="414"/>
      <c r="O311" s="412"/>
      <c r="P311" s="368"/>
      <c r="Q311" s="368"/>
      <c r="R311" s="368"/>
      <c r="S311" s="368"/>
      <c r="T311" s="368"/>
      <c r="U311" s="368"/>
      <c r="V311" s="368"/>
      <c r="W311" s="368"/>
      <c r="X311" s="368"/>
      <c r="Y311" s="368"/>
      <c r="Z311" s="368"/>
    </row>
    <row r="312" spans="1:26" ht="15.75" customHeight="1">
      <c r="A312" s="368"/>
      <c r="B312" s="355"/>
      <c r="C312" s="355" t="s">
        <v>822</v>
      </c>
      <c r="D312" s="355" t="s">
        <v>723</v>
      </c>
      <c r="E312" s="355" t="s">
        <v>1351</v>
      </c>
      <c r="F312" s="355" t="s">
        <v>70</v>
      </c>
      <c r="G312" s="355" t="s">
        <v>70</v>
      </c>
      <c r="H312" s="355"/>
      <c r="I312" s="355" t="s">
        <v>52</v>
      </c>
      <c r="J312" s="409">
        <v>1772.92</v>
      </c>
      <c r="K312" s="410" t="s">
        <v>1397</v>
      </c>
      <c r="L312" s="409"/>
      <c r="M312" s="409"/>
      <c r="N312" s="411"/>
      <c r="O312" s="355"/>
      <c r="P312" s="368"/>
      <c r="Q312" s="368"/>
      <c r="R312" s="368"/>
      <c r="S312" s="368"/>
      <c r="T312" s="368"/>
      <c r="U312" s="368"/>
      <c r="V312" s="368"/>
      <c r="W312" s="368"/>
      <c r="X312" s="368"/>
      <c r="Y312" s="368"/>
      <c r="Z312" s="368"/>
    </row>
    <row r="313" spans="1:26" ht="15.75" customHeight="1">
      <c r="A313" s="368"/>
      <c r="B313" s="412"/>
      <c r="C313" s="412" t="s">
        <v>822</v>
      </c>
      <c r="D313" s="412" t="s">
        <v>723</v>
      </c>
      <c r="E313" s="412" t="s">
        <v>1358</v>
      </c>
      <c r="F313" s="412" t="s">
        <v>70</v>
      </c>
      <c r="G313" s="412" t="s">
        <v>70</v>
      </c>
      <c r="H313" s="412"/>
      <c r="I313" s="412" t="s">
        <v>52</v>
      </c>
      <c r="J313" s="413">
        <v>0</v>
      </c>
      <c r="K313" s="406" t="s">
        <v>1397</v>
      </c>
      <c r="L313" s="413"/>
      <c r="M313" s="413"/>
      <c r="N313" s="414"/>
      <c r="O313" s="412"/>
      <c r="P313" s="368"/>
      <c r="Q313" s="368"/>
      <c r="R313" s="368"/>
      <c r="S313" s="368"/>
      <c r="T313" s="368"/>
      <c r="U313" s="368"/>
      <c r="V313" s="368"/>
      <c r="W313" s="368"/>
      <c r="X313" s="368"/>
      <c r="Y313" s="368"/>
      <c r="Z313" s="368"/>
    </row>
    <row r="314" spans="1:26" ht="15.75" customHeight="1">
      <c r="A314" s="368"/>
      <c r="B314" s="355"/>
      <c r="C314" s="355" t="s">
        <v>822</v>
      </c>
      <c r="D314" s="355" t="s">
        <v>723</v>
      </c>
      <c r="E314" s="355" t="s">
        <v>1348</v>
      </c>
      <c r="F314" s="355" t="s">
        <v>58</v>
      </c>
      <c r="G314" s="355" t="s">
        <v>58</v>
      </c>
      <c r="H314" s="355"/>
      <c r="I314" s="355" t="s">
        <v>52</v>
      </c>
      <c r="J314" s="409">
        <v>94040334.819999993</v>
      </c>
      <c r="K314" s="410" t="s">
        <v>1397</v>
      </c>
      <c r="L314" s="409"/>
      <c r="M314" s="409"/>
      <c r="N314" s="415" t="s">
        <v>1398</v>
      </c>
      <c r="O314" s="355"/>
      <c r="P314" s="368"/>
      <c r="Q314" s="368"/>
      <c r="R314" s="368"/>
      <c r="S314" s="368"/>
      <c r="T314" s="368"/>
      <c r="U314" s="368"/>
      <c r="V314" s="368"/>
      <c r="W314" s="368"/>
      <c r="X314" s="368"/>
      <c r="Y314" s="368"/>
      <c r="Z314" s="368"/>
    </row>
    <row r="315" spans="1:26" ht="15.75" customHeight="1">
      <c r="A315" s="368"/>
      <c r="B315" s="412"/>
      <c r="C315" s="412" t="s">
        <v>824</v>
      </c>
      <c r="D315" s="412" t="s">
        <v>726</v>
      </c>
      <c r="E315" s="412" t="s">
        <v>1356</v>
      </c>
      <c r="F315" s="412" t="s">
        <v>70</v>
      </c>
      <c r="G315" s="412" t="s">
        <v>70</v>
      </c>
      <c r="H315" s="412"/>
      <c r="I315" s="412" t="s">
        <v>52</v>
      </c>
      <c r="J315" s="413">
        <v>0</v>
      </c>
      <c r="K315" s="406" t="s">
        <v>1397</v>
      </c>
      <c r="L315" s="413"/>
      <c r="M315" s="413"/>
      <c r="N315" s="414"/>
      <c r="O315" s="412" t="s">
        <v>58</v>
      </c>
      <c r="P315" s="368"/>
      <c r="Q315" s="368"/>
      <c r="R315" s="368"/>
      <c r="S315" s="368"/>
      <c r="T315" s="368"/>
      <c r="U315" s="368"/>
      <c r="V315" s="368"/>
      <c r="W315" s="368"/>
      <c r="X315" s="368"/>
      <c r="Y315" s="368"/>
      <c r="Z315" s="368"/>
    </row>
    <row r="316" spans="1:26" ht="15.75" customHeight="1">
      <c r="A316" s="368"/>
      <c r="B316" s="355"/>
      <c r="C316" s="355" t="s">
        <v>824</v>
      </c>
      <c r="D316" s="355" t="s">
        <v>725</v>
      </c>
      <c r="E316" s="355" t="s">
        <v>1345</v>
      </c>
      <c r="F316" s="355" t="s">
        <v>70</v>
      </c>
      <c r="G316" s="355" t="s">
        <v>70</v>
      </c>
      <c r="H316" s="355"/>
      <c r="I316" s="355" t="s">
        <v>52</v>
      </c>
      <c r="J316" s="409">
        <v>0</v>
      </c>
      <c r="K316" s="410" t="s">
        <v>1397</v>
      </c>
      <c r="L316" s="409"/>
      <c r="M316" s="409"/>
      <c r="N316" s="411"/>
      <c r="O316" s="355"/>
      <c r="P316" s="368"/>
      <c r="Q316" s="368"/>
      <c r="R316" s="368"/>
      <c r="S316" s="368"/>
      <c r="T316" s="368"/>
      <c r="U316" s="368"/>
      <c r="V316" s="368"/>
      <c r="W316" s="368"/>
      <c r="X316" s="368"/>
      <c r="Y316" s="368"/>
      <c r="Z316" s="368"/>
    </row>
    <row r="317" spans="1:26" ht="15.75" customHeight="1">
      <c r="A317" s="368"/>
      <c r="B317" s="412"/>
      <c r="C317" s="412" t="s">
        <v>824</v>
      </c>
      <c r="D317" s="412" t="s">
        <v>723</v>
      </c>
      <c r="E317" s="412" t="s">
        <v>1354</v>
      </c>
      <c r="F317" s="412" t="s">
        <v>70</v>
      </c>
      <c r="G317" s="412" t="s">
        <v>70</v>
      </c>
      <c r="H317" s="412"/>
      <c r="I317" s="412" t="s">
        <v>52</v>
      </c>
      <c r="J317" s="413">
        <v>0</v>
      </c>
      <c r="K317" s="406" t="s">
        <v>1397</v>
      </c>
      <c r="L317" s="413"/>
      <c r="M317" s="413"/>
      <c r="N317" s="414"/>
      <c r="O317" s="412"/>
      <c r="P317" s="368"/>
      <c r="Q317" s="368"/>
      <c r="R317" s="368"/>
      <c r="S317" s="368"/>
      <c r="T317" s="368"/>
      <c r="U317" s="368"/>
      <c r="V317" s="368"/>
      <c r="W317" s="368"/>
      <c r="X317" s="368"/>
      <c r="Y317" s="368"/>
      <c r="Z317" s="368"/>
    </row>
    <row r="318" spans="1:26" ht="15.75" customHeight="1">
      <c r="A318" s="368"/>
      <c r="B318" s="355"/>
      <c r="C318" s="355" t="s">
        <v>824</v>
      </c>
      <c r="D318" s="355" t="s">
        <v>723</v>
      </c>
      <c r="E318" s="355" t="s">
        <v>1353</v>
      </c>
      <c r="F318" s="355" t="s">
        <v>70</v>
      </c>
      <c r="G318" s="355" t="s">
        <v>70</v>
      </c>
      <c r="H318" s="355"/>
      <c r="I318" s="355" t="s">
        <v>52</v>
      </c>
      <c r="J318" s="409">
        <v>84135.84</v>
      </c>
      <c r="K318" s="410" t="s">
        <v>1397</v>
      </c>
      <c r="L318" s="409"/>
      <c r="M318" s="409"/>
      <c r="N318" s="411"/>
      <c r="O318" s="355"/>
      <c r="P318" s="368"/>
      <c r="Q318" s="368"/>
      <c r="R318" s="368"/>
      <c r="S318" s="368"/>
      <c r="T318" s="368"/>
      <c r="U318" s="368"/>
      <c r="V318" s="368"/>
      <c r="W318" s="368"/>
      <c r="X318" s="368"/>
      <c r="Y318" s="368"/>
      <c r="Z318" s="368"/>
    </row>
    <row r="319" spans="1:26" ht="15.75" customHeight="1">
      <c r="A319" s="368"/>
      <c r="B319" s="412"/>
      <c r="C319" s="412" t="s">
        <v>824</v>
      </c>
      <c r="D319" s="412" t="s">
        <v>723</v>
      </c>
      <c r="E319" s="412" t="s">
        <v>1340</v>
      </c>
      <c r="F319" s="412" t="s">
        <v>70</v>
      </c>
      <c r="G319" s="412" t="s">
        <v>70</v>
      </c>
      <c r="H319" s="412"/>
      <c r="I319" s="412" t="s">
        <v>52</v>
      </c>
      <c r="J319" s="413">
        <v>0</v>
      </c>
      <c r="K319" s="406" t="s">
        <v>1397</v>
      </c>
      <c r="L319" s="413"/>
      <c r="M319" s="413"/>
      <c r="N319" s="414"/>
      <c r="O319" s="412"/>
      <c r="P319" s="368"/>
      <c r="Q319" s="368"/>
      <c r="R319" s="368"/>
      <c r="S319" s="368"/>
      <c r="T319" s="368"/>
      <c r="U319" s="368"/>
      <c r="V319" s="368"/>
      <c r="W319" s="368"/>
      <c r="X319" s="368"/>
      <c r="Y319" s="368"/>
      <c r="Z319" s="368"/>
    </row>
    <row r="320" spans="1:26" ht="15.75" customHeight="1">
      <c r="A320" s="368"/>
      <c r="B320" s="355"/>
      <c r="C320" s="355" t="s">
        <v>824</v>
      </c>
      <c r="D320" s="355" t="s">
        <v>723</v>
      </c>
      <c r="E320" s="355" t="s">
        <v>1343</v>
      </c>
      <c r="F320" s="355" t="s">
        <v>70</v>
      </c>
      <c r="G320" s="355" t="s">
        <v>70</v>
      </c>
      <c r="H320" s="355"/>
      <c r="I320" s="355" t="s">
        <v>52</v>
      </c>
      <c r="J320" s="409">
        <v>190179112</v>
      </c>
      <c r="K320" s="410" t="s">
        <v>1397</v>
      </c>
      <c r="L320" s="409"/>
      <c r="M320" s="409"/>
      <c r="N320" s="411"/>
      <c r="O320" s="355"/>
      <c r="P320" s="368"/>
      <c r="Q320" s="368"/>
      <c r="R320" s="368"/>
      <c r="S320" s="368"/>
      <c r="T320" s="368"/>
      <c r="U320" s="368"/>
      <c r="V320" s="368"/>
      <c r="W320" s="368"/>
      <c r="X320" s="368"/>
      <c r="Y320" s="368"/>
      <c r="Z320" s="368"/>
    </row>
    <row r="321" spans="1:26" ht="15.75" customHeight="1">
      <c r="A321" s="368"/>
      <c r="B321" s="412"/>
      <c r="C321" s="412" t="s">
        <v>824</v>
      </c>
      <c r="D321" s="412" t="s">
        <v>726</v>
      </c>
      <c r="E321" s="412" t="s">
        <v>1359</v>
      </c>
      <c r="F321" s="412" t="s">
        <v>70</v>
      </c>
      <c r="G321" s="412" t="s">
        <v>70</v>
      </c>
      <c r="H321" s="412"/>
      <c r="I321" s="412" t="s">
        <v>52</v>
      </c>
      <c r="J321" s="413">
        <v>0</v>
      </c>
      <c r="K321" s="406" t="s">
        <v>1397</v>
      </c>
      <c r="L321" s="413"/>
      <c r="M321" s="413"/>
      <c r="N321" s="414"/>
      <c r="O321" s="412"/>
      <c r="P321" s="368"/>
      <c r="Q321" s="368"/>
      <c r="R321" s="368"/>
      <c r="S321" s="368"/>
      <c r="T321" s="368"/>
      <c r="U321" s="368"/>
      <c r="V321" s="368"/>
      <c r="W321" s="368"/>
      <c r="X321" s="368"/>
      <c r="Y321" s="368"/>
      <c r="Z321" s="368"/>
    </row>
    <row r="322" spans="1:26" ht="15.75" customHeight="1">
      <c r="A322" s="368"/>
      <c r="B322" s="355"/>
      <c r="C322" s="355" t="s">
        <v>824</v>
      </c>
      <c r="D322" s="355" t="s">
        <v>723</v>
      </c>
      <c r="E322" s="355" t="s">
        <v>1351</v>
      </c>
      <c r="F322" s="355" t="s">
        <v>70</v>
      </c>
      <c r="G322" s="355" t="s">
        <v>70</v>
      </c>
      <c r="H322" s="355"/>
      <c r="I322" s="355" t="s">
        <v>52</v>
      </c>
      <c r="J322" s="409">
        <v>0</v>
      </c>
      <c r="K322" s="410" t="s">
        <v>1397</v>
      </c>
      <c r="L322" s="409"/>
      <c r="M322" s="409"/>
      <c r="N322" s="411"/>
      <c r="O322" s="355"/>
      <c r="P322" s="368"/>
      <c r="Q322" s="368"/>
      <c r="R322" s="368"/>
      <c r="S322" s="368"/>
      <c r="T322" s="368"/>
      <c r="U322" s="368"/>
      <c r="V322" s="368"/>
      <c r="W322" s="368"/>
      <c r="X322" s="368"/>
      <c r="Y322" s="368"/>
      <c r="Z322" s="368"/>
    </row>
    <row r="323" spans="1:26" ht="15.75" customHeight="1">
      <c r="A323" s="368"/>
      <c r="B323" s="412"/>
      <c r="C323" s="412" t="s">
        <v>824</v>
      </c>
      <c r="D323" s="412" t="s">
        <v>723</v>
      </c>
      <c r="E323" s="412" t="s">
        <v>1358</v>
      </c>
      <c r="F323" s="412" t="s">
        <v>70</v>
      </c>
      <c r="G323" s="412" t="s">
        <v>70</v>
      </c>
      <c r="H323" s="412"/>
      <c r="I323" s="412" t="s">
        <v>52</v>
      </c>
      <c r="J323" s="413">
        <v>0</v>
      </c>
      <c r="K323" s="406" t="s">
        <v>1397</v>
      </c>
      <c r="L323" s="413"/>
      <c r="M323" s="413"/>
      <c r="N323" s="414"/>
      <c r="O323" s="412"/>
      <c r="P323" s="368"/>
      <c r="Q323" s="368"/>
      <c r="R323" s="368"/>
      <c r="S323" s="368"/>
      <c r="T323" s="368"/>
      <c r="U323" s="368"/>
      <c r="V323" s="368"/>
      <c r="W323" s="368"/>
      <c r="X323" s="368"/>
      <c r="Y323" s="368"/>
      <c r="Z323" s="368"/>
    </row>
    <row r="324" spans="1:26" ht="15.75" customHeight="1">
      <c r="A324" s="368"/>
      <c r="B324" s="355"/>
      <c r="C324" s="355" t="s">
        <v>824</v>
      </c>
      <c r="D324" s="355" t="s">
        <v>723</v>
      </c>
      <c r="E324" s="355" t="s">
        <v>1348</v>
      </c>
      <c r="F324" s="355" t="s">
        <v>70</v>
      </c>
      <c r="G324" s="355" t="s">
        <v>70</v>
      </c>
      <c r="H324" s="355"/>
      <c r="I324" s="355" t="s">
        <v>52</v>
      </c>
      <c r="J324" s="409">
        <v>0</v>
      </c>
      <c r="K324" s="410" t="s">
        <v>1397</v>
      </c>
      <c r="L324" s="409"/>
      <c r="M324" s="409"/>
      <c r="N324" s="411"/>
      <c r="O324" s="355"/>
      <c r="P324" s="368"/>
      <c r="Q324" s="368"/>
      <c r="R324" s="368"/>
      <c r="S324" s="368"/>
      <c r="T324" s="368"/>
      <c r="U324" s="368"/>
      <c r="V324" s="368"/>
      <c r="W324" s="368"/>
      <c r="X324" s="368"/>
      <c r="Y324" s="368"/>
      <c r="Z324" s="368"/>
    </row>
    <row r="325" spans="1:26" ht="15.75" customHeight="1">
      <c r="A325" s="368"/>
      <c r="B325" s="412"/>
      <c r="C325" s="412" t="s">
        <v>827</v>
      </c>
      <c r="D325" s="412" t="s">
        <v>726</v>
      </c>
      <c r="E325" s="412" t="s">
        <v>1356</v>
      </c>
      <c r="F325" s="412" t="s">
        <v>70</v>
      </c>
      <c r="G325" s="412" t="s">
        <v>70</v>
      </c>
      <c r="H325" s="412"/>
      <c r="I325" s="412" t="s">
        <v>52</v>
      </c>
      <c r="J325" s="413">
        <v>0</v>
      </c>
      <c r="K325" s="406" t="s">
        <v>1397</v>
      </c>
      <c r="L325" s="413"/>
      <c r="M325" s="413"/>
      <c r="N325" s="414"/>
      <c r="O325" s="412" t="s">
        <v>58</v>
      </c>
      <c r="P325" s="368"/>
      <c r="Q325" s="368"/>
      <c r="R325" s="368"/>
      <c r="S325" s="368"/>
      <c r="T325" s="368"/>
      <c r="U325" s="368"/>
      <c r="V325" s="368"/>
      <c r="W325" s="368"/>
      <c r="X325" s="368"/>
      <c r="Y325" s="368"/>
      <c r="Z325" s="368"/>
    </row>
    <row r="326" spans="1:26" ht="15.75" customHeight="1">
      <c r="A326" s="368"/>
      <c r="B326" s="355"/>
      <c r="C326" s="355" t="s">
        <v>827</v>
      </c>
      <c r="D326" s="355" t="s">
        <v>725</v>
      </c>
      <c r="E326" s="355" t="s">
        <v>1345</v>
      </c>
      <c r="F326" s="355" t="s">
        <v>70</v>
      </c>
      <c r="G326" s="355" t="s">
        <v>70</v>
      </c>
      <c r="H326" s="355"/>
      <c r="I326" s="355" t="s">
        <v>52</v>
      </c>
      <c r="J326" s="409">
        <v>0</v>
      </c>
      <c r="K326" s="410" t="s">
        <v>1397</v>
      </c>
      <c r="L326" s="409"/>
      <c r="M326" s="409"/>
      <c r="N326" s="411"/>
      <c r="O326" s="355"/>
      <c r="P326" s="368"/>
      <c r="Q326" s="368"/>
      <c r="R326" s="368"/>
      <c r="S326" s="368"/>
      <c r="T326" s="368"/>
      <c r="U326" s="368"/>
      <c r="V326" s="368"/>
      <c r="W326" s="368"/>
      <c r="X326" s="368"/>
      <c r="Y326" s="368"/>
      <c r="Z326" s="368"/>
    </row>
    <row r="327" spans="1:26" ht="15.75" customHeight="1">
      <c r="A327" s="368"/>
      <c r="B327" s="412"/>
      <c r="C327" s="412" t="s">
        <v>827</v>
      </c>
      <c r="D327" s="412" t="s">
        <v>723</v>
      </c>
      <c r="E327" s="412" t="s">
        <v>1354</v>
      </c>
      <c r="F327" s="412" t="s">
        <v>70</v>
      </c>
      <c r="G327" s="412" t="s">
        <v>70</v>
      </c>
      <c r="H327" s="412"/>
      <c r="I327" s="412" t="s">
        <v>52</v>
      </c>
      <c r="J327" s="413">
        <v>0</v>
      </c>
      <c r="K327" s="406" t="s">
        <v>1397</v>
      </c>
      <c r="L327" s="413"/>
      <c r="M327" s="413"/>
      <c r="N327" s="414"/>
      <c r="O327" s="412"/>
      <c r="P327" s="368"/>
      <c r="Q327" s="368"/>
      <c r="R327" s="368"/>
      <c r="S327" s="368"/>
      <c r="T327" s="368"/>
      <c r="U327" s="368"/>
      <c r="V327" s="368"/>
      <c r="W327" s="368"/>
      <c r="X327" s="368"/>
      <c r="Y327" s="368"/>
      <c r="Z327" s="368"/>
    </row>
    <row r="328" spans="1:26" ht="15.75" customHeight="1">
      <c r="A328" s="368"/>
      <c r="B328" s="355"/>
      <c r="C328" s="355" t="s">
        <v>827</v>
      </c>
      <c r="D328" s="355" t="s">
        <v>723</v>
      </c>
      <c r="E328" s="355" t="s">
        <v>1353</v>
      </c>
      <c r="F328" s="355" t="s">
        <v>70</v>
      </c>
      <c r="G328" s="355" t="s">
        <v>70</v>
      </c>
      <c r="H328" s="355"/>
      <c r="I328" s="355" t="s">
        <v>52</v>
      </c>
      <c r="J328" s="409">
        <v>0</v>
      </c>
      <c r="K328" s="410" t="s">
        <v>1397</v>
      </c>
      <c r="L328" s="409"/>
      <c r="M328" s="409"/>
      <c r="N328" s="411"/>
      <c r="O328" s="355"/>
      <c r="P328" s="368"/>
      <c r="Q328" s="368"/>
      <c r="R328" s="368"/>
      <c r="S328" s="368"/>
      <c r="T328" s="368"/>
      <c r="U328" s="368"/>
      <c r="V328" s="368"/>
      <c r="W328" s="368"/>
      <c r="X328" s="368"/>
      <c r="Y328" s="368"/>
      <c r="Z328" s="368"/>
    </row>
    <row r="329" spans="1:26" ht="15.75" customHeight="1">
      <c r="A329" s="368"/>
      <c r="B329" s="412"/>
      <c r="C329" s="412" t="s">
        <v>827</v>
      </c>
      <c r="D329" s="412" t="s">
        <v>723</v>
      </c>
      <c r="E329" s="412" t="s">
        <v>1340</v>
      </c>
      <c r="F329" s="412" t="s">
        <v>70</v>
      </c>
      <c r="G329" s="412" t="s">
        <v>70</v>
      </c>
      <c r="H329" s="412"/>
      <c r="I329" s="412" t="s">
        <v>52</v>
      </c>
      <c r="J329" s="413">
        <v>0</v>
      </c>
      <c r="K329" s="406" t="s">
        <v>1397</v>
      </c>
      <c r="L329" s="413"/>
      <c r="M329" s="413"/>
      <c r="N329" s="414"/>
      <c r="O329" s="412"/>
      <c r="P329" s="368"/>
      <c r="Q329" s="368"/>
      <c r="R329" s="368"/>
      <c r="S329" s="368"/>
      <c r="T329" s="368"/>
      <c r="U329" s="368"/>
      <c r="V329" s="368"/>
      <c r="W329" s="368"/>
      <c r="X329" s="368"/>
      <c r="Y329" s="368"/>
      <c r="Z329" s="368"/>
    </row>
    <row r="330" spans="1:26" ht="15.75" customHeight="1">
      <c r="A330" s="368"/>
      <c r="B330" s="355"/>
      <c r="C330" s="355" t="s">
        <v>827</v>
      </c>
      <c r="D330" s="355" t="s">
        <v>723</v>
      </c>
      <c r="E330" s="355" t="s">
        <v>1343</v>
      </c>
      <c r="F330" s="355" t="s">
        <v>70</v>
      </c>
      <c r="G330" s="355" t="s">
        <v>70</v>
      </c>
      <c r="H330" s="355"/>
      <c r="I330" s="355" t="s">
        <v>52</v>
      </c>
      <c r="J330" s="409">
        <v>68874402.670000002</v>
      </c>
      <c r="K330" s="410" t="s">
        <v>1397</v>
      </c>
      <c r="L330" s="409"/>
      <c r="M330" s="409"/>
      <c r="N330" s="411"/>
      <c r="O330" s="355"/>
      <c r="P330" s="368"/>
      <c r="Q330" s="368"/>
      <c r="R330" s="368"/>
      <c r="S330" s="368"/>
      <c r="T330" s="368"/>
      <c r="U330" s="368"/>
      <c r="V330" s="368"/>
      <c r="W330" s="368"/>
      <c r="X330" s="368"/>
      <c r="Y330" s="368"/>
      <c r="Z330" s="368"/>
    </row>
    <row r="331" spans="1:26" ht="15.75" customHeight="1">
      <c r="A331" s="368"/>
      <c r="B331" s="412"/>
      <c r="C331" s="412" t="s">
        <v>827</v>
      </c>
      <c r="D331" s="412" t="s">
        <v>726</v>
      </c>
      <c r="E331" s="412" t="s">
        <v>1359</v>
      </c>
      <c r="F331" s="412" t="s">
        <v>70</v>
      </c>
      <c r="G331" s="412" t="s">
        <v>70</v>
      </c>
      <c r="H331" s="412"/>
      <c r="I331" s="412" t="s">
        <v>52</v>
      </c>
      <c r="J331" s="413">
        <v>0</v>
      </c>
      <c r="K331" s="406" t="s">
        <v>1397</v>
      </c>
      <c r="L331" s="413"/>
      <c r="M331" s="413"/>
      <c r="N331" s="414"/>
      <c r="O331" s="412"/>
      <c r="P331" s="368"/>
      <c r="Q331" s="368"/>
      <c r="R331" s="368"/>
      <c r="S331" s="368"/>
      <c r="T331" s="368"/>
      <c r="U331" s="368"/>
      <c r="V331" s="368"/>
      <c r="W331" s="368"/>
      <c r="X331" s="368"/>
      <c r="Y331" s="368"/>
      <c r="Z331" s="368"/>
    </row>
    <row r="332" spans="1:26" ht="15.75" customHeight="1">
      <c r="A332" s="368"/>
      <c r="B332" s="355"/>
      <c r="C332" s="355" t="s">
        <v>827</v>
      </c>
      <c r="D332" s="355" t="s">
        <v>723</v>
      </c>
      <c r="E332" s="355" t="s">
        <v>1351</v>
      </c>
      <c r="F332" s="355" t="s">
        <v>70</v>
      </c>
      <c r="G332" s="355" t="s">
        <v>70</v>
      </c>
      <c r="H332" s="355"/>
      <c r="I332" s="355" t="s">
        <v>52</v>
      </c>
      <c r="J332" s="409">
        <v>0</v>
      </c>
      <c r="K332" s="410" t="s">
        <v>1397</v>
      </c>
      <c r="L332" s="409"/>
      <c r="M332" s="409"/>
      <c r="N332" s="411"/>
      <c r="O332" s="355"/>
      <c r="P332" s="368"/>
      <c r="Q332" s="368"/>
      <c r="R332" s="368"/>
      <c r="S332" s="368"/>
      <c r="T332" s="368"/>
      <c r="U332" s="368"/>
      <c r="V332" s="368"/>
      <c r="W332" s="368"/>
      <c r="X332" s="368"/>
      <c r="Y332" s="368"/>
      <c r="Z332" s="368"/>
    </row>
    <row r="333" spans="1:26" ht="15.75" customHeight="1">
      <c r="A333" s="368"/>
      <c r="B333" s="412"/>
      <c r="C333" s="412" t="s">
        <v>827</v>
      </c>
      <c r="D333" s="412" t="s">
        <v>723</v>
      </c>
      <c r="E333" s="412" t="s">
        <v>1358</v>
      </c>
      <c r="F333" s="412" t="s">
        <v>70</v>
      </c>
      <c r="G333" s="412" t="s">
        <v>70</v>
      </c>
      <c r="H333" s="412"/>
      <c r="I333" s="412" t="s">
        <v>52</v>
      </c>
      <c r="J333" s="413">
        <v>0</v>
      </c>
      <c r="K333" s="406" t="s">
        <v>1397</v>
      </c>
      <c r="L333" s="413"/>
      <c r="M333" s="413"/>
      <c r="N333" s="414"/>
      <c r="O333" s="412"/>
      <c r="P333" s="368"/>
      <c r="Q333" s="368"/>
      <c r="R333" s="368"/>
      <c r="S333" s="368"/>
      <c r="T333" s="368"/>
      <c r="U333" s="368"/>
      <c r="V333" s="368"/>
      <c r="W333" s="368"/>
      <c r="X333" s="368"/>
      <c r="Y333" s="368"/>
      <c r="Z333" s="368"/>
    </row>
    <row r="334" spans="1:26" ht="15.75" customHeight="1">
      <c r="A334" s="368"/>
      <c r="B334" s="355"/>
      <c r="C334" s="355" t="s">
        <v>827</v>
      </c>
      <c r="D334" s="355" t="s">
        <v>723</v>
      </c>
      <c r="E334" s="355" t="s">
        <v>1348</v>
      </c>
      <c r="F334" s="355" t="s">
        <v>58</v>
      </c>
      <c r="G334" s="355" t="s">
        <v>58</v>
      </c>
      <c r="H334" s="355"/>
      <c r="I334" s="355" t="s">
        <v>52</v>
      </c>
      <c r="J334" s="409">
        <v>80240553.239999995</v>
      </c>
      <c r="K334" s="410" t="s">
        <v>1397</v>
      </c>
      <c r="L334" s="409"/>
      <c r="M334" s="409"/>
      <c r="N334" s="415" t="s">
        <v>1398</v>
      </c>
      <c r="O334" s="355"/>
      <c r="P334" s="368"/>
      <c r="Q334" s="368"/>
      <c r="R334" s="368"/>
      <c r="S334" s="368"/>
      <c r="T334" s="368"/>
      <c r="U334" s="368"/>
      <c r="V334" s="368"/>
      <c r="W334" s="368"/>
      <c r="X334" s="368"/>
      <c r="Y334" s="368"/>
      <c r="Z334" s="368"/>
    </row>
    <row r="335" spans="1:26" ht="15.75" customHeight="1">
      <c r="A335" s="368"/>
      <c r="B335" s="412"/>
      <c r="C335" s="412" t="s">
        <v>828</v>
      </c>
      <c r="D335" s="412" t="s">
        <v>726</v>
      </c>
      <c r="E335" s="412" t="s">
        <v>1356</v>
      </c>
      <c r="F335" s="412" t="s">
        <v>70</v>
      </c>
      <c r="G335" s="412" t="s">
        <v>70</v>
      </c>
      <c r="H335" s="412"/>
      <c r="I335" s="412" t="s">
        <v>52</v>
      </c>
      <c r="J335" s="413">
        <v>0</v>
      </c>
      <c r="K335" s="406" t="s">
        <v>1397</v>
      </c>
      <c r="L335" s="413"/>
      <c r="M335" s="413"/>
      <c r="N335" s="414"/>
      <c r="O335" s="412" t="s">
        <v>58</v>
      </c>
      <c r="P335" s="368"/>
      <c r="Q335" s="368"/>
      <c r="R335" s="368"/>
      <c r="S335" s="368"/>
      <c r="T335" s="368"/>
      <c r="U335" s="368"/>
      <c r="V335" s="368"/>
      <c r="W335" s="368"/>
      <c r="X335" s="368"/>
      <c r="Y335" s="368"/>
      <c r="Z335" s="368"/>
    </row>
    <row r="336" spans="1:26" ht="15.75" customHeight="1">
      <c r="A336" s="368"/>
      <c r="B336" s="355"/>
      <c r="C336" s="355" t="s">
        <v>828</v>
      </c>
      <c r="D336" s="355" t="s">
        <v>725</v>
      </c>
      <c r="E336" s="355" t="s">
        <v>1345</v>
      </c>
      <c r="F336" s="355" t="s">
        <v>70</v>
      </c>
      <c r="G336" s="355" t="s">
        <v>70</v>
      </c>
      <c r="H336" s="355"/>
      <c r="I336" s="355" t="s">
        <v>52</v>
      </c>
      <c r="J336" s="409">
        <v>0</v>
      </c>
      <c r="K336" s="410" t="s">
        <v>1397</v>
      </c>
      <c r="L336" s="409"/>
      <c r="M336" s="409"/>
      <c r="N336" s="411"/>
      <c r="O336" s="355"/>
      <c r="P336" s="368"/>
      <c r="Q336" s="368"/>
      <c r="R336" s="368"/>
      <c r="S336" s="368"/>
      <c r="T336" s="368"/>
      <c r="U336" s="368"/>
      <c r="V336" s="368"/>
      <c r="W336" s="368"/>
      <c r="X336" s="368"/>
      <c r="Y336" s="368"/>
      <c r="Z336" s="368"/>
    </row>
    <row r="337" spans="1:26" ht="15.75" customHeight="1">
      <c r="A337" s="368"/>
      <c r="B337" s="412"/>
      <c r="C337" s="412" t="s">
        <v>828</v>
      </c>
      <c r="D337" s="412" t="s">
        <v>723</v>
      </c>
      <c r="E337" s="412" t="s">
        <v>1354</v>
      </c>
      <c r="F337" s="412" t="s">
        <v>70</v>
      </c>
      <c r="G337" s="412" t="s">
        <v>70</v>
      </c>
      <c r="H337" s="412"/>
      <c r="I337" s="412" t="s">
        <v>52</v>
      </c>
      <c r="J337" s="413">
        <v>0</v>
      </c>
      <c r="K337" s="406" t="s">
        <v>1397</v>
      </c>
      <c r="L337" s="413"/>
      <c r="M337" s="413"/>
      <c r="N337" s="414"/>
      <c r="O337" s="412"/>
      <c r="P337" s="368"/>
      <c r="Q337" s="368"/>
      <c r="R337" s="368"/>
      <c r="S337" s="368"/>
      <c r="T337" s="368"/>
      <c r="U337" s="368"/>
      <c r="V337" s="368"/>
      <c r="W337" s="368"/>
      <c r="X337" s="368"/>
      <c r="Y337" s="368"/>
      <c r="Z337" s="368"/>
    </row>
    <row r="338" spans="1:26" ht="15.75" customHeight="1">
      <c r="A338" s="368"/>
      <c r="B338" s="355"/>
      <c r="C338" s="355" t="s">
        <v>828</v>
      </c>
      <c r="D338" s="355" t="s">
        <v>723</v>
      </c>
      <c r="E338" s="355" t="s">
        <v>1353</v>
      </c>
      <c r="F338" s="355" t="s">
        <v>70</v>
      </c>
      <c r="G338" s="355" t="s">
        <v>70</v>
      </c>
      <c r="H338" s="355"/>
      <c r="I338" s="355" t="s">
        <v>52</v>
      </c>
      <c r="J338" s="409">
        <v>2735012.59</v>
      </c>
      <c r="K338" s="410" t="s">
        <v>1397</v>
      </c>
      <c r="L338" s="409"/>
      <c r="M338" s="409"/>
      <c r="N338" s="411"/>
      <c r="O338" s="355"/>
      <c r="P338" s="368"/>
      <c r="Q338" s="368"/>
      <c r="R338" s="368"/>
      <c r="S338" s="368"/>
      <c r="T338" s="368"/>
      <c r="U338" s="368"/>
      <c r="V338" s="368"/>
      <c r="W338" s="368"/>
      <c r="X338" s="368"/>
      <c r="Y338" s="368"/>
      <c r="Z338" s="368"/>
    </row>
    <row r="339" spans="1:26" ht="15.75" customHeight="1">
      <c r="A339" s="368"/>
      <c r="B339" s="412"/>
      <c r="C339" s="412" t="s">
        <v>828</v>
      </c>
      <c r="D339" s="412" t="s">
        <v>723</v>
      </c>
      <c r="E339" s="412" t="s">
        <v>1340</v>
      </c>
      <c r="F339" s="412" t="s">
        <v>70</v>
      </c>
      <c r="G339" s="412" t="s">
        <v>70</v>
      </c>
      <c r="H339" s="412"/>
      <c r="I339" s="412" t="s">
        <v>52</v>
      </c>
      <c r="J339" s="413">
        <v>29335301</v>
      </c>
      <c r="K339" s="406" t="s">
        <v>1397</v>
      </c>
      <c r="L339" s="413"/>
      <c r="M339" s="413"/>
      <c r="N339" s="414"/>
      <c r="O339" s="412"/>
      <c r="P339" s="368"/>
      <c r="Q339" s="368"/>
      <c r="R339" s="368"/>
      <c r="S339" s="368"/>
      <c r="T339" s="368"/>
      <c r="U339" s="368"/>
      <c r="V339" s="368"/>
      <c r="W339" s="368"/>
      <c r="X339" s="368"/>
      <c r="Y339" s="368"/>
      <c r="Z339" s="368"/>
    </row>
    <row r="340" spans="1:26" ht="15.75" customHeight="1">
      <c r="A340" s="368"/>
      <c r="B340" s="355"/>
      <c r="C340" s="355" t="s">
        <v>828</v>
      </c>
      <c r="D340" s="355" t="s">
        <v>723</v>
      </c>
      <c r="E340" s="355" t="s">
        <v>1343</v>
      </c>
      <c r="F340" s="355" t="s">
        <v>70</v>
      </c>
      <c r="G340" s="355" t="s">
        <v>70</v>
      </c>
      <c r="H340" s="355"/>
      <c r="I340" s="355" t="s">
        <v>52</v>
      </c>
      <c r="J340" s="409">
        <v>40066729</v>
      </c>
      <c r="K340" s="410" t="s">
        <v>1397</v>
      </c>
      <c r="L340" s="409"/>
      <c r="M340" s="409"/>
      <c r="N340" s="411"/>
      <c r="O340" s="355"/>
      <c r="P340" s="368"/>
      <c r="Q340" s="368"/>
      <c r="R340" s="368"/>
      <c r="S340" s="368"/>
      <c r="T340" s="368"/>
      <c r="U340" s="368"/>
      <c r="V340" s="368"/>
      <c r="W340" s="368"/>
      <c r="X340" s="368"/>
      <c r="Y340" s="368"/>
      <c r="Z340" s="368"/>
    </row>
    <row r="341" spans="1:26" ht="15.75" customHeight="1">
      <c r="A341" s="368"/>
      <c r="B341" s="412"/>
      <c r="C341" s="412" t="s">
        <v>828</v>
      </c>
      <c r="D341" s="412" t="s">
        <v>726</v>
      </c>
      <c r="E341" s="412" t="s">
        <v>1359</v>
      </c>
      <c r="F341" s="412" t="s">
        <v>70</v>
      </c>
      <c r="G341" s="412" t="s">
        <v>70</v>
      </c>
      <c r="H341" s="412"/>
      <c r="I341" s="412" t="s">
        <v>52</v>
      </c>
      <c r="J341" s="413">
        <v>90345.37</v>
      </c>
      <c r="K341" s="406" t="s">
        <v>1397</v>
      </c>
      <c r="L341" s="413"/>
      <c r="M341" s="413"/>
      <c r="N341" s="414"/>
      <c r="O341" s="412"/>
      <c r="P341" s="368"/>
      <c r="Q341" s="368"/>
      <c r="R341" s="368"/>
      <c r="S341" s="368"/>
      <c r="T341" s="368"/>
      <c r="U341" s="368"/>
      <c r="V341" s="368"/>
      <c r="W341" s="368"/>
      <c r="X341" s="368"/>
      <c r="Y341" s="368"/>
      <c r="Z341" s="368"/>
    </row>
    <row r="342" spans="1:26" ht="15.75" customHeight="1">
      <c r="A342" s="368"/>
      <c r="B342" s="355"/>
      <c r="C342" s="355" t="s">
        <v>828</v>
      </c>
      <c r="D342" s="355" t="s">
        <v>723</v>
      </c>
      <c r="E342" s="355" t="s">
        <v>1351</v>
      </c>
      <c r="F342" s="355" t="s">
        <v>70</v>
      </c>
      <c r="G342" s="355" t="s">
        <v>70</v>
      </c>
      <c r="H342" s="355"/>
      <c r="I342" s="355" t="s">
        <v>52</v>
      </c>
      <c r="J342" s="409">
        <v>22124</v>
      </c>
      <c r="K342" s="410" t="s">
        <v>1397</v>
      </c>
      <c r="L342" s="409"/>
      <c r="M342" s="409"/>
      <c r="N342" s="411"/>
      <c r="O342" s="355"/>
      <c r="P342" s="368"/>
      <c r="Q342" s="368"/>
      <c r="R342" s="368"/>
      <c r="S342" s="368"/>
      <c r="T342" s="368"/>
      <c r="U342" s="368"/>
      <c r="V342" s="368"/>
      <c r="W342" s="368"/>
      <c r="X342" s="368"/>
      <c r="Y342" s="368"/>
      <c r="Z342" s="368"/>
    </row>
    <row r="343" spans="1:26" ht="15.75" customHeight="1">
      <c r="A343" s="368"/>
      <c r="B343" s="412"/>
      <c r="C343" s="412" t="s">
        <v>828</v>
      </c>
      <c r="D343" s="412" t="s">
        <v>723</v>
      </c>
      <c r="E343" s="412" t="s">
        <v>1358</v>
      </c>
      <c r="F343" s="412" t="s">
        <v>70</v>
      </c>
      <c r="G343" s="412" t="s">
        <v>70</v>
      </c>
      <c r="H343" s="412"/>
      <c r="I343" s="412" t="s">
        <v>52</v>
      </c>
      <c r="J343" s="413">
        <v>0</v>
      </c>
      <c r="K343" s="406" t="s">
        <v>1397</v>
      </c>
      <c r="L343" s="413"/>
      <c r="M343" s="413"/>
      <c r="N343" s="414"/>
      <c r="O343" s="412"/>
      <c r="P343" s="368"/>
      <c r="Q343" s="368"/>
      <c r="R343" s="368"/>
      <c r="S343" s="368"/>
      <c r="T343" s="368"/>
      <c r="U343" s="368"/>
      <c r="V343" s="368"/>
      <c r="W343" s="368"/>
      <c r="X343" s="368"/>
      <c r="Y343" s="368"/>
      <c r="Z343" s="368"/>
    </row>
    <row r="344" spans="1:26" ht="15.75" customHeight="1">
      <c r="A344" s="368"/>
      <c r="B344" s="355"/>
      <c r="C344" s="355" t="s">
        <v>828</v>
      </c>
      <c r="D344" s="355" t="s">
        <v>723</v>
      </c>
      <c r="E344" s="355" t="s">
        <v>1348</v>
      </c>
      <c r="F344" s="355" t="s">
        <v>58</v>
      </c>
      <c r="G344" s="355" t="s">
        <v>58</v>
      </c>
      <c r="H344" s="355"/>
      <c r="I344" s="355" t="s">
        <v>52</v>
      </c>
      <c r="J344" s="409">
        <v>73593327.260000005</v>
      </c>
      <c r="K344" s="410" t="s">
        <v>1397</v>
      </c>
      <c r="L344" s="409"/>
      <c r="M344" s="409"/>
      <c r="N344" s="415" t="s">
        <v>1398</v>
      </c>
      <c r="O344" s="355"/>
      <c r="P344" s="368"/>
      <c r="Q344" s="368"/>
      <c r="R344" s="368"/>
      <c r="S344" s="368"/>
      <c r="T344" s="368"/>
      <c r="U344" s="368"/>
      <c r="V344" s="368"/>
      <c r="W344" s="368"/>
      <c r="X344" s="368"/>
      <c r="Y344" s="368"/>
      <c r="Z344" s="368"/>
    </row>
    <row r="345" spans="1:26" ht="15.75" customHeight="1">
      <c r="A345" s="368"/>
      <c r="B345" s="412"/>
      <c r="C345" s="412" t="s">
        <v>831</v>
      </c>
      <c r="D345" s="412" t="s">
        <v>726</v>
      </c>
      <c r="E345" s="412" t="s">
        <v>1356</v>
      </c>
      <c r="F345" s="412" t="s">
        <v>70</v>
      </c>
      <c r="G345" s="412" t="s">
        <v>70</v>
      </c>
      <c r="H345" s="412"/>
      <c r="I345" s="412" t="s">
        <v>52</v>
      </c>
      <c r="J345" s="413">
        <v>0</v>
      </c>
      <c r="K345" s="406" t="s">
        <v>1397</v>
      </c>
      <c r="L345" s="413"/>
      <c r="M345" s="413"/>
      <c r="N345" s="414"/>
      <c r="O345" s="412" t="s">
        <v>58</v>
      </c>
      <c r="P345" s="368"/>
      <c r="Q345" s="368"/>
      <c r="R345" s="368"/>
      <c r="S345" s="368"/>
      <c r="T345" s="368"/>
      <c r="U345" s="368"/>
      <c r="V345" s="368"/>
      <c r="W345" s="368"/>
      <c r="X345" s="368"/>
      <c r="Y345" s="368"/>
      <c r="Z345" s="368"/>
    </row>
    <row r="346" spans="1:26" ht="15.75" customHeight="1">
      <c r="A346" s="368"/>
      <c r="B346" s="355"/>
      <c r="C346" s="355" t="s">
        <v>1399</v>
      </c>
      <c r="D346" s="355" t="s">
        <v>725</v>
      </c>
      <c r="E346" s="355" t="s">
        <v>1345</v>
      </c>
      <c r="F346" s="355" t="s">
        <v>70</v>
      </c>
      <c r="G346" s="355" t="s">
        <v>70</v>
      </c>
      <c r="H346" s="355"/>
      <c r="I346" s="355" t="s">
        <v>52</v>
      </c>
      <c r="J346" s="409">
        <v>0</v>
      </c>
      <c r="K346" s="410" t="s">
        <v>1397</v>
      </c>
      <c r="L346" s="409"/>
      <c r="M346" s="409"/>
      <c r="N346" s="411"/>
      <c r="O346" s="355"/>
      <c r="P346" s="368"/>
      <c r="Q346" s="368"/>
      <c r="R346" s="368"/>
      <c r="S346" s="368"/>
      <c r="T346" s="368"/>
      <c r="U346" s="368"/>
      <c r="V346" s="368"/>
      <c r="W346" s="368"/>
      <c r="X346" s="368"/>
      <c r="Y346" s="368"/>
      <c r="Z346" s="368"/>
    </row>
    <row r="347" spans="1:26" ht="15.75" customHeight="1">
      <c r="A347" s="368"/>
      <c r="B347" s="412"/>
      <c r="C347" s="412" t="s">
        <v>1400</v>
      </c>
      <c r="D347" s="412" t="s">
        <v>723</v>
      </c>
      <c r="E347" s="412" t="s">
        <v>1354</v>
      </c>
      <c r="F347" s="412" t="s">
        <v>70</v>
      </c>
      <c r="G347" s="412" t="s">
        <v>70</v>
      </c>
      <c r="H347" s="412"/>
      <c r="I347" s="412" t="s">
        <v>52</v>
      </c>
      <c r="J347" s="413">
        <v>0</v>
      </c>
      <c r="K347" s="406" t="s">
        <v>1397</v>
      </c>
      <c r="L347" s="413"/>
      <c r="M347" s="413"/>
      <c r="N347" s="414"/>
      <c r="O347" s="412"/>
      <c r="P347" s="368"/>
      <c r="Q347" s="368"/>
      <c r="R347" s="368"/>
      <c r="S347" s="368"/>
      <c r="T347" s="368"/>
      <c r="U347" s="368"/>
      <c r="V347" s="368"/>
      <c r="W347" s="368"/>
      <c r="X347" s="368"/>
      <c r="Y347" s="368"/>
      <c r="Z347" s="368"/>
    </row>
    <row r="348" spans="1:26" ht="15.75" customHeight="1">
      <c r="A348" s="368"/>
      <c r="B348" s="355"/>
      <c r="C348" s="355" t="s">
        <v>1401</v>
      </c>
      <c r="D348" s="355" t="s">
        <v>723</v>
      </c>
      <c r="E348" s="355" t="s">
        <v>1353</v>
      </c>
      <c r="F348" s="355" t="s">
        <v>70</v>
      </c>
      <c r="G348" s="355" t="s">
        <v>70</v>
      </c>
      <c r="H348" s="355"/>
      <c r="I348" s="355" t="s">
        <v>52</v>
      </c>
      <c r="J348" s="409">
        <v>0</v>
      </c>
      <c r="K348" s="410" t="s">
        <v>1397</v>
      </c>
      <c r="L348" s="409"/>
      <c r="M348" s="409"/>
      <c r="N348" s="411"/>
      <c r="O348" s="355"/>
      <c r="P348" s="368"/>
      <c r="Q348" s="368"/>
      <c r="R348" s="368"/>
      <c r="S348" s="368"/>
      <c r="T348" s="368"/>
      <c r="U348" s="368"/>
      <c r="V348" s="368"/>
      <c r="W348" s="368"/>
      <c r="X348" s="368"/>
      <c r="Y348" s="368"/>
      <c r="Z348" s="368"/>
    </row>
    <row r="349" spans="1:26" ht="15.75" customHeight="1">
      <c r="A349" s="368"/>
      <c r="B349" s="412"/>
      <c r="C349" s="412" t="s">
        <v>1402</v>
      </c>
      <c r="D349" s="412" t="s">
        <v>723</v>
      </c>
      <c r="E349" s="412" t="s">
        <v>1340</v>
      </c>
      <c r="F349" s="412" t="s">
        <v>70</v>
      </c>
      <c r="G349" s="412" t="s">
        <v>70</v>
      </c>
      <c r="H349" s="412"/>
      <c r="I349" s="412" t="s">
        <v>52</v>
      </c>
      <c r="J349" s="413">
        <v>0</v>
      </c>
      <c r="K349" s="406" t="s">
        <v>1397</v>
      </c>
      <c r="L349" s="413"/>
      <c r="M349" s="413"/>
      <c r="N349" s="414"/>
      <c r="O349" s="412"/>
      <c r="P349" s="368"/>
      <c r="Q349" s="368"/>
      <c r="R349" s="368"/>
      <c r="S349" s="368"/>
      <c r="T349" s="368"/>
      <c r="U349" s="368"/>
      <c r="V349" s="368"/>
      <c r="W349" s="368"/>
      <c r="X349" s="368"/>
      <c r="Y349" s="368"/>
      <c r="Z349" s="368"/>
    </row>
    <row r="350" spans="1:26" ht="15.75" customHeight="1">
      <c r="A350" s="368"/>
      <c r="B350" s="355"/>
      <c r="C350" s="355" t="s">
        <v>1403</v>
      </c>
      <c r="D350" s="355" t="s">
        <v>723</v>
      </c>
      <c r="E350" s="355" t="s">
        <v>1343</v>
      </c>
      <c r="F350" s="355" t="s">
        <v>70</v>
      </c>
      <c r="G350" s="355" t="s">
        <v>70</v>
      </c>
      <c r="H350" s="355"/>
      <c r="I350" s="355" t="s">
        <v>52</v>
      </c>
      <c r="J350" s="409">
        <v>18080000</v>
      </c>
      <c r="K350" s="410" t="s">
        <v>1397</v>
      </c>
      <c r="L350" s="409"/>
      <c r="M350" s="409"/>
      <c r="N350" s="411"/>
      <c r="O350" s="355"/>
      <c r="P350" s="368"/>
      <c r="Q350" s="368"/>
      <c r="R350" s="368"/>
      <c r="S350" s="368"/>
      <c r="T350" s="368"/>
      <c r="U350" s="368"/>
      <c r="V350" s="368"/>
      <c r="W350" s="368"/>
      <c r="X350" s="368"/>
      <c r="Y350" s="368"/>
      <c r="Z350" s="368"/>
    </row>
    <row r="351" spans="1:26" ht="15.75" customHeight="1">
      <c r="A351" s="368"/>
      <c r="B351" s="412"/>
      <c r="C351" s="412" t="s">
        <v>1404</v>
      </c>
      <c r="D351" s="412" t="s">
        <v>726</v>
      </c>
      <c r="E351" s="412" t="s">
        <v>1359</v>
      </c>
      <c r="F351" s="412" t="s">
        <v>70</v>
      </c>
      <c r="G351" s="412" t="s">
        <v>70</v>
      </c>
      <c r="H351" s="412"/>
      <c r="I351" s="412" t="s">
        <v>52</v>
      </c>
      <c r="J351" s="413">
        <v>0</v>
      </c>
      <c r="K351" s="406" t="s">
        <v>1397</v>
      </c>
      <c r="L351" s="413"/>
      <c r="M351" s="413"/>
      <c r="N351" s="414"/>
      <c r="O351" s="412"/>
      <c r="P351" s="368"/>
      <c r="Q351" s="368"/>
      <c r="R351" s="368"/>
      <c r="S351" s="368"/>
      <c r="T351" s="368"/>
      <c r="U351" s="368"/>
      <c r="V351" s="368"/>
      <c r="W351" s="368"/>
      <c r="X351" s="368"/>
      <c r="Y351" s="368"/>
      <c r="Z351" s="368"/>
    </row>
    <row r="352" spans="1:26" ht="15.75" customHeight="1">
      <c r="A352" s="368"/>
      <c r="B352" s="355"/>
      <c r="C352" s="355" t="s">
        <v>1405</v>
      </c>
      <c r="D352" s="355" t="s">
        <v>723</v>
      </c>
      <c r="E352" s="355" t="s">
        <v>1351</v>
      </c>
      <c r="F352" s="355" t="s">
        <v>70</v>
      </c>
      <c r="G352" s="355" t="s">
        <v>70</v>
      </c>
      <c r="H352" s="355"/>
      <c r="I352" s="355" t="s">
        <v>52</v>
      </c>
      <c r="J352" s="409">
        <v>0</v>
      </c>
      <c r="K352" s="410" t="s">
        <v>1397</v>
      </c>
      <c r="L352" s="409"/>
      <c r="M352" s="409"/>
      <c r="N352" s="411"/>
      <c r="O352" s="355"/>
      <c r="P352" s="368"/>
      <c r="Q352" s="368"/>
      <c r="R352" s="368"/>
      <c r="S352" s="368"/>
      <c r="T352" s="368"/>
      <c r="U352" s="368"/>
      <c r="V352" s="368"/>
      <c r="W352" s="368"/>
      <c r="X352" s="368"/>
      <c r="Y352" s="368"/>
      <c r="Z352" s="368"/>
    </row>
    <row r="353" spans="1:26" ht="15.75" customHeight="1">
      <c r="A353" s="368"/>
      <c r="B353" s="412"/>
      <c r="C353" s="412" t="s">
        <v>1406</v>
      </c>
      <c r="D353" s="412" t="s">
        <v>723</v>
      </c>
      <c r="E353" s="412" t="s">
        <v>1358</v>
      </c>
      <c r="F353" s="412" t="s">
        <v>70</v>
      </c>
      <c r="G353" s="412" t="s">
        <v>70</v>
      </c>
      <c r="H353" s="412"/>
      <c r="I353" s="412" t="s">
        <v>52</v>
      </c>
      <c r="J353" s="413">
        <v>0</v>
      </c>
      <c r="K353" s="406" t="s">
        <v>1397</v>
      </c>
      <c r="L353" s="413"/>
      <c r="M353" s="413"/>
      <c r="N353" s="414"/>
      <c r="O353" s="412"/>
      <c r="P353" s="368"/>
      <c r="Q353" s="368"/>
      <c r="R353" s="368"/>
      <c r="S353" s="368"/>
      <c r="T353" s="368"/>
      <c r="U353" s="368"/>
      <c r="V353" s="368"/>
      <c r="W353" s="368"/>
      <c r="X353" s="368"/>
      <c r="Y353" s="368"/>
      <c r="Z353" s="368"/>
    </row>
    <row r="354" spans="1:26" ht="15.75" customHeight="1">
      <c r="A354" s="368"/>
      <c r="B354" s="355"/>
      <c r="C354" s="355" t="s">
        <v>1407</v>
      </c>
      <c r="D354" s="355" t="s">
        <v>723</v>
      </c>
      <c r="E354" s="355" t="s">
        <v>1348</v>
      </c>
      <c r="F354" s="355" t="s">
        <v>70</v>
      </c>
      <c r="G354" s="355" t="s">
        <v>70</v>
      </c>
      <c r="H354" s="355"/>
      <c r="I354" s="355" t="s">
        <v>52</v>
      </c>
      <c r="J354" s="409">
        <v>120943536.67</v>
      </c>
      <c r="K354" s="410" t="s">
        <v>1397</v>
      </c>
      <c r="L354" s="409"/>
      <c r="M354" s="409"/>
      <c r="N354" s="411"/>
      <c r="O354" s="355"/>
      <c r="P354" s="368"/>
      <c r="Q354" s="368"/>
      <c r="R354" s="368"/>
      <c r="S354" s="368"/>
      <c r="T354" s="368"/>
      <c r="U354" s="368"/>
      <c r="V354" s="368"/>
      <c r="W354" s="368"/>
      <c r="X354" s="368"/>
      <c r="Y354" s="368"/>
      <c r="Z354" s="368"/>
    </row>
    <row r="355" spans="1:26" ht="17.399999999999999">
      <c r="A355" s="368"/>
      <c r="B355" s="412"/>
      <c r="C355" s="412" t="s">
        <v>832</v>
      </c>
      <c r="D355" s="412" t="s">
        <v>726</v>
      </c>
      <c r="E355" s="412" t="s">
        <v>1356</v>
      </c>
      <c r="F355" s="412" t="s">
        <v>70</v>
      </c>
      <c r="G355" s="412" t="s">
        <v>70</v>
      </c>
      <c r="H355" s="412"/>
      <c r="I355" s="412" t="s">
        <v>52</v>
      </c>
      <c r="J355" s="413">
        <v>0</v>
      </c>
      <c r="K355" s="406" t="s">
        <v>1397</v>
      </c>
      <c r="L355" s="413"/>
      <c r="M355" s="413"/>
      <c r="N355" s="406"/>
      <c r="O355" s="412" t="s">
        <v>58</v>
      </c>
      <c r="P355" s="368"/>
      <c r="Q355" s="368"/>
      <c r="R355" s="368"/>
      <c r="S355" s="368"/>
      <c r="T355" s="368"/>
      <c r="U355" s="368"/>
      <c r="V355" s="368"/>
      <c r="W355" s="368"/>
      <c r="X355" s="368"/>
      <c r="Y355" s="368"/>
      <c r="Z355" s="368"/>
    </row>
    <row r="356" spans="1:26" ht="15.75" customHeight="1">
      <c r="A356" s="368"/>
      <c r="B356" s="355"/>
      <c r="C356" s="355" t="s">
        <v>1408</v>
      </c>
      <c r="D356" s="355" t="s">
        <v>725</v>
      </c>
      <c r="E356" s="355" t="s">
        <v>1345</v>
      </c>
      <c r="F356" s="355" t="s">
        <v>70</v>
      </c>
      <c r="G356" s="355" t="s">
        <v>70</v>
      </c>
      <c r="H356" s="355"/>
      <c r="I356" s="355" t="s">
        <v>52</v>
      </c>
      <c r="J356" s="409">
        <v>0</v>
      </c>
      <c r="K356" s="410" t="s">
        <v>1397</v>
      </c>
      <c r="L356" s="409"/>
      <c r="M356" s="409"/>
      <c r="N356" s="410"/>
      <c r="O356" s="355" t="s">
        <v>1409</v>
      </c>
      <c r="P356" s="368"/>
      <c r="Q356" s="368"/>
      <c r="R356" s="368"/>
      <c r="S356" s="368"/>
      <c r="T356" s="368"/>
      <c r="U356" s="368"/>
      <c r="V356" s="368"/>
      <c r="W356" s="368"/>
      <c r="X356" s="368"/>
      <c r="Y356" s="368"/>
      <c r="Z356" s="368"/>
    </row>
    <row r="357" spans="1:26" ht="15.75" customHeight="1">
      <c r="A357" s="368"/>
      <c r="B357" s="412"/>
      <c r="C357" s="412" t="s">
        <v>1410</v>
      </c>
      <c r="D357" s="412" t="s">
        <v>723</v>
      </c>
      <c r="E357" s="412" t="s">
        <v>1354</v>
      </c>
      <c r="F357" s="412" t="s">
        <v>70</v>
      </c>
      <c r="G357" s="412" t="s">
        <v>70</v>
      </c>
      <c r="H357" s="412"/>
      <c r="I357" s="412" t="s">
        <v>52</v>
      </c>
      <c r="J357" s="413">
        <v>0</v>
      </c>
      <c r="K357" s="406" t="s">
        <v>1397</v>
      </c>
      <c r="L357" s="413"/>
      <c r="M357" s="413"/>
      <c r="N357" s="406"/>
      <c r="O357" s="412" t="s">
        <v>1409</v>
      </c>
      <c r="P357" s="368"/>
      <c r="Q357" s="368"/>
      <c r="R357" s="368"/>
      <c r="S357" s="368"/>
      <c r="T357" s="368"/>
      <c r="U357" s="368"/>
      <c r="V357" s="368"/>
      <c r="W357" s="368"/>
      <c r="X357" s="368"/>
      <c r="Y357" s="368"/>
      <c r="Z357" s="368"/>
    </row>
    <row r="358" spans="1:26" ht="15.75" customHeight="1">
      <c r="A358" s="368"/>
      <c r="B358" s="355"/>
      <c r="C358" s="355" t="s">
        <v>1411</v>
      </c>
      <c r="D358" s="355" t="s">
        <v>723</v>
      </c>
      <c r="E358" s="355" t="s">
        <v>1353</v>
      </c>
      <c r="F358" s="355" t="s">
        <v>70</v>
      </c>
      <c r="G358" s="355" t="s">
        <v>70</v>
      </c>
      <c r="H358" s="355"/>
      <c r="I358" s="355" t="s">
        <v>52</v>
      </c>
      <c r="J358" s="409">
        <v>753730.57</v>
      </c>
      <c r="K358" s="410" t="s">
        <v>1397</v>
      </c>
      <c r="L358" s="409"/>
      <c r="M358" s="409"/>
      <c r="N358" s="410"/>
      <c r="O358" s="355" t="s">
        <v>1409</v>
      </c>
      <c r="P358" s="368"/>
      <c r="Q358" s="368"/>
      <c r="R358" s="368"/>
      <c r="S358" s="368"/>
      <c r="T358" s="368"/>
      <c r="U358" s="368"/>
      <c r="V358" s="368"/>
      <c r="W358" s="368"/>
      <c r="X358" s="368"/>
      <c r="Y358" s="368"/>
      <c r="Z358" s="368"/>
    </row>
    <row r="359" spans="1:26" ht="15.75" customHeight="1">
      <c r="A359" s="368"/>
      <c r="B359" s="412"/>
      <c r="C359" s="412" t="s">
        <v>1412</v>
      </c>
      <c r="D359" s="412" t="s">
        <v>723</v>
      </c>
      <c r="E359" s="412" t="s">
        <v>1340</v>
      </c>
      <c r="F359" s="412" t="s">
        <v>70</v>
      </c>
      <c r="G359" s="412" t="s">
        <v>70</v>
      </c>
      <c r="H359" s="412"/>
      <c r="I359" s="412" t="s">
        <v>52</v>
      </c>
      <c r="J359" s="413">
        <v>99415062</v>
      </c>
      <c r="K359" s="406" t="s">
        <v>1397</v>
      </c>
      <c r="L359" s="413"/>
      <c r="M359" s="413"/>
      <c r="N359" s="406"/>
      <c r="O359" s="412" t="s">
        <v>1409</v>
      </c>
      <c r="P359" s="368"/>
      <c r="Q359" s="368"/>
      <c r="R359" s="368"/>
      <c r="S359" s="368"/>
      <c r="T359" s="368"/>
      <c r="U359" s="368"/>
      <c r="V359" s="368"/>
      <c r="W359" s="368"/>
      <c r="X359" s="368"/>
      <c r="Y359" s="368"/>
      <c r="Z359" s="368"/>
    </row>
    <row r="360" spans="1:26" ht="15.75" customHeight="1">
      <c r="A360" s="368"/>
      <c r="B360" s="355"/>
      <c r="C360" s="355" t="s">
        <v>1413</v>
      </c>
      <c r="D360" s="355" t="s">
        <v>723</v>
      </c>
      <c r="E360" s="355" t="s">
        <v>1343</v>
      </c>
      <c r="F360" s="355" t="s">
        <v>70</v>
      </c>
      <c r="G360" s="355" t="s">
        <v>70</v>
      </c>
      <c r="H360" s="355"/>
      <c r="I360" s="355" t="s">
        <v>52</v>
      </c>
      <c r="J360" s="409">
        <v>0</v>
      </c>
      <c r="K360" s="410" t="s">
        <v>1397</v>
      </c>
      <c r="L360" s="409"/>
      <c r="M360" s="409"/>
      <c r="N360" s="410"/>
      <c r="O360" s="355" t="s">
        <v>1409</v>
      </c>
      <c r="P360" s="368"/>
      <c r="Q360" s="368"/>
      <c r="R360" s="368"/>
      <c r="S360" s="368"/>
      <c r="T360" s="368"/>
      <c r="U360" s="368"/>
      <c r="V360" s="368"/>
      <c r="W360" s="368"/>
      <c r="X360" s="368"/>
      <c r="Y360" s="368"/>
      <c r="Z360" s="368"/>
    </row>
    <row r="361" spans="1:26" ht="15.75" customHeight="1">
      <c r="A361" s="368"/>
      <c r="B361" s="412"/>
      <c r="C361" s="412" t="s">
        <v>1414</v>
      </c>
      <c r="D361" s="412" t="s">
        <v>726</v>
      </c>
      <c r="E361" s="412" t="s">
        <v>1359</v>
      </c>
      <c r="F361" s="412" t="s">
        <v>70</v>
      </c>
      <c r="G361" s="412" t="s">
        <v>70</v>
      </c>
      <c r="H361" s="412"/>
      <c r="I361" s="412" t="s">
        <v>52</v>
      </c>
      <c r="J361" s="413">
        <v>0</v>
      </c>
      <c r="K361" s="406" t="s">
        <v>1397</v>
      </c>
      <c r="L361" s="413"/>
      <c r="M361" s="413"/>
      <c r="N361" s="406"/>
      <c r="O361" s="412" t="s">
        <v>1409</v>
      </c>
      <c r="P361" s="368"/>
      <c r="Q361" s="368"/>
      <c r="R361" s="368"/>
      <c r="S361" s="368"/>
      <c r="T361" s="368"/>
      <c r="U361" s="368"/>
      <c r="V361" s="368"/>
      <c r="W361" s="368"/>
      <c r="X361" s="368"/>
      <c r="Y361" s="368"/>
      <c r="Z361" s="368"/>
    </row>
    <row r="362" spans="1:26" ht="15.75" customHeight="1">
      <c r="A362" s="368"/>
      <c r="B362" s="355"/>
      <c r="C362" s="355" t="s">
        <v>1415</v>
      </c>
      <c r="D362" s="355" t="s">
        <v>723</v>
      </c>
      <c r="E362" s="355" t="s">
        <v>1351</v>
      </c>
      <c r="F362" s="355" t="s">
        <v>70</v>
      </c>
      <c r="G362" s="355" t="s">
        <v>70</v>
      </c>
      <c r="H362" s="355"/>
      <c r="I362" s="355" t="s">
        <v>52</v>
      </c>
      <c r="J362" s="409">
        <v>0</v>
      </c>
      <c r="K362" s="410" t="s">
        <v>1397</v>
      </c>
      <c r="L362" s="409"/>
      <c r="M362" s="409"/>
      <c r="N362" s="410"/>
      <c r="O362" s="355" t="s">
        <v>1409</v>
      </c>
      <c r="P362" s="368"/>
      <c r="Q362" s="368"/>
      <c r="R362" s="368"/>
      <c r="S362" s="368"/>
      <c r="T362" s="368"/>
      <c r="U362" s="368"/>
      <c r="V362" s="368"/>
      <c r="W362" s="368"/>
      <c r="X362" s="368"/>
      <c r="Y362" s="368"/>
      <c r="Z362" s="368"/>
    </row>
    <row r="363" spans="1:26" ht="15.75" customHeight="1">
      <c r="A363" s="368"/>
      <c r="B363" s="412"/>
      <c r="C363" s="412" t="s">
        <v>1416</v>
      </c>
      <c r="D363" s="412" t="s">
        <v>723</v>
      </c>
      <c r="E363" s="412" t="s">
        <v>1358</v>
      </c>
      <c r="F363" s="412" t="s">
        <v>70</v>
      </c>
      <c r="G363" s="412" t="s">
        <v>70</v>
      </c>
      <c r="H363" s="412"/>
      <c r="I363" s="412" t="s">
        <v>52</v>
      </c>
      <c r="J363" s="413">
        <v>0</v>
      </c>
      <c r="K363" s="406" t="s">
        <v>1397</v>
      </c>
      <c r="L363" s="413"/>
      <c r="M363" s="413"/>
      <c r="N363" s="406"/>
      <c r="O363" s="412" t="s">
        <v>1409</v>
      </c>
      <c r="P363" s="368"/>
      <c r="Q363" s="368"/>
      <c r="R363" s="368"/>
      <c r="S363" s="368"/>
      <c r="T363" s="368"/>
      <c r="U363" s="368"/>
      <c r="V363" s="368"/>
      <c r="W363" s="368"/>
      <c r="X363" s="368"/>
      <c r="Y363" s="368"/>
      <c r="Z363" s="368"/>
    </row>
    <row r="364" spans="1:26" ht="15.75" customHeight="1">
      <c r="A364" s="368"/>
      <c r="B364" s="355"/>
      <c r="C364" s="355" t="s">
        <v>1417</v>
      </c>
      <c r="D364" s="355" t="s">
        <v>723</v>
      </c>
      <c r="E364" s="355" t="s">
        <v>1348</v>
      </c>
      <c r="F364" s="355" t="s">
        <v>58</v>
      </c>
      <c r="G364" s="355" t="s">
        <v>58</v>
      </c>
      <c r="H364" s="355"/>
      <c r="I364" s="355" t="s">
        <v>52</v>
      </c>
      <c r="J364" s="409">
        <v>13021449.279999999</v>
      </c>
      <c r="K364" s="410" t="s">
        <v>1397</v>
      </c>
      <c r="L364" s="409"/>
      <c r="M364" s="409"/>
      <c r="N364" s="410"/>
      <c r="O364" s="355"/>
      <c r="P364" s="368"/>
      <c r="Q364" s="368"/>
      <c r="R364" s="368"/>
      <c r="S364" s="368"/>
      <c r="T364" s="368"/>
      <c r="U364" s="368"/>
      <c r="V364" s="368"/>
      <c r="W364" s="368"/>
      <c r="X364" s="368"/>
      <c r="Y364" s="368"/>
      <c r="Z364" s="368"/>
    </row>
    <row r="365" spans="1:26" ht="15.75" customHeight="1">
      <c r="A365" s="368"/>
      <c r="B365" s="412"/>
      <c r="C365" s="412" t="s">
        <v>833</v>
      </c>
      <c r="D365" s="412" t="s">
        <v>726</v>
      </c>
      <c r="E365" s="412" t="s">
        <v>1356</v>
      </c>
      <c r="F365" s="412" t="s">
        <v>70</v>
      </c>
      <c r="G365" s="412" t="s">
        <v>70</v>
      </c>
      <c r="H365" s="412"/>
      <c r="I365" s="412" t="s">
        <v>52</v>
      </c>
      <c r="J365" s="413">
        <v>0</v>
      </c>
      <c r="K365" s="406" t="s">
        <v>1397</v>
      </c>
      <c r="L365" s="413"/>
      <c r="M365" s="413"/>
      <c r="N365" s="413"/>
      <c r="O365" s="412" t="s">
        <v>58</v>
      </c>
      <c r="P365" s="368"/>
      <c r="Q365" s="368"/>
      <c r="R365" s="368"/>
      <c r="S365" s="368"/>
      <c r="T365" s="368"/>
      <c r="U365" s="368"/>
      <c r="V365" s="368"/>
      <c r="W365" s="368"/>
      <c r="X365" s="368"/>
      <c r="Y365" s="368"/>
      <c r="Z365" s="368"/>
    </row>
    <row r="366" spans="1:26" ht="15.75" customHeight="1">
      <c r="A366" s="368"/>
      <c r="B366" s="355"/>
      <c r="C366" s="355" t="s">
        <v>833</v>
      </c>
      <c r="D366" s="355" t="s">
        <v>725</v>
      </c>
      <c r="E366" s="355" t="s">
        <v>1345</v>
      </c>
      <c r="F366" s="355" t="s">
        <v>70</v>
      </c>
      <c r="G366" s="355" t="s">
        <v>70</v>
      </c>
      <c r="H366" s="355"/>
      <c r="I366" s="355" t="s">
        <v>52</v>
      </c>
      <c r="J366" s="409">
        <v>94863544.540000007</v>
      </c>
      <c r="K366" s="410" t="s">
        <v>1397</v>
      </c>
      <c r="L366" s="409"/>
      <c r="M366" s="409"/>
      <c r="N366" s="409"/>
      <c r="O366" s="355"/>
      <c r="P366" s="368"/>
      <c r="Q366" s="368"/>
      <c r="R366" s="368"/>
      <c r="S366" s="368"/>
      <c r="T366" s="368"/>
      <c r="U366" s="368"/>
      <c r="V366" s="368"/>
      <c r="W366" s="368"/>
      <c r="X366" s="368"/>
      <c r="Y366" s="368"/>
      <c r="Z366" s="368"/>
    </row>
    <row r="367" spans="1:26" ht="15.75" customHeight="1">
      <c r="A367" s="368"/>
      <c r="B367" s="412"/>
      <c r="C367" s="412" t="s">
        <v>833</v>
      </c>
      <c r="D367" s="412" t="s">
        <v>723</v>
      </c>
      <c r="E367" s="412" t="s">
        <v>1354</v>
      </c>
      <c r="F367" s="412" t="s">
        <v>70</v>
      </c>
      <c r="G367" s="412" t="s">
        <v>70</v>
      </c>
      <c r="H367" s="412"/>
      <c r="I367" s="412" t="s">
        <v>52</v>
      </c>
      <c r="J367" s="413">
        <v>0</v>
      </c>
      <c r="K367" s="406" t="s">
        <v>1397</v>
      </c>
      <c r="L367" s="413"/>
      <c r="M367" s="413"/>
      <c r="N367" s="413"/>
      <c r="O367" s="412"/>
      <c r="P367" s="368"/>
      <c r="Q367" s="368"/>
      <c r="R367" s="368"/>
      <c r="S367" s="368"/>
      <c r="T367" s="368"/>
      <c r="U367" s="368"/>
      <c r="V367" s="368"/>
      <c r="W367" s="368"/>
      <c r="X367" s="368"/>
      <c r="Y367" s="368"/>
      <c r="Z367" s="368"/>
    </row>
    <row r="368" spans="1:26" ht="15.75" customHeight="1">
      <c r="A368" s="368"/>
      <c r="B368" s="355"/>
      <c r="C368" s="355" t="s">
        <v>833</v>
      </c>
      <c r="D368" s="355" t="s">
        <v>723</v>
      </c>
      <c r="E368" s="355" t="s">
        <v>1353</v>
      </c>
      <c r="F368" s="355" t="s">
        <v>70</v>
      </c>
      <c r="G368" s="355" t="s">
        <v>70</v>
      </c>
      <c r="H368" s="355"/>
      <c r="I368" s="355" t="s">
        <v>52</v>
      </c>
      <c r="J368" s="409">
        <v>1105579810.51</v>
      </c>
      <c r="K368" s="410" t="s">
        <v>1397</v>
      </c>
      <c r="L368" s="409"/>
      <c r="M368" s="409"/>
      <c r="N368" s="409"/>
      <c r="O368" s="355"/>
      <c r="P368" s="368"/>
      <c r="Q368" s="368"/>
      <c r="R368" s="368"/>
      <c r="S368" s="368"/>
      <c r="T368" s="368"/>
      <c r="U368" s="368"/>
      <c r="V368" s="368"/>
      <c r="W368" s="368"/>
      <c r="X368" s="368"/>
      <c r="Y368" s="368"/>
      <c r="Z368" s="368"/>
    </row>
    <row r="369" spans="1:26" ht="15.75" customHeight="1">
      <c r="A369" s="368"/>
      <c r="B369" s="412"/>
      <c r="C369" s="412" t="s">
        <v>833</v>
      </c>
      <c r="D369" s="412" t="s">
        <v>723</v>
      </c>
      <c r="E369" s="412" t="s">
        <v>1340</v>
      </c>
      <c r="F369" s="412" t="s">
        <v>70</v>
      </c>
      <c r="G369" s="412" t="s">
        <v>70</v>
      </c>
      <c r="H369" s="412"/>
      <c r="I369" s="412" t="s">
        <v>52</v>
      </c>
      <c r="J369" s="413">
        <v>310823318.50999999</v>
      </c>
      <c r="K369" s="406" t="s">
        <v>1397</v>
      </c>
      <c r="L369" s="413"/>
      <c r="M369" s="413"/>
      <c r="N369" s="413"/>
      <c r="O369" s="412"/>
      <c r="P369" s="368"/>
      <c r="Q369" s="368"/>
      <c r="R369" s="368"/>
      <c r="S369" s="368"/>
      <c r="T369" s="368"/>
      <c r="U369" s="368"/>
      <c r="V369" s="368"/>
      <c r="W369" s="368"/>
      <c r="X369" s="368"/>
      <c r="Y369" s="368"/>
      <c r="Z369" s="368"/>
    </row>
    <row r="370" spans="1:26" ht="15.75" customHeight="1">
      <c r="A370" s="368"/>
      <c r="B370" s="355"/>
      <c r="C370" s="355" t="s">
        <v>833</v>
      </c>
      <c r="D370" s="355" t="s">
        <v>723</v>
      </c>
      <c r="E370" s="355" t="s">
        <v>1343</v>
      </c>
      <c r="F370" s="355" t="s">
        <v>70</v>
      </c>
      <c r="G370" s="355" t="s">
        <v>70</v>
      </c>
      <c r="H370" s="355"/>
      <c r="I370" s="355" t="s">
        <v>52</v>
      </c>
      <c r="J370" s="409">
        <v>2257147837.29</v>
      </c>
      <c r="K370" s="410" t="s">
        <v>1397</v>
      </c>
      <c r="L370" s="409"/>
      <c r="M370" s="409"/>
      <c r="N370" s="409"/>
      <c r="O370" s="355"/>
      <c r="P370" s="368"/>
      <c r="Q370" s="368"/>
      <c r="R370" s="368"/>
      <c r="S370" s="368"/>
      <c r="T370" s="368"/>
      <c r="U370" s="368"/>
      <c r="V370" s="368"/>
      <c r="W370" s="368"/>
      <c r="X370" s="368"/>
      <c r="Y370" s="368"/>
      <c r="Z370" s="368"/>
    </row>
    <row r="371" spans="1:26" ht="15.75" customHeight="1">
      <c r="A371" s="368"/>
      <c r="B371" s="412"/>
      <c r="C371" s="412" t="s">
        <v>833</v>
      </c>
      <c r="D371" s="412" t="s">
        <v>726</v>
      </c>
      <c r="E371" s="412" t="s">
        <v>1359</v>
      </c>
      <c r="F371" s="412" t="s">
        <v>70</v>
      </c>
      <c r="G371" s="412" t="s">
        <v>70</v>
      </c>
      <c r="H371" s="412"/>
      <c r="I371" s="412" t="s">
        <v>52</v>
      </c>
      <c r="J371" s="413">
        <v>38912426.899999999</v>
      </c>
      <c r="K371" s="406" t="s">
        <v>1397</v>
      </c>
      <c r="L371" s="413"/>
      <c r="M371" s="413"/>
      <c r="N371" s="413"/>
      <c r="O371" s="412"/>
      <c r="P371" s="368"/>
      <c r="Q371" s="368"/>
      <c r="R371" s="368"/>
      <c r="S371" s="368"/>
      <c r="T371" s="368"/>
      <c r="U371" s="368"/>
      <c r="V371" s="368"/>
      <c r="W371" s="368"/>
      <c r="X371" s="368"/>
      <c r="Y371" s="368"/>
      <c r="Z371" s="368"/>
    </row>
    <row r="372" spans="1:26" ht="15.75" customHeight="1">
      <c r="A372" s="368"/>
      <c r="B372" s="355"/>
      <c r="C372" s="355" t="s">
        <v>833</v>
      </c>
      <c r="D372" s="355" t="s">
        <v>723</v>
      </c>
      <c r="E372" s="355" t="s">
        <v>1351</v>
      </c>
      <c r="F372" s="355" t="s">
        <v>70</v>
      </c>
      <c r="G372" s="355" t="s">
        <v>70</v>
      </c>
      <c r="H372" s="355"/>
      <c r="I372" s="355" t="s">
        <v>52</v>
      </c>
      <c r="J372" s="409">
        <v>29263359.359999999</v>
      </c>
      <c r="K372" s="410" t="s">
        <v>1397</v>
      </c>
      <c r="L372" s="409"/>
      <c r="M372" s="409"/>
      <c r="N372" s="409"/>
      <c r="O372" s="355"/>
      <c r="P372" s="368"/>
      <c r="Q372" s="368"/>
      <c r="R372" s="368"/>
      <c r="S372" s="368"/>
      <c r="T372" s="368"/>
      <c r="U372" s="368"/>
      <c r="V372" s="368"/>
      <c r="W372" s="368"/>
      <c r="X372" s="368"/>
      <c r="Y372" s="368"/>
      <c r="Z372" s="368"/>
    </row>
    <row r="373" spans="1:26" ht="15.75" customHeight="1">
      <c r="A373" s="368"/>
      <c r="B373" s="412"/>
      <c r="C373" s="412" t="s">
        <v>833</v>
      </c>
      <c r="D373" s="412" t="s">
        <v>723</v>
      </c>
      <c r="E373" s="412" t="s">
        <v>1358</v>
      </c>
      <c r="F373" s="412" t="s">
        <v>70</v>
      </c>
      <c r="G373" s="412" t="s">
        <v>70</v>
      </c>
      <c r="H373" s="412"/>
      <c r="I373" s="412" t="s">
        <v>52</v>
      </c>
      <c r="J373" s="413">
        <v>0</v>
      </c>
      <c r="K373" s="406" t="s">
        <v>1397</v>
      </c>
      <c r="L373" s="413"/>
      <c r="M373" s="413"/>
      <c r="N373" s="413"/>
      <c r="O373" s="412"/>
      <c r="P373" s="368"/>
      <c r="Q373" s="368"/>
      <c r="R373" s="368"/>
      <c r="S373" s="368"/>
      <c r="T373" s="368"/>
      <c r="U373" s="368"/>
      <c r="V373" s="368"/>
      <c r="W373" s="368"/>
      <c r="X373" s="368"/>
      <c r="Y373" s="368"/>
      <c r="Z373" s="368"/>
    </row>
    <row r="374" spans="1:26" ht="15.75" customHeight="1">
      <c r="A374" s="368"/>
      <c r="B374" s="355"/>
      <c r="C374" s="355" t="s">
        <v>833</v>
      </c>
      <c r="D374" s="355" t="s">
        <v>723</v>
      </c>
      <c r="E374" s="355" t="s">
        <v>1348</v>
      </c>
      <c r="F374" s="355" t="s">
        <v>58</v>
      </c>
      <c r="G374" s="355" t="s">
        <v>58</v>
      </c>
      <c r="H374" s="355"/>
      <c r="I374" s="355" t="s">
        <v>52</v>
      </c>
      <c r="J374" s="409">
        <v>307120320.37</v>
      </c>
      <c r="K374" s="410" t="s">
        <v>1397</v>
      </c>
      <c r="L374" s="409"/>
      <c r="M374" s="409"/>
      <c r="N374" s="415" t="s">
        <v>1398</v>
      </c>
      <c r="O374" s="355"/>
      <c r="P374" s="368"/>
      <c r="Q374" s="368"/>
      <c r="R374" s="368"/>
      <c r="S374" s="368"/>
      <c r="T374" s="368"/>
      <c r="U374" s="368"/>
      <c r="V374" s="368"/>
      <c r="W374" s="368"/>
      <c r="X374" s="368"/>
      <c r="Y374" s="368"/>
      <c r="Z374" s="368"/>
    </row>
    <row r="375" spans="1:26" ht="15.75" customHeight="1">
      <c r="A375" s="368"/>
      <c r="B375" s="412"/>
      <c r="C375" s="412" t="s">
        <v>838</v>
      </c>
      <c r="D375" s="412" t="s">
        <v>726</v>
      </c>
      <c r="E375" s="412" t="s">
        <v>1356</v>
      </c>
      <c r="F375" s="412" t="s">
        <v>70</v>
      </c>
      <c r="G375" s="412" t="s">
        <v>70</v>
      </c>
      <c r="H375" s="412" t="s">
        <v>731</v>
      </c>
      <c r="I375" s="412" t="s">
        <v>52</v>
      </c>
      <c r="J375" s="413">
        <v>0</v>
      </c>
      <c r="K375" s="406" t="s">
        <v>1397</v>
      </c>
      <c r="L375" s="413"/>
      <c r="M375" s="413"/>
      <c r="N375" s="413"/>
      <c r="O375" s="412" t="s">
        <v>58</v>
      </c>
      <c r="P375" s="368"/>
      <c r="Q375" s="368"/>
      <c r="R375" s="368"/>
      <c r="S375" s="368"/>
      <c r="T375" s="368"/>
      <c r="U375" s="368"/>
      <c r="V375" s="368"/>
      <c r="W375" s="368"/>
      <c r="X375" s="368"/>
      <c r="Y375" s="368"/>
      <c r="Z375" s="368"/>
    </row>
    <row r="376" spans="1:26" ht="15.75" customHeight="1">
      <c r="A376" s="368"/>
      <c r="B376" s="355"/>
      <c r="C376" s="355" t="s">
        <v>838</v>
      </c>
      <c r="D376" s="355" t="s">
        <v>725</v>
      </c>
      <c r="E376" s="355" t="s">
        <v>1345</v>
      </c>
      <c r="F376" s="355" t="s">
        <v>70</v>
      </c>
      <c r="G376" s="355" t="s">
        <v>70</v>
      </c>
      <c r="H376" s="355"/>
      <c r="I376" s="355" t="s">
        <v>52</v>
      </c>
      <c r="J376" s="409">
        <v>136003910.09999999</v>
      </c>
      <c r="K376" s="410" t="s">
        <v>1397</v>
      </c>
      <c r="L376" s="409"/>
      <c r="M376" s="409"/>
      <c r="N376" s="409"/>
      <c r="O376" s="355"/>
      <c r="P376" s="368"/>
      <c r="Q376" s="368"/>
      <c r="R376" s="368"/>
      <c r="S376" s="368"/>
      <c r="T376" s="368"/>
      <c r="U376" s="368"/>
      <c r="V376" s="368"/>
      <c r="W376" s="368"/>
      <c r="X376" s="368"/>
      <c r="Y376" s="368"/>
      <c r="Z376" s="368"/>
    </row>
    <row r="377" spans="1:26" ht="15.75" customHeight="1">
      <c r="A377" s="368"/>
      <c r="B377" s="412"/>
      <c r="C377" s="412" t="s">
        <v>838</v>
      </c>
      <c r="D377" s="412" t="s">
        <v>723</v>
      </c>
      <c r="E377" s="412" t="s">
        <v>1354</v>
      </c>
      <c r="F377" s="412" t="s">
        <v>70</v>
      </c>
      <c r="G377" s="412" t="s">
        <v>70</v>
      </c>
      <c r="H377" s="412"/>
      <c r="I377" s="412" t="s">
        <v>52</v>
      </c>
      <c r="J377" s="413">
        <v>0</v>
      </c>
      <c r="K377" s="406" t="s">
        <v>1397</v>
      </c>
      <c r="L377" s="413"/>
      <c r="M377" s="413"/>
      <c r="N377" s="413"/>
      <c r="O377" s="412"/>
      <c r="P377" s="368"/>
      <c r="Q377" s="368"/>
      <c r="R377" s="368"/>
      <c r="S377" s="368"/>
      <c r="T377" s="368"/>
      <c r="U377" s="368"/>
      <c r="V377" s="368"/>
      <c r="W377" s="368"/>
      <c r="X377" s="368"/>
      <c r="Y377" s="368"/>
      <c r="Z377" s="368"/>
    </row>
    <row r="378" spans="1:26" ht="15.75" customHeight="1">
      <c r="A378" s="368"/>
      <c r="B378" s="355"/>
      <c r="C378" s="355" t="s">
        <v>838</v>
      </c>
      <c r="D378" s="355" t="s">
        <v>723</v>
      </c>
      <c r="E378" s="355" t="s">
        <v>1353</v>
      </c>
      <c r="F378" s="355" t="s">
        <v>70</v>
      </c>
      <c r="G378" s="355" t="s">
        <v>70</v>
      </c>
      <c r="H378" s="355"/>
      <c r="I378" s="355" t="s">
        <v>52</v>
      </c>
      <c r="J378" s="409">
        <v>422943581.06999999</v>
      </c>
      <c r="K378" s="410" t="s">
        <v>1397</v>
      </c>
      <c r="L378" s="409"/>
      <c r="M378" s="409"/>
      <c r="N378" s="409"/>
      <c r="O378" s="355"/>
      <c r="P378" s="368"/>
      <c r="Q378" s="368"/>
      <c r="R378" s="368"/>
      <c r="S378" s="368"/>
      <c r="T378" s="368"/>
      <c r="U378" s="368"/>
      <c r="V378" s="368"/>
      <c r="W378" s="368"/>
      <c r="X378" s="368"/>
      <c r="Y378" s="368"/>
      <c r="Z378" s="368"/>
    </row>
    <row r="379" spans="1:26" ht="15.75" customHeight="1">
      <c r="A379" s="368"/>
      <c r="B379" s="412"/>
      <c r="C379" s="412" t="s">
        <v>838</v>
      </c>
      <c r="D379" s="412" t="s">
        <v>723</v>
      </c>
      <c r="E379" s="412" t="s">
        <v>1340</v>
      </c>
      <c r="F379" s="412" t="s">
        <v>70</v>
      </c>
      <c r="G379" s="412" t="s">
        <v>70</v>
      </c>
      <c r="H379" s="412"/>
      <c r="I379" s="412" t="s">
        <v>52</v>
      </c>
      <c r="J379" s="413">
        <v>2815654549</v>
      </c>
      <c r="K379" s="406" t="s">
        <v>1397</v>
      </c>
      <c r="L379" s="413"/>
      <c r="M379" s="413"/>
      <c r="N379" s="413"/>
      <c r="O379" s="412"/>
      <c r="P379" s="368"/>
      <c r="Q379" s="368"/>
      <c r="R379" s="368"/>
      <c r="S379" s="368"/>
      <c r="T379" s="368"/>
      <c r="U379" s="368"/>
      <c r="V379" s="368"/>
      <c r="W379" s="368"/>
      <c r="X379" s="368"/>
      <c r="Y379" s="368"/>
      <c r="Z379" s="368"/>
    </row>
    <row r="380" spans="1:26" ht="15.75" customHeight="1">
      <c r="A380" s="368"/>
      <c r="B380" s="355"/>
      <c r="C380" s="355" t="s">
        <v>838</v>
      </c>
      <c r="D380" s="355" t="s">
        <v>723</v>
      </c>
      <c r="E380" s="355" t="s">
        <v>1343</v>
      </c>
      <c r="F380" s="355" t="s">
        <v>70</v>
      </c>
      <c r="G380" s="355" t="s">
        <v>70</v>
      </c>
      <c r="H380" s="355"/>
      <c r="I380" s="355" t="s">
        <v>52</v>
      </c>
      <c r="J380" s="409">
        <v>263335024</v>
      </c>
      <c r="K380" s="410" t="s">
        <v>1397</v>
      </c>
      <c r="L380" s="409"/>
      <c r="M380" s="409"/>
      <c r="N380" s="409"/>
      <c r="O380" s="355"/>
      <c r="P380" s="368"/>
      <c r="Q380" s="368"/>
      <c r="R380" s="368"/>
      <c r="S380" s="368"/>
      <c r="T380" s="368"/>
      <c r="U380" s="368"/>
      <c r="V380" s="368"/>
      <c r="W380" s="368"/>
      <c r="X380" s="368"/>
      <c r="Y380" s="368"/>
      <c r="Z380" s="368"/>
    </row>
    <row r="381" spans="1:26" ht="15.75" customHeight="1">
      <c r="A381" s="368"/>
      <c r="B381" s="412"/>
      <c r="C381" s="412" t="s">
        <v>838</v>
      </c>
      <c r="D381" s="412" t="s">
        <v>726</v>
      </c>
      <c r="E381" s="412" t="s">
        <v>1359</v>
      </c>
      <c r="F381" s="412" t="s">
        <v>70</v>
      </c>
      <c r="G381" s="412" t="s">
        <v>70</v>
      </c>
      <c r="H381" s="412"/>
      <c r="I381" s="412" t="s">
        <v>52</v>
      </c>
      <c r="J381" s="413">
        <v>6009705.5499999998</v>
      </c>
      <c r="K381" s="406" t="s">
        <v>1397</v>
      </c>
      <c r="L381" s="413"/>
      <c r="M381" s="413"/>
      <c r="N381" s="413"/>
      <c r="O381" s="412"/>
      <c r="P381" s="368"/>
      <c r="Q381" s="368"/>
      <c r="R381" s="368"/>
      <c r="S381" s="368"/>
      <c r="T381" s="368"/>
      <c r="U381" s="368"/>
      <c r="V381" s="368"/>
      <c r="W381" s="368"/>
      <c r="X381" s="368"/>
      <c r="Y381" s="368"/>
      <c r="Z381" s="368"/>
    </row>
    <row r="382" spans="1:26" ht="15.75" customHeight="1">
      <c r="A382" s="368"/>
      <c r="B382" s="355"/>
      <c r="C382" s="355" t="s">
        <v>838</v>
      </c>
      <c r="D382" s="355" t="s">
        <v>723</v>
      </c>
      <c r="E382" s="355" t="s">
        <v>1351</v>
      </c>
      <c r="F382" s="355" t="s">
        <v>70</v>
      </c>
      <c r="G382" s="355" t="s">
        <v>70</v>
      </c>
      <c r="H382" s="355"/>
      <c r="I382" s="355" t="s">
        <v>52</v>
      </c>
      <c r="J382" s="409">
        <v>17484093.68</v>
      </c>
      <c r="K382" s="410" t="s">
        <v>1397</v>
      </c>
      <c r="L382" s="409"/>
      <c r="M382" s="409"/>
      <c r="N382" s="409"/>
      <c r="O382" s="355"/>
      <c r="P382" s="368"/>
      <c r="Q382" s="368"/>
      <c r="R382" s="368"/>
      <c r="S382" s="368"/>
      <c r="T382" s="368"/>
      <c r="U382" s="368"/>
      <c r="V382" s="368"/>
      <c r="W382" s="368"/>
      <c r="X382" s="368"/>
      <c r="Y382" s="368"/>
      <c r="Z382" s="368"/>
    </row>
    <row r="383" spans="1:26" ht="15.75" customHeight="1">
      <c r="A383" s="368"/>
      <c r="B383" s="412"/>
      <c r="C383" s="412" t="s">
        <v>838</v>
      </c>
      <c r="D383" s="412" t="s">
        <v>723</v>
      </c>
      <c r="E383" s="412" t="s">
        <v>1358</v>
      </c>
      <c r="F383" s="412" t="s">
        <v>70</v>
      </c>
      <c r="G383" s="412" t="s">
        <v>70</v>
      </c>
      <c r="H383" s="412"/>
      <c r="I383" s="412" t="s">
        <v>52</v>
      </c>
      <c r="J383" s="413">
        <v>0</v>
      </c>
      <c r="K383" s="406" t="s">
        <v>1397</v>
      </c>
      <c r="L383" s="413"/>
      <c r="M383" s="413"/>
      <c r="N383" s="413"/>
      <c r="O383" s="412"/>
      <c r="P383" s="368"/>
      <c r="Q383" s="368"/>
      <c r="R383" s="368"/>
      <c r="S383" s="368"/>
      <c r="T383" s="368"/>
      <c r="U383" s="368"/>
      <c r="V383" s="368"/>
      <c r="W383" s="368"/>
      <c r="X383" s="368"/>
      <c r="Y383" s="368"/>
      <c r="Z383" s="368"/>
    </row>
    <row r="384" spans="1:26" ht="15.75" customHeight="1">
      <c r="A384" s="368"/>
      <c r="B384" s="355"/>
      <c r="C384" s="355" t="s">
        <v>838</v>
      </c>
      <c r="D384" s="355" t="s">
        <v>723</v>
      </c>
      <c r="E384" s="355" t="s">
        <v>1348</v>
      </c>
      <c r="F384" s="355" t="s">
        <v>58</v>
      </c>
      <c r="G384" s="355" t="s">
        <v>58</v>
      </c>
      <c r="H384" s="355"/>
      <c r="I384" s="355" t="s">
        <v>52</v>
      </c>
      <c r="J384" s="409">
        <v>155293011.27000001</v>
      </c>
      <c r="K384" s="410" t="s">
        <v>1397</v>
      </c>
      <c r="L384" s="409"/>
      <c r="M384" s="409"/>
      <c r="N384" s="415" t="s">
        <v>1398</v>
      </c>
      <c r="O384" s="355"/>
      <c r="P384" s="368"/>
      <c r="Q384" s="368"/>
      <c r="R384" s="368"/>
      <c r="S384" s="368"/>
      <c r="T384" s="368"/>
      <c r="U384" s="368"/>
      <c r="V384" s="368"/>
      <c r="W384" s="368"/>
      <c r="X384" s="368"/>
      <c r="Y384" s="368"/>
      <c r="Z384" s="368"/>
    </row>
    <row r="385" spans="1:26" ht="15.75" customHeight="1">
      <c r="A385" s="368"/>
      <c r="B385" s="412"/>
      <c r="C385" s="412" t="s">
        <v>381</v>
      </c>
      <c r="D385" s="412" t="s">
        <v>726</v>
      </c>
      <c r="E385" s="412" t="s">
        <v>1356</v>
      </c>
      <c r="F385" s="412" t="s">
        <v>70</v>
      </c>
      <c r="G385" s="412" t="s">
        <v>70</v>
      </c>
      <c r="H385" s="412"/>
      <c r="I385" s="412" t="s">
        <v>52</v>
      </c>
      <c r="J385" s="413">
        <v>0</v>
      </c>
      <c r="K385" s="406" t="s">
        <v>1397</v>
      </c>
      <c r="L385" s="413"/>
      <c r="M385" s="413"/>
      <c r="N385" s="413"/>
      <c r="O385" s="412" t="s">
        <v>58</v>
      </c>
      <c r="P385" s="368"/>
      <c r="Q385" s="368"/>
      <c r="R385" s="368"/>
      <c r="S385" s="368"/>
      <c r="T385" s="368"/>
      <c r="U385" s="368"/>
      <c r="V385" s="368"/>
      <c r="W385" s="368"/>
      <c r="X385" s="368"/>
      <c r="Y385" s="368"/>
      <c r="Z385" s="368"/>
    </row>
    <row r="386" spans="1:26" ht="15.75" customHeight="1">
      <c r="A386" s="368"/>
      <c r="B386" s="355"/>
      <c r="C386" s="355" t="s">
        <v>381</v>
      </c>
      <c r="D386" s="355" t="s">
        <v>725</v>
      </c>
      <c r="E386" s="355" t="s">
        <v>1345</v>
      </c>
      <c r="F386" s="355" t="s">
        <v>70</v>
      </c>
      <c r="G386" s="355" t="s">
        <v>70</v>
      </c>
      <c r="H386" s="355"/>
      <c r="I386" s="355" t="s">
        <v>52</v>
      </c>
      <c r="J386" s="409">
        <v>0</v>
      </c>
      <c r="K386" s="410" t="s">
        <v>1397</v>
      </c>
      <c r="L386" s="409"/>
      <c r="M386" s="409"/>
      <c r="N386" s="409"/>
      <c r="O386" s="355"/>
      <c r="P386" s="368"/>
      <c r="Q386" s="368"/>
      <c r="R386" s="368"/>
      <c r="S386" s="368"/>
      <c r="T386" s="368"/>
      <c r="U386" s="368"/>
      <c r="V386" s="368"/>
      <c r="W386" s="368"/>
      <c r="X386" s="368"/>
      <c r="Y386" s="368"/>
      <c r="Z386" s="368"/>
    </row>
    <row r="387" spans="1:26" ht="15.75" customHeight="1">
      <c r="A387" s="368"/>
      <c r="B387" s="412"/>
      <c r="C387" s="412" t="s">
        <v>381</v>
      </c>
      <c r="D387" s="412" t="s">
        <v>723</v>
      </c>
      <c r="E387" s="412" t="s">
        <v>1354</v>
      </c>
      <c r="F387" s="412" t="s">
        <v>70</v>
      </c>
      <c r="G387" s="412" t="s">
        <v>70</v>
      </c>
      <c r="H387" s="412"/>
      <c r="I387" s="412" t="s">
        <v>52</v>
      </c>
      <c r="J387" s="413">
        <v>0</v>
      </c>
      <c r="K387" s="406" t="s">
        <v>1397</v>
      </c>
      <c r="L387" s="413"/>
      <c r="M387" s="413"/>
      <c r="N387" s="413"/>
      <c r="O387" s="412"/>
      <c r="P387" s="368"/>
      <c r="Q387" s="368"/>
      <c r="R387" s="368"/>
      <c r="S387" s="368"/>
      <c r="T387" s="368"/>
      <c r="U387" s="368"/>
      <c r="V387" s="368"/>
      <c r="W387" s="368"/>
      <c r="X387" s="368"/>
      <c r="Y387" s="368"/>
      <c r="Z387" s="368"/>
    </row>
    <row r="388" spans="1:26" ht="15.75" customHeight="1">
      <c r="A388" s="368"/>
      <c r="B388" s="355"/>
      <c r="C388" s="355" t="s">
        <v>381</v>
      </c>
      <c r="D388" s="355" t="s">
        <v>723</v>
      </c>
      <c r="E388" s="355" t="s">
        <v>1353</v>
      </c>
      <c r="F388" s="355" t="s">
        <v>70</v>
      </c>
      <c r="G388" s="355" t="s">
        <v>70</v>
      </c>
      <c r="H388" s="355"/>
      <c r="I388" s="355" t="s">
        <v>52</v>
      </c>
      <c r="J388" s="409">
        <v>292584758.45999998</v>
      </c>
      <c r="K388" s="410" t="s">
        <v>1397</v>
      </c>
      <c r="L388" s="409"/>
      <c r="M388" s="409"/>
      <c r="N388" s="409"/>
      <c r="O388" s="355"/>
      <c r="P388" s="368"/>
      <c r="Q388" s="368"/>
      <c r="R388" s="368"/>
      <c r="S388" s="368"/>
      <c r="T388" s="368"/>
      <c r="U388" s="368"/>
      <c r="V388" s="368"/>
      <c r="W388" s="368"/>
      <c r="X388" s="368"/>
      <c r="Y388" s="368"/>
      <c r="Z388" s="368"/>
    </row>
    <row r="389" spans="1:26" ht="15.75" customHeight="1">
      <c r="A389" s="368"/>
      <c r="B389" s="412"/>
      <c r="C389" s="412" t="s">
        <v>381</v>
      </c>
      <c r="D389" s="412" t="s">
        <v>723</v>
      </c>
      <c r="E389" s="412" t="s">
        <v>1340</v>
      </c>
      <c r="F389" s="412" t="s">
        <v>70</v>
      </c>
      <c r="G389" s="412" t="s">
        <v>70</v>
      </c>
      <c r="H389" s="412"/>
      <c r="I389" s="412" t="s">
        <v>52</v>
      </c>
      <c r="J389" s="413">
        <v>0</v>
      </c>
      <c r="K389" s="406" t="s">
        <v>1397</v>
      </c>
      <c r="L389" s="413"/>
      <c r="M389" s="413"/>
      <c r="N389" s="413"/>
      <c r="O389" s="412"/>
      <c r="P389" s="368"/>
      <c r="Q389" s="368"/>
      <c r="R389" s="368"/>
      <c r="S389" s="368"/>
      <c r="T389" s="368"/>
      <c r="U389" s="368"/>
      <c r="V389" s="368"/>
      <c r="W389" s="368"/>
      <c r="X389" s="368"/>
      <c r="Y389" s="368"/>
      <c r="Z389" s="368"/>
    </row>
    <row r="390" spans="1:26" ht="15.75" customHeight="1">
      <c r="A390" s="368"/>
      <c r="B390" s="355"/>
      <c r="C390" s="355" t="s">
        <v>381</v>
      </c>
      <c r="D390" s="355" t="s">
        <v>723</v>
      </c>
      <c r="E390" s="355" t="s">
        <v>1343</v>
      </c>
      <c r="F390" s="355" t="s">
        <v>70</v>
      </c>
      <c r="G390" s="355" t="s">
        <v>70</v>
      </c>
      <c r="H390" s="355"/>
      <c r="I390" s="355" t="s">
        <v>52</v>
      </c>
      <c r="J390" s="409">
        <v>24600290.670000002</v>
      </c>
      <c r="K390" s="410" t="s">
        <v>1397</v>
      </c>
      <c r="L390" s="409"/>
      <c r="M390" s="409"/>
      <c r="N390" s="409"/>
      <c r="O390" s="355"/>
      <c r="P390" s="368"/>
      <c r="Q390" s="368"/>
      <c r="R390" s="368"/>
      <c r="S390" s="368"/>
      <c r="T390" s="368"/>
      <c r="U390" s="368"/>
      <c r="V390" s="368"/>
      <c r="W390" s="368"/>
      <c r="X390" s="368"/>
      <c r="Y390" s="368"/>
      <c r="Z390" s="368"/>
    </row>
    <row r="391" spans="1:26" ht="15.75" customHeight="1">
      <c r="A391" s="368"/>
      <c r="B391" s="412"/>
      <c r="C391" s="412" t="s">
        <v>381</v>
      </c>
      <c r="D391" s="412" t="s">
        <v>726</v>
      </c>
      <c r="E391" s="412" t="s">
        <v>1359</v>
      </c>
      <c r="F391" s="412" t="s">
        <v>70</v>
      </c>
      <c r="G391" s="412" t="s">
        <v>70</v>
      </c>
      <c r="H391" s="412"/>
      <c r="I391" s="412" t="s">
        <v>52</v>
      </c>
      <c r="J391" s="413">
        <v>630342.11</v>
      </c>
      <c r="K391" s="406" t="s">
        <v>1397</v>
      </c>
      <c r="L391" s="413"/>
      <c r="M391" s="413"/>
      <c r="N391" s="413"/>
      <c r="O391" s="412"/>
      <c r="P391" s="368"/>
      <c r="Q391" s="368"/>
      <c r="R391" s="368"/>
      <c r="S391" s="368"/>
      <c r="T391" s="368"/>
      <c r="U391" s="368"/>
      <c r="V391" s="368"/>
      <c r="W391" s="368"/>
      <c r="X391" s="368"/>
      <c r="Y391" s="368"/>
      <c r="Z391" s="368"/>
    </row>
    <row r="392" spans="1:26" ht="15.75" customHeight="1">
      <c r="A392" s="368"/>
      <c r="B392" s="355"/>
      <c r="C392" s="355" t="s">
        <v>381</v>
      </c>
      <c r="D392" s="355" t="s">
        <v>723</v>
      </c>
      <c r="E392" s="355" t="s">
        <v>1351</v>
      </c>
      <c r="F392" s="355" t="s">
        <v>70</v>
      </c>
      <c r="G392" s="355" t="s">
        <v>70</v>
      </c>
      <c r="H392" s="355"/>
      <c r="I392" s="355" t="s">
        <v>52</v>
      </c>
      <c r="J392" s="409">
        <v>0</v>
      </c>
      <c r="K392" s="410" t="s">
        <v>1397</v>
      </c>
      <c r="L392" s="409"/>
      <c r="M392" s="409"/>
      <c r="N392" s="409"/>
      <c r="O392" s="355"/>
      <c r="P392" s="368"/>
      <c r="Q392" s="368"/>
      <c r="R392" s="368"/>
      <c r="S392" s="368"/>
      <c r="T392" s="368"/>
      <c r="U392" s="368"/>
      <c r="V392" s="368"/>
      <c r="W392" s="368"/>
      <c r="X392" s="368"/>
      <c r="Y392" s="368"/>
      <c r="Z392" s="368"/>
    </row>
    <row r="393" spans="1:26" ht="15.75" customHeight="1">
      <c r="A393" s="368"/>
      <c r="B393" s="412"/>
      <c r="C393" s="412" t="s">
        <v>381</v>
      </c>
      <c r="D393" s="412" t="s">
        <v>723</v>
      </c>
      <c r="E393" s="412" t="s">
        <v>1358</v>
      </c>
      <c r="F393" s="412" t="s">
        <v>70</v>
      </c>
      <c r="G393" s="412" t="s">
        <v>70</v>
      </c>
      <c r="H393" s="412"/>
      <c r="I393" s="412" t="s">
        <v>52</v>
      </c>
      <c r="J393" s="413">
        <v>1086088.93</v>
      </c>
      <c r="K393" s="406" t="s">
        <v>1397</v>
      </c>
      <c r="L393" s="413"/>
      <c r="M393" s="413"/>
      <c r="N393" s="413"/>
      <c r="O393" s="412"/>
      <c r="P393" s="368"/>
      <c r="Q393" s="368"/>
      <c r="R393" s="368"/>
      <c r="S393" s="368"/>
      <c r="T393" s="368"/>
      <c r="U393" s="368"/>
      <c r="V393" s="368"/>
      <c r="W393" s="368"/>
      <c r="X393" s="368"/>
      <c r="Y393" s="368"/>
      <c r="Z393" s="368"/>
    </row>
    <row r="394" spans="1:26" ht="15.75" customHeight="1">
      <c r="A394" s="368"/>
      <c r="B394" s="355"/>
      <c r="C394" s="355" t="s">
        <v>381</v>
      </c>
      <c r="D394" s="355" t="s">
        <v>723</v>
      </c>
      <c r="E394" s="355" t="s">
        <v>1348</v>
      </c>
      <c r="F394" s="355" t="s">
        <v>58</v>
      </c>
      <c r="G394" s="355" t="s">
        <v>58</v>
      </c>
      <c r="H394" s="355"/>
      <c r="I394" s="355" t="s">
        <v>52</v>
      </c>
      <c r="J394" s="409">
        <v>2445500</v>
      </c>
      <c r="K394" s="410" t="s">
        <v>1397</v>
      </c>
      <c r="L394" s="409"/>
      <c r="M394" s="409"/>
      <c r="N394" s="415" t="s">
        <v>1398</v>
      </c>
      <c r="O394" s="355"/>
      <c r="P394" s="368"/>
      <c r="Q394" s="368"/>
      <c r="R394" s="368"/>
      <c r="S394" s="368"/>
      <c r="T394" s="368"/>
      <c r="U394" s="368"/>
      <c r="V394" s="368"/>
      <c r="W394" s="368"/>
      <c r="X394" s="368"/>
      <c r="Y394" s="368"/>
      <c r="Z394" s="368"/>
    </row>
    <row r="395" spans="1:26" ht="15.75" customHeight="1">
      <c r="A395" s="368"/>
      <c r="B395" s="412"/>
      <c r="C395" s="412" t="s">
        <v>841</v>
      </c>
      <c r="D395" s="412" t="s">
        <v>726</v>
      </c>
      <c r="E395" s="412" t="s">
        <v>1356</v>
      </c>
      <c r="F395" s="412" t="s">
        <v>70</v>
      </c>
      <c r="G395" s="412" t="s">
        <v>70</v>
      </c>
      <c r="H395" s="412"/>
      <c r="I395" s="412" t="s">
        <v>52</v>
      </c>
      <c r="J395" s="413">
        <v>0</v>
      </c>
      <c r="K395" s="406" t="s">
        <v>1397</v>
      </c>
      <c r="L395" s="413"/>
      <c r="M395" s="413"/>
      <c r="N395" s="413"/>
      <c r="O395" s="412" t="s">
        <v>58</v>
      </c>
      <c r="P395" s="368"/>
      <c r="Q395" s="368"/>
      <c r="R395" s="368"/>
      <c r="S395" s="368"/>
      <c r="T395" s="368"/>
      <c r="U395" s="368"/>
      <c r="V395" s="368"/>
      <c r="W395" s="368"/>
      <c r="X395" s="368"/>
      <c r="Y395" s="368"/>
      <c r="Z395" s="368"/>
    </row>
    <row r="396" spans="1:26" ht="15.75" customHeight="1">
      <c r="A396" s="368"/>
      <c r="B396" s="355"/>
      <c r="C396" s="355" t="s">
        <v>841</v>
      </c>
      <c r="D396" s="355" t="s">
        <v>725</v>
      </c>
      <c r="E396" s="355" t="s">
        <v>1345</v>
      </c>
      <c r="F396" s="355" t="s">
        <v>70</v>
      </c>
      <c r="G396" s="355" t="s">
        <v>70</v>
      </c>
      <c r="H396" s="355"/>
      <c r="I396" s="355" t="s">
        <v>52</v>
      </c>
      <c r="J396" s="409">
        <v>0</v>
      </c>
      <c r="K396" s="410" t="s">
        <v>1397</v>
      </c>
      <c r="L396" s="409"/>
      <c r="M396" s="409"/>
      <c r="N396" s="409"/>
      <c r="O396" s="355"/>
      <c r="P396" s="368"/>
      <c r="Q396" s="368"/>
      <c r="R396" s="368"/>
      <c r="S396" s="368"/>
      <c r="T396" s="368"/>
      <c r="U396" s="368"/>
      <c r="V396" s="368"/>
      <c r="W396" s="368"/>
      <c r="X396" s="368"/>
      <c r="Y396" s="368"/>
      <c r="Z396" s="368"/>
    </row>
    <row r="397" spans="1:26" ht="15.75" customHeight="1">
      <c r="A397" s="368"/>
      <c r="B397" s="412"/>
      <c r="C397" s="412" t="s">
        <v>841</v>
      </c>
      <c r="D397" s="412" t="s">
        <v>723</v>
      </c>
      <c r="E397" s="412" t="s">
        <v>1354</v>
      </c>
      <c r="F397" s="412" t="s">
        <v>70</v>
      </c>
      <c r="G397" s="412" t="s">
        <v>70</v>
      </c>
      <c r="H397" s="412"/>
      <c r="I397" s="412" t="s">
        <v>52</v>
      </c>
      <c r="J397" s="413">
        <v>0</v>
      </c>
      <c r="K397" s="406" t="s">
        <v>1397</v>
      </c>
      <c r="L397" s="413"/>
      <c r="M397" s="413"/>
      <c r="N397" s="413"/>
      <c r="O397" s="412"/>
      <c r="P397" s="368"/>
      <c r="Q397" s="368"/>
      <c r="R397" s="368"/>
      <c r="S397" s="368"/>
      <c r="T397" s="368"/>
      <c r="U397" s="368"/>
      <c r="V397" s="368"/>
      <c r="W397" s="368"/>
      <c r="X397" s="368"/>
      <c r="Y397" s="368"/>
      <c r="Z397" s="368"/>
    </row>
    <row r="398" spans="1:26" ht="15.75" customHeight="1">
      <c r="A398" s="368"/>
      <c r="B398" s="355"/>
      <c r="C398" s="355" t="s">
        <v>841</v>
      </c>
      <c r="D398" s="355" t="s">
        <v>723</v>
      </c>
      <c r="E398" s="355" t="s">
        <v>1353</v>
      </c>
      <c r="F398" s="355" t="s">
        <v>70</v>
      </c>
      <c r="G398" s="355" t="s">
        <v>70</v>
      </c>
      <c r="H398" s="355"/>
      <c r="I398" s="355" t="s">
        <v>52</v>
      </c>
      <c r="J398" s="409">
        <v>207124670.19</v>
      </c>
      <c r="K398" s="410" t="s">
        <v>1397</v>
      </c>
      <c r="L398" s="409"/>
      <c r="M398" s="409"/>
      <c r="N398" s="409"/>
      <c r="O398" s="355"/>
      <c r="P398" s="368"/>
      <c r="Q398" s="368"/>
      <c r="R398" s="368"/>
      <c r="S398" s="368"/>
      <c r="T398" s="368"/>
      <c r="U398" s="368"/>
      <c r="V398" s="368"/>
      <c r="W398" s="368"/>
      <c r="X398" s="368"/>
      <c r="Y398" s="368"/>
      <c r="Z398" s="368"/>
    </row>
    <row r="399" spans="1:26" ht="15.75" customHeight="1">
      <c r="A399" s="368"/>
      <c r="B399" s="412"/>
      <c r="C399" s="412" t="s">
        <v>841</v>
      </c>
      <c r="D399" s="412" t="s">
        <v>723</v>
      </c>
      <c r="E399" s="412" t="s">
        <v>1340</v>
      </c>
      <c r="F399" s="412" t="s">
        <v>70</v>
      </c>
      <c r="G399" s="412" t="s">
        <v>70</v>
      </c>
      <c r="H399" s="412"/>
      <c r="I399" s="412" t="s">
        <v>52</v>
      </c>
      <c r="J399" s="413">
        <v>0</v>
      </c>
      <c r="K399" s="406" t="s">
        <v>1397</v>
      </c>
      <c r="L399" s="413"/>
      <c r="M399" s="413"/>
      <c r="N399" s="413"/>
      <c r="O399" s="412"/>
      <c r="P399" s="368"/>
      <c r="Q399" s="368"/>
      <c r="R399" s="368"/>
      <c r="S399" s="368"/>
      <c r="T399" s="368"/>
      <c r="U399" s="368"/>
      <c r="V399" s="368"/>
      <c r="W399" s="368"/>
      <c r="X399" s="368"/>
      <c r="Y399" s="368"/>
      <c r="Z399" s="368"/>
    </row>
    <row r="400" spans="1:26" ht="15.75" customHeight="1">
      <c r="A400" s="368"/>
      <c r="B400" s="355"/>
      <c r="C400" s="355" t="s">
        <v>841</v>
      </c>
      <c r="D400" s="355" t="s">
        <v>723</v>
      </c>
      <c r="E400" s="355" t="s">
        <v>1343</v>
      </c>
      <c r="F400" s="355" t="s">
        <v>70</v>
      </c>
      <c r="G400" s="355" t="s">
        <v>70</v>
      </c>
      <c r="H400" s="355"/>
      <c r="I400" s="355" t="s">
        <v>52</v>
      </c>
      <c r="J400" s="409">
        <v>213271957</v>
      </c>
      <c r="K400" s="410" t="s">
        <v>1397</v>
      </c>
      <c r="L400" s="409"/>
      <c r="M400" s="409"/>
      <c r="N400" s="409"/>
      <c r="O400" s="355"/>
      <c r="P400" s="368"/>
      <c r="Q400" s="368"/>
      <c r="R400" s="368"/>
      <c r="S400" s="368"/>
      <c r="T400" s="368"/>
      <c r="U400" s="368"/>
      <c r="V400" s="368"/>
      <c r="W400" s="368"/>
      <c r="X400" s="368"/>
      <c r="Y400" s="368"/>
      <c r="Z400" s="368"/>
    </row>
    <row r="401" spans="1:26" ht="15.75" customHeight="1">
      <c r="A401" s="368"/>
      <c r="B401" s="412"/>
      <c r="C401" s="412" t="s">
        <v>841</v>
      </c>
      <c r="D401" s="412" t="s">
        <v>726</v>
      </c>
      <c r="E401" s="412" t="s">
        <v>1359</v>
      </c>
      <c r="F401" s="412" t="s">
        <v>70</v>
      </c>
      <c r="G401" s="412" t="s">
        <v>70</v>
      </c>
      <c r="H401" s="412"/>
      <c r="I401" s="412" t="s">
        <v>52</v>
      </c>
      <c r="J401" s="413">
        <v>381377.27</v>
      </c>
      <c r="K401" s="406" t="s">
        <v>1397</v>
      </c>
      <c r="L401" s="413"/>
      <c r="M401" s="413"/>
      <c r="N401" s="413"/>
      <c r="O401" s="412"/>
      <c r="P401" s="368"/>
      <c r="Q401" s="368"/>
      <c r="R401" s="368"/>
      <c r="S401" s="368"/>
      <c r="T401" s="368"/>
      <c r="U401" s="368"/>
      <c r="V401" s="368"/>
      <c r="W401" s="368"/>
      <c r="X401" s="368"/>
      <c r="Y401" s="368"/>
      <c r="Z401" s="368"/>
    </row>
    <row r="402" spans="1:26" ht="15.75" customHeight="1">
      <c r="A402" s="368"/>
      <c r="B402" s="355"/>
      <c r="C402" s="355" t="s">
        <v>841</v>
      </c>
      <c r="D402" s="355" t="s">
        <v>723</v>
      </c>
      <c r="E402" s="355" t="s">
        <v>1351</v>
      </c>
      <c r="F402" s="355" t="s">
        <v>70</v>
      </c>
      <c r="G402" s="355" t="s">
        <v>70</v>
      </c>
      <c r="H402" s="355"/>
      <c r="I402" s="355" t="s">
        <v>52</v>
      </c>
      <c r="J402" s="409">
        <v>1476355.26</v>
      </c>
      <c r="K402" s="410" t="s">
        <v>1397</v>
      </c>
      <c r="L402" s="409"/>
      <c r="M402" s="409"/>
      <c r="N402" s="409"/>
      <c r="O402" s="355"/>
      <c r="P402" s="368"/>
      <c r="Q402" s="368"/>
      <c r="R402" s="368"/>
      <c r="S402" s="368"/>
      <c r="T402" s="368"/>
      <c r="U402" s="368"/>
      <c r="V402" s="368"/>
      <c r="W402" s="368"/>
      <c r="X402" s="368"/>
      <c r="Y402" s="368"/>
      <c r="Z402" s="368"/>
    </row>
    <row r="403" spans="1:26" ht="15.75" customHeight="1">
      <c r="A403" s="368"/>
      <c r="B403" s="412"/>
      <c r="C403" s="412" t="s">
        <v>841</v>
      </c>
      <c r="D403" s="412" t="s">
        <v>723</v>
      </c>
      <c r="E403" s="412" t="s">
        <v>1358</v>
      </c>
      <c r="F403" s="412" t="s">
        <v>70</v>
      </c>
      <c r="G403" s="412" t="s">
        <v>70</v>
      </c>
      <c r="H403" s="412"/>
      <c r="I403" s="412" t="s">
        <v>52</v>
      </c>
      <c r="J403" s="413">
        <v>0</v>
      </c>
      <c r="K403" s="406" t="s">
        <v>1397</v>
      </c>
      <c r="L403" s="413"/>
      <c r="M403" s="413"/>
      <c r="N403" s="413"/>
      <c r="O403" s="412"/>
      <c r="P403" s="368"/>
      <c r="Q403" s="368"/>
      <c r="R403" s="368"/>
      <c r="S403" s="368"/>
      <c r="T403" s="368"/>
      <c r="U403" s="368"/>
      <c r="V403" s="368"/>
      <c r="W403" s="368"/>
      <c r="X403" s="368"/>
      <c r="Y403" s="368"/>
      <c r="Z403" s="368"/>
    </row>
    <row r="404" spans="1:26" ht="15.75" customHeight="1">
      <c r="A404" s="368"/>
      <c r="B404" s="355"/>
      <c r="C404" s="355" t="s">
        <v>841</v>
      </c>
      <c r="D404" s="355" t="s">
        <v>723</v>
      </c>
      <c r="E404" s="355" t="s">
        <v>1348</v>
      </c>
      <c r="F404" s="355" t="s">
        <v>58</v>
      </c>
      <c r="G404" s="355" t="s">
        <v>58</v>
      </c>
      <c r="H404" s="355"/>
      <c r="I404" s="355" t="s">
        <v>52</v>
      </c>
      <c r="J404" s="409">
        <v>6397413.9100000001</v>
      </c>
      <c r="K404" s="410" t="s">
        <v>1397</v>
      </c>
      <c r="L404" s="409"/>
      <c r="M404" s="409"/>
      <c r="N404" s="415" t="s">
        <v>1398</v>
      </c>
      <c r="O404" s="355"/>
      <c r="P404" s="368"/>
      <c r="Q404" s="368"/>
      <c r="R404" s="368"/>
      <c r="S404" s="368"/>
      <c r="T404" s="368"/>
      <c r="U404" s="368"/>
      <c r="V404" s="368"/>
      <c r="W404" s="368"/>
      <c r="X404" s="368"/>
      <c r="Y404" s="368"/>
      <c r="Z404" s="368"/>
    </row>
    <row r="405" spans="1:26" ht="15.75" customHeight="1">
      <c r="A405" s="368"/>
      <c r="B405" s="412"/>
      <c r="C405" s="412" t="s">
        <v>842</v>
      </c>
      <c r="D405" s="412" t="s">
        <v>726</v>
      </c>
      <c r="E405" s="412" t="s">
        <v>1356</v>
      </c>
      <c r="F405" s="412" t="s">
        <v>70</v>
      </c>
      <c r="G405" s="412" t="s">
        <v>70</v>
      </c>
      <c r="H405" s="412"/>
      <c r="I405" s="412" t="s">
        <v>52</v>
      </c>
      <c r="J405" s="413">
        <v>0</v>
      </c>
      <c r="K405" s="406" t="s">
        <v>1397</v>
      </c>
      <c r="L405" s="413"/>
      <c r="M405" s="413"/>
      <c r="N405" s="413"/>
      <c r="O405" s="412" t="s">
        <v>58</v>
      </c>
      <c r="P405" s="368"/>
      <c r="Q405" s="368"/>
      <c r="R405" s="368"/>
      <c r="S405" s="368"/>
      <c r="T405" s="368"/>
      <c r="U405" s="368"/>
      <c r="V405" s="368"/>
      <c r="W405" s="368"/>
      <c r="X405" s="368"/>
      <c r="Y405" s="368"/>
      <c r="Z405" s="368"/>
    </row>
    <row r="406" spans="1:26" ht="15.75" customHeight="1">
      <c r="A406" s="368"/>
      <c r="B406" s="355"/>
      <c r="C406" s="355" t="s">
        <v>842</v>
      </c>
      <c r="D406" s="355" t="s">
        <v>725</v>
      </c>
      <c r="E406" s="355" t="s">
        <v>1345</v>
      </c>
      <c r="F406" s="355" t="s">
        <v>70</v>
      </c>
      <c r="G406" s="355" t="s">
        <v>70</v>
      </c>
      <c r="H406" s="355"/>
      <c r="I406" s="355" t="s">
        <v>52</v>
      </c>
      <c r="J406" s="409">
        <v>0</v>
      </c>
      <c r="K406" s="410" t="s">
        <v>1397</v>
      </c>
      <c r="L406" s="409"/>
      <c r="M406" s="409"/>
      <c r="N406" s="409"/>
      <c r="O406" s="355"/>
      <c r="P406" s="368"/>
      <c r="Q406" s="368"/>
      <c r="R406" s="368"/>
      <c r="S406" s="368"/>
      <c r="T406" s="368"/>
      <c r="U406" s="368"/>
      <c r="V406" s="368"/>
      <c r="W406" s="368"/>
      <c r="X406" s="368"/>
      <c r="Y406" s="368"/>
      <c r="Z406" s="368"/>
    </row>
    <row r="407" spans="1:26" ht="15.75" customHeight="1">
      <c r="A407" s="368"/>
      <c r="B407" s="412"/>
      <c r="C407" s="412" t="s">
        <v>842</v>
      </c>
      <c r="D407" s="412" t="s">
        <v>723</v>
      </c>
      <c r="E407" s="412" t="s">
        <v>1354</v>
      </c>
      <c r="F407" s="412" t="s">
        <v>70</v>
      </c>
      <c r="G407" s="412" t="s">
        <v>70</v>
      </c>
      <c r="H407" s="412"/>
      <c r="I407" s="412" t="s">
        <v>52</v>
      </c>
      <c r="J407" s="413">
        <v>0</v>
      </c>
      <c r="K407" s="406" t="s">
        <v>1397</v>
      </c>
      <c r="L407" s="413"/>
      <c r="M407" s="413"/>
      <c r="N407" s="413"/>
      <c r="O407" s="412"/>
      <c r="P407" s="368"/>
      <c r="Q407" s="368"/>
      <c r="R407" s="368"/>
      <c r="S407" s="368"/>
      <c r="T407" s="368"/>
      <c r="U407" s="368"/>
      <c r="V407" s="368"/>
      <c r="W407" s="368"/>
      <c r="X407" s="368"/>
      <c r="Y407" s="368"/>
      <c r="Z407" s="368"/>
    </row>
    <row r="408" spans="1:26" ht="15.75" customHeight="1">
      <c r="A408" s="368"/>
      <c r="B408" s="355"/>
      <c r="C408" s="355" t="s">
        <v>842</v>
      </c>
      <c r="D408" s="355" t="s">
        <v>723</v>
      </c>
      <c r="E408" s="355" t="s">
        <v>1353</v>
      </c>
      <c r="F408" s="355" t="s">
        <v>70</v>
      </c>
      <c r="G408" s="355" t="s">
        <v>70</v>
      </c>
      <c r="H408" s="355"/>
      <c r="I408" s="355" t="s">
        <v>52</v>
      </c>
      <c r="J408" s="409">
        <v>37703566.850000001</v>
      </c>
      <c r="K408" s="410" t="s">
        <v>1397</v>
      </c>
      <c r="L408" s="409"/>
      <c r="M408" s="409"/>
      <c r="N408" s="409"/>
      <c r="O408" s="355"/>
      <c r="P408" s="368"/>
      <c r="Q408" s="368"/>
      <c r="R408" s="368"/>
      <c r="S408" s="368"/>
      <c r="T408" s="368"/>
      <c r="U408" s="368"/>
      <c r="V408" s="368"/>
      <c r="W408" s="368"/>
      <c r="X408" s="368"/>
      <c r="Y408" s="368"/>
      <c r="Z408" s="368"/>
    </row>
    <row r="409" spans="1:26" ht="15.75" customHeight="1">
      <c r="A409" s="368"/>
      <c r="B409" s="412"/>
      <c r="C409" s="412" t="s">
        <v>842</v>
      </c>
      <c r="D409" s="412" t="s">
        <v>723</v>
      </c>
      <c r="E409" s="412" t="s">
        <v>1340</v>
      </c>
      <c r="F409" s="412" t="s">
        <v>70</v>
      </c>
      <c r="G409" s="412" t="s">
        <v>70</v>
      </c>
      <c r="H409" s="412"/>
      <c r="I409" s="412" t="s">
        <v>52</v>
      </c>
      <c r="J409" s="413">
        <v>114162490</v>
      </c>
      <c r="K409" s="406" t="s">
        <v>1397</v>
      </c>
      <c r="L409" s="413"/>
      <c r="M409" s="413"/>
      <c r="N409" s="413"/>
      <c r="O409" s="412"/>
      <c r="P409" s="368"/>
      <c r="Q409" s="368"/>
      <c r="R409" s="368"/>
      <c r="S409" s="368"/>
      <c r="T409" s="368"/>
      <c r="U409" s="368"/>
      <c r="V409" s="368"/>
      <c r="W409" s="368"/>
      <c r="X409" s="368"/>
      <c r="Y409" s="368"/>
      <c r="Z409" s="368"/>
    </row>
    <row r="410" spans="1:26" ht="15.75" customHeight="1">
      <c r="A410" s="368"/>
      <c r="B410" s="355"/>
      <c r="C410" s="355" t="s">
        <v>842</v>
      </c>
      <c r="D410" s="355" t="s">
        <v>723</v>
      </c>
      <c r="E410" s="355" t="s">
        <v>1343</v>
      </c>
      <c r="F410" s="355" t="s">
        <v>70</v>
      </c>
      <c r="G410" s="355" t="s">
        <v>70</v>
      </c>
      <c r="H410" s="355"/>
      <c r="I410" s="355" t="s">
        <v>52</v>
      </c>
      <c r="J410" s="409">
        <v>361746196</v>
      </c>
      <c r="K410" s="410" t="s">
        <v>1397</v>
      </c>
      <c r="L410" s="409"/>
      <c r="M410" s="409"/>
      <c r="N410" s="409"/>
      <c r="O410" s="355"/>
      <c r="P410" s="368"/>
      <c r="Q410" s="368"/>
      <c r="R410" s="368"/>
      <c r="S410" s="368"/>
      <c r="T410" s="368"/>
      <c r="U410" s="368"/>
      <c r="V410" s="368"/>
      <c r="W410" s="368"/>
      <c r="X410" s="368"/>
      <c r="Y410" s="368"/>
      <c r="Z410" s="368"/>
    </row>
    <row r="411" spans="1:26" ht="15.75" customHeight="1">
      <c r="A411" s="368"/>
      <c r="B411" s="412"/>
      <c r="C411" s="412" t="s">
        <v>842</v>
      </c>
      <c r="D411" s="412" t="s">
        <v>726</v>
      </c>
      <c r="E411" s="412" t="s">
        <v>1359</v>
      </c>
      <c r="F411" s="412" t="s">
        <v>70</v>
      </c>
      <c r="G411" s="412" t="s">
        <v>70</v>
      </c>
      <c r="H411" s="412"/>
      <c r="I411" s="412" t="s">
        <v>52</v>
      </c>
      <c r="J411" s="413">
        <v>0</v>
      </c>
      <c r="K411" s="406" t="s">
        <v>1397</v>
      </c>
      <c r="L411" s="413"/>
      <c r="M411" s="413"/>
      <c r="N411" s="413"/>
      <c r="O411" s="412"/>
      <c r="P411" s="368"/>
      <c r="Q411" s="368"/>
      <c r="R411" s="368"/>
      <c r="S411" s="368"/>
      <c r="T411" s="368"/>
      <c r="U411" s="368"/>
      <c r="V411" s="368"/>
      <c r="W411" s="368"/>
      <c r="X411" s="368"/>
      <c r="Y411" s="368"/>
      <c r="Z411" s="368"/>
    </row>
    <row r="412" spans="1:26" ht="15.75" customHeight="1">
      <c r="A412" s="368"/>
      <c r="B412" s="355"/>
      <c r="C412" s="355" t="s">
        <v>842</v>
      </c>
      <c r="D412" s="355" t="s">
        <v>723</v>
      </c>
      <c r="E412" s="355" t="s">
        <v>1351</v>
      </c>
      <c r="F412" s="355" t="s">
        <v>70</v>
      </c>
      <c r="G412" s="355" t="s">
        <v>70</v>
      </c>
      <c r="H412" s="355"/>
      <c r="I412" s="355" t="s">
        <v>52</v>
      </c>
      <c r="J412" s="409">
        <v>0</v>
      </c>
      <c r="K412" s="410" t="s">
        <v>1397</v>
      </c>
      <c r="L412" s="409"/>
      <c r="M412" s="409"/>
      <c r="N412" s="409"/>
      <c r="O412" s="355"/>
      <c r="P412" s="368"/>
      <c r="Q412" s="368"/>
      <c r="R412" s="368"/>
      <c r="S412" s="368"/>
      <c r="T412" s="368"/>
      <c r="U412" s="368"/>
      <c r="V412" s="368"/>
      <c r="W412" s="368"/>
      <c r="X412" s="368"/>
      <c r="Y412" s="368"/>
      <c r="Z412" s="368"/>
    </row>
    <row r="413" spans="1:26" ht="15.75" customHeight="1">
      <c r="A413" s="368"/>
      <c r="B413" s="412"/>
      <c r="C413" s="412" t="s">
        <v>842</v>
      </c>
      <c r="D413" s="412" t="s">
        <v>723</v>
      </c>
      <c r="E413" s="412" t="s">
        <v>1358</v>
      </c>
      <c r="F413" s="412" t="s">
        <v>70</v>
      </c>
      <c r="G413" s="412" t="s">
        <v>70</v>
      </c>
      <c r="H413" s="412"/>
      <c r="I413" s="412" t="s">
        <v>52</v>
      </c>
      <c r="J413" s="413">
        <v>0</v>
      </c>
      <c r="K413" s="406" t="s">
        <v>1397</v>
      </c>
      <c r="L413" s="413"/>
      <c r="M413" s="413"/>
      <c r="N413" s="413"/>
      <c r="O413" s="412"/>
      <c r="P413" s="368"/>
      <c r="Q413" s="368"/>
      <c r="R413" s="368"/>
      <c r="S413" s="368"/>
      <c r="T413" s="368"/>
      <c r="U413" s="368"/>
      <c r="V413" s="368"/>
      <c r="W413" s="368"/>
      <c r="X413" s="368"/>
      <c r="Y413" s="368"/>
      <c r="Z413" s="368"/>
    </row>
    <row r="414" spans="1:26" ht="15.75" customHeight="1">
      <c r="A414" s="368"/>
      <c r="B414" s="355"/>
      <c r="C414" s="355" t="s">
        <v>842</v>
      </c>
      <c r="D414" s="355" t="s">
        <v>723</v>
      </c>
      <c r="E414" s="355" t="s">
        <v>1348</v>
      </c>
      <c r="F414" s="355" t="s">
        <v>58</v>
      </c>
      <c r="G414" s="355" t="s">
        <v>58</v>
      </c>
      <c r="H414" s="355"/>
      <c r="I414" s="355" t="s">
        <v>52</v>
      </c>
      <c r="J414" s="409">
        <v>32108910</v>
      </c>
      <c r="K414" s="410" t="s">
        <v>1397</v>
      </c>
      <c r="L414" s="409"/>
      <c r="M414" s="409"/>
      <c r="N414" s="415" t="s">
        <v>1398</v>
      </c>
      <c r="O414" s="355"/>
      <c r="P414" s="368"/>
      <c r="Q414" s="368"/>
      <c r="R414" s="368"/>
      <c r="S414" s="368"/>
      <c r="T414" s="368"/>
      <c r="U414" s="368"/>
      <c r="V414" s="368"/>
      <c r="W414" s="368"/>
      <c r="X414" s="368"/>
      <c r="Y414" s="368"/>
      <c r="Z414" s="368"/>
    </row>
    <row r="415" spans="1:26" ht="15.75" customHeight="1">
      <c r="A415" s="368"/>
      <c r="B415" s="412"/>
      <c r="C415" s="412" t="s">
        <v>386</v>
      </c>
      <c r="D415" s="412" t="s">
        <v>726</v>
      </c>
      <c r="E415" s="412" t="s">
        <v>1356</v>
      </c>
      <c r="F415" s="412" t="s">
        <v>70</v>
      </c>
      <c r="G415" s="412" t="s">
        <v>70</v>
      </c>
      <c r="H415" s="412"/>
      <c r="I415" s="412" t="s">
        <v>52</v>
      </c>
      <c r="J415" s="413">
        <v>0</v>
      </c>
      <c r="K415" s="406" t="s">
        <v>1397</v>
      </c>
      <c r="L415" s="413"/>
      <c r="M415" s="413"/>
      <c r="N415" s="413"/>
      <c r="O415" s="412" t="s">
        <v>58</v>
      </c>
      <c r="P415" s="368"/>
      <c r="Q415" s="368"/>
      <c r="R415" s="368"/>
      <c r="S415" s="368"/>
      <c r="T415" s="368"/>
      <c r="U415" s="368"/>
      <c r="V415" s="368"/>
      <c r="W415" s="368"/>
      <c r="X415" s="368"/>
      <c r="Y415" s="368"/>
      <c r="Z415" s="368"/>
    </row>
    <row r="416" spans="1:26" ht="15.75" customHeight="1">
      <c r="A416" s="368"/>
      <c r="B416" s="355"/>
      <c r="C416" s="355" t="s">
        <v>386</v>
      </c>
      <c r="D416" s="355" t="s">
        <v>725</v>
      </c>
      <c r="E416" s="355" t="s">
        <v>1345</v>
      </c>
      <c r="F416" s="355" t="s">
        <v>70</v>
      </c>
      <c r="G416" s="355" t="s">
        <v>70</v>
      </c>
      <c r="H416" s="355"/>
      <c r="I416" s="355" t="s">
        <v>52</v>
      </c>
      <c r="J416" s="409">
        <v>0</v>
      </c>
      <c r="K416" s="410" t="s">
        <v>1397</v>
      </c>
      <c r="L416" s="409"/>
      <c r="M416" s="409"/>
      <c r="N416" s="409"/>
      <c r="O416" s="355"/>
      <c r="P416" s="368"/>
      <c r="Q416" s="368"/>
      <c r="R416" s="368"/>
      <c r="S416" s="368"/>
      <c r="T416" s="368"/>
      <c r="U416" s="368"/>
      <c r="V416" s="368"/>
      <c r="W416" s="368"/>
      <c r="X416" s="368"/>
      <c r="Y416" s="368"/>
      <c r="Z416" s="368"/>
    </row>
    <row r="417" spans="1:26" ht="15.75" customHeight="1">
      <c r="A417" s="368"/>
      <c r="B417" s="412"/>
      <c r="C417" s="412" t="s">
        <v>386</v>
      </c>
      <c r="D417" s="412" t="s">
        <v>723</v>
      </c>
      <c r="E417" s="412" t="s">
        <v>1354</v>
      </c>
      <c r="F417" s="412" t="s">
        <v>70</v>
      </c>
      <c r="G417" s="412" t="s">
        <v>70</v>
      </c>
      <c r="H417" s="412"/>
      <c r="I417" s="412" t="s">
        <v>52</v>
      </c>
      <c r="J417" s="413">
        <v>0</v>
      </c>
      <c r="K417" s="406" t="s">
        <v>1397</v>
      </c>
      <c r="L417" s="413"/>
      <c r="M417" s="413"/>
      <c r="N417" s="413"/>
      <c r="O417" s="412"/>
      <c r="P417" s="368"/>
      <c r="Q417" s="368"/>
      <c r="R417" s="368"/>
      <c r="S417" s="368"/>
      <c r="T417" s="368"/>
      <c r="U417" s="368"/>
      <c r="V417" s="368"/>
      <c r="W417" s="368"/>
      <c r="X417" s="368"/>
      <c r="Y417" s="368"/>
      <c r="Z417" s="368"/>
    </row>
    <row r="418" spans="1:26" ht="15.75" customHeight="1">
      <c r="A418" s="368"/>
      <c r="B418" s="355"/>
      <c r="C418" s="355" t="s">
        <v>386</v>
      </c>
      <c r="D418" s="355" t="s">
        <v>723</v>
      </c>
      <c r="E418" s="355" t="s">
        <v>1353</v>
      </c>
      <c r="F418" s="355" t="s">
        <v>70</v>
      </c>
      <c r="G418" s="355" t="s">
        <v>70</v>
      </c>
      <c r="H418" s="355"/>
      <c r="I418" s="355" t="s">
        <v>52</v>
      </c>
      <c r="J418" s="409">
        <v>153312936.34</v>
      </c>
      <c r="K418" s="410" t="s">
        <v>1397</v>
      </c>
      <c r="L418" s="409"/>
      <c r="M418" s="409"/>
      <c r="N418" s="409"/>
      <c r="O418" s="355"/>
      <c r="P418" s="368"/>
      <c r="Q418" s="368"/>
      <c r="R418" s="368"/>
      <c r="S418" s="368"/>
      <c r="T418" s="368"/>
      <c r="U418" s="368"/>
      <c r="V418" s="368"/>
      <c r="W418" s="368"/>
      <c r="X418" s="368"/>
      <c r="Y418" s="368"/>
      <c r="Z418" s="368"/>
    </row>
    <row r="419" spans="1:26" ht="15.75" customHeight="1">
      <c r="A419" s="368"/>
      <c r="B419" s="412"/>
      <c r="C419" s="412" t="s">
        <v>386</v>
      </c>
      <c r="D419" s="412" t="s">
        <v>723</v>
      </c>
      <c r="E419" s="412" t="s">
        <v>1340</v>
      </c>
      <c r="F419" s="412" t="s">
        <v>70</v>
      </c>
      <c r="G419" s="412" t="s">
        <v>70</v>
      </c>
      <c r="H419" s="412"/>
      <c r="I419" s="412" t="s">
        <v>52</v>
      </c>
      <c r="J419" s="413">
        <v>0</v>
      </c>
      <c r="K419" s="406" t="s">
        <v>1397</v>
      </c>
      <c r="L419" s="413"/>
      <c r="M419" s="413"/>
      <c r="N419" s="413"/>
      <c r="O419" s="412"/>
      <c r="P419" s="368"/>
      <c r="Q419" s="368"/>
      <c r="R419" s="368"/>
      <c r="S419" s="368"/>
      <c r="T419" s="368"/>
      <c r="U419" s="368"/>
      <c r="V419" s="368"/>
      <c r="W419" s="368"/>
      <c r="X419" s="368"/>
      <c r="Y419" s="368"/>
      <c r="Z419" s="368"/>
    </row>
    <row r="420" spans="1:26" ht="15.75" customHeight="1">
      <c r="A420" s="368"/>
      <c r="B420" s="355"/>
      <c r="C420" s="355" t="s">
        <v>386</v>
      </c>
      <c r="D420" s="355" t="s">
        <v>723</v>
      </c>
      <c r="E420" s="355" t="s">
        <v>1343</v>
      </c>
      <c r="F420" s="355" t="s">
        <v>70</v>
      </c>
      <c r="G420" s="355" t="s">
        <v>70</v>
      </c>
      <c r="H420" s="355"/>
      <c r="I420" s="355" t="s">
        <v>52</v>
      </c>
      <c r="J420" s="409">
        <v>1720000</v>
      </c>
      <c r="K420" s="410" t="s">
        <v>1397</v>
      </c>
      <c r="L420" s="409"/>
      <c r="M420" s="409"/>
      <c r="N420" s="409"/>
      <c r="O420" s="355"/>
      <c r="P420" s="368"/>
      <c r="Q420" s="368"/>
      <c r="R420" s="368"/>
      <c r="S420" s="368"/>
      <c r="T420" s="368"/>
      <c r="U420" s="368"/>
      <c r="V420" s="368"/>
      <c r="W420" s="368"/>
      <c r="X420" s="368"/>
      <c r="Y420" s="368"/>
      <c r="Z420" s="368"/>
    </row>
    <row r="421" spans="1:26" ht="15.75" customHeight="1">
      <c r="A421" s="368"/>
      <c r="B421" s="412"/>
      <c r="C421" s="412" t="s">
        <v>386</v>
      </c>
      <c r="D421" s="412" t="s">
        <v>726</v>
      </c>
      <c r="E421" s="412" t="s">
        <v>1359</v>
      </c>
      <c r="F421" s="412" t="s">
        <v>70</v>
      </c>
      <c r="G421" s="412" t="s">
        <v>70</v>
      </c>
      <c r="H421" s="412"/>
      <c r="I421" s="412" t="s">
        <v>52</v>
      </c>
      <c r="J421" s="413">
        <v>3852.8</v>
      </c>
      <c r="K421" s="406" t="s">
        <v>1397</v>
      </c>
      <c r="L421" s="413"/>
      <c r="M421" s="413"/>
      <c r="N421" s="413"/>
      <c r="O421" s="412"/>
      <c r="P421" s="368"/>
      <c r="Q421" s="368"/>
      <c r="R421" s="368"/>
      <c r="S421" s="368"/>
      <c r="T421" s="368"/>
      <c r="U421" s="368"/>
      <c r="V421" s="368"/>
      <c r="W421" s="368"/>
      <c r="X421" s="368"/>
      <c r="Y421" s="368"/>
      <c r="Z421" s="368"/>
    </row>
    <row r="422" spans="1:26" ht="15.75" customHeight="1">
      <c r="A422" s="368"/>
      <c r="B422" s="355"/>
      <c r="C422" s="355" t="s">
        <v>386</v>
      </c>
      <c r="D422" s="355" t="s">
        <v>723</v>
      </c>
      <c r="E422" s="355" t="s">
        <v>1351</v>
      </c>
      <c r="F422" s="355" t="s">
        <v>70</v>
      </c>
      <c r="G422" s="355" t="s">
        <v>70</v>
      </c>
      <c r="H422" s="355"/>
      <c r="I422" s="355" t="s">
        <v>52</v>
      </c>
      <c r="J422" s="409">
        <v>52.36</v>
      </c>
      <c r="K422" s="410" t="s">
        <v>1397</v>
      </c>
      <c r="L422" s="409"/>
      <c r="M422" s="409"/>
      <c r="N422" s="409"/>
      <c r="O422" s="355"/>
      <c r="P422" s="368"/>
      <c r="Q422" s="368"/>
      <c r="R422" s="368"/>
      <c r="S422" s="368"/>
      <c r="T422" s="368"/>
      <c r="U422" s="368"/>
      <c r="V422" s="368"/>
      <c r="W422" s="368"/>
      <c r="X422" s="368"/>
      <c r="Y422" s="368"/>
      <c r="Z422" s="368"/>
    </row>
    <row r="423" spans="1:26" ht="15.75" customHeight="1">
      <c r="A423" s="368"/>
      <c r="B423" s="412"/>
      <c r="C423" s="412" t="s">
        <v>386</v>
      </c>
      <c r="D423" s="412" t="s">
        <v>723</v>
      </c>
      <c r="E423" s="412" t="s">
        <v>1358</v>
      </c>
      <c r="F423" s="412" t="s">
        <v>70</v>
      </c>
      <c r="G423" s="412" t="s">
        <v>70</v>
      </c>
      <c r="H423" s="412"/>
      <c r="I423" s="412" t="s">
        <v>52</v>
      </c>
      <c r="J423" s="413">
        <v>0</v>
      </c>
      <c r="K423" s="406" t="s">
        <v>1397</v>
      </c>
      <c r="L423" s="413"/>
      <c r="M423" s="413"/>
      <c r="N423" s="413"/>
      <c r="O423" s="412"/>
      <c r="P423" s="368"/>
      <c r="Q423" s="368"/>
      <c r="R423" s="368"/>
      <c r="S423" s="368"/>
      <c r="T423" s="368"/>
      <c r="U423" s="368"/>
      <c r="V423" s="368"/>
      <c r="W423" s="368"/>
      <c r="X423" s="368"/>
      <c r="Y423" s="368"/>
      <c r="Z423" s="368"/>
    </row>
    <row r="424" spans="1:26" ht="15.75" customHeight="1">
      <c r="A424" s="368"/>
      <c r="B424" s="355"/>
      <c r="C424" s="355" t="s">
        <v>386</v>
      </c>
      <c r="D424" s="355" t="s">
        <v>723</v>
      </c>
      <c r="E424" s="355" t="s">
        <v>1348</v>
      </c>
      <c r="F424" s="355" t="s">
        <v>58</v>
      </c>
      <c r="G424" s="355" t="s">
        <v>58</v>
      </c>
      <c r="H424" s="355"/>
      <c r="I424" s="355" t="s">
        <v>52</v>
      </c>
      <c r="J424" s="409">
        <v>161510.49</v>
      </c>
      <c r="K424" s="410" t="s">
        <v>1397</v>
      </c>
      <c r="L424" s="409"/>
      <c r="M424" s="409"/>
      <c r="N424" s="415" t="s">
        <v>1398</v>
      </c>
      <c r="O424" s="355"/>
      <c r="P424" s="368"/>
      <c r="Q424" s="368"/>
      <c r="R424" s="368"/>
      <c r="S424" s="368"/>
      <c r="T424" s="368"/>
      <c r="U424" s="368"/>
      <c r="V424" s="368"/>
      <c r="W424" s="368"/>
      <c r="X424" s="368"/>
      <c r="Y424" s="368"/>
      <c r="Z424" s="368"/>
    </row>
    <row r="425" spans="1:26" ht="15.75" customHeight="1">
      <c r="A425" s="368"/>
      <c r="B425" s="412"/>
      <c r="C425" s="412" t="s">
        <v>844</v>
      </c>
      <c r="D425" s="412" t="s">
        <v>726</v>
      </c>
      <c r="E425" s="412" t="s">
        <v>1356</v>
      </c>
      <c r="F425" s="412" t="s">
        <v>70</v>
      </c>
      <c r="G425" s="412" t="s">
        <v>70</v>
      </c>
      <c r="H425" s="412"/>
      <c r="I425" s="412" t="s">
        <v>52</v>
      </c>
      <c r="J425" s="413">
        <v>0</v>
      </c>
      <c r="K425" s="406" t="s">
        <v>1397</v>
      </c>
      <c r="L425" s="413"/>
      <c r="M425" s="413"/>
      <c r="N425" s="413"/>
      <c r="O425" s="412" t="s">
        <v>58</v>
      </c>
      <c r="P425" s="368"/>
      <c r="Q425" s="368"/>
      <c r="R425" s="368"/>
      <c r="S425" s="368"/>
      <c r="T425" s="368"/>
      <c r="U425" s="368"/>
      <c r="V425" s="368"/>
      <c r="W425" s="368"/>
      <c r="X425" s="368"/>
      <c r="Y425" s="368"/>
      <c r="Z425" s="368"/>
    </row>
    <row r="426" spans="1:26" ht="15.75" customHeight="1">
      <c r="A426" s="368"/>
      <c r="B426" s="355"/>
      <c r="C426" s="355" t="s">
        <v>844</v>
      </c>
      <c r="D426" s="355" t="s">
        <v>725</v>
      </c>
      <c r="E426" s="355" t="s">
        <v>1345</v>
      </c>
      <c r="F426" s="355" t="s">
        <v>70</v>
      </c>
      <c r="G426" s="355" t="s">
        <v>70</v>
      </c>
      <c r="H426" s="355"/>
      <c r="I426" s="355" t="s">
        <v>52</v>
      </c>
      <c r="J426" s="409">
        <v>2027086.56</v>
      </c>
      <c r="K426" s="410" t="s">
        <v>1397</v>
      </c>
      <c r="L426" s="409"/>
      <c r="M426" s="409"/>
      <c r="N426" s="409"/>
      <c r="O426" s="355"/>
      <c r="P426" s="368"/>
      <c r="Q426" s="368"/>
      <c r="R426" s="368"/>
      <c r="S426" s="368"/>
      <c r="T426" s="368"/>
      <c r="U426" s="368"/>
      <c r="V426" s="368"/>
      <c r="W426" s="368"/>
      <c r="X426" s="368"/>
      <c r="Y426" s="368"/>
      <c r="Z426" s="368"/>
    </row>
    <row r="427" spans="1:26" ht="15.75" customHeight="1">
      <c r="A427" s="368"/>
      <c r="B427" s="412"/>
      <c r="C427" s="412" t="s">
        <v>844</v>
      </c>
      <c r="D427" s="412" t="s">
        <v>723</v>
      </c>
      <c r="E427" s="412" t="s">
        <v>1354</v>
      </c>
      <c r="F427" s="412" t="s">
        <v>70</v>
      </c>
      <c r="G427" s="412" t="s">
        <v>70</v>
      </c>
      <c r="H427" s="412"/>
      <c r="I427" s="412" t="s">
        <v>52</v>
      </c>
      <c r="J427" s="413">
        <v>0</v>
      </c>
      <c r="K427" s="406" t="s">
        <v>1397</v>
      </c>
      <c r="L427" s="413"/>
      <c r="M427" s="413"/>
      <c r="N427" s="413"/>
      <c r="O427" s="412"/>
      <c r="P427" s="368"/>
      <c r="Q427" s="368"/>
      <c r="R427" s="368"/>
      <c r="S427" s="368"/>
      <c r="T427" s="368"/>
      <c r="U427" s="368"/>
      <c r="V427" s="368"/>
      <c r="W427" s="368"/>
      <c r="X427" s="368"/>
      <c r="Y427" s="368"/>
      <c r="Z427" s="368"/>
    </row>
    <row r="428" spans="1:26" ht="15.75" customHeight="1">
      <c r="A428" s="368"/>
      <c r="B428" s="355"/>
      <c r="C428" s="355" t="s">
        <v>844</v>
      </c>
      <c r="D428" s="355" t="s">
        <v>723</v>
      </c>
      <c r="E428" s="355" t="s">
        <v>1353</v>
      </c>
      <c r="F428" s="355" t="s">
        <v>70</v>
      </c>
      <c r="G428" s="355" t="s">
        <v>70</v>
      </c>
      <c r="H428" s="355"/>
      <c r="I428" s="355" t="s">
        <v>52</v>
      </c>
      <c r="J428" s="409">
        <v>88580542.450000003</v>
      </c>
      <c r="K428" s="410" t="s">
        <v>1397</v>
      </c>
      <c r="L428" s="409"/>
      <c r="M428" s="409"/>
      <c r="N428" s="409"/>
      <c r="O428" s="355"/>
      <c r="P428" s="368"/>
      <c r="Q428" s="368"/>
      <c r="R428" s="368"/>
      <c r="S428" s="368"/>
      <c r="T428" s="368"/>
      <c r="U428" s="368"/>
      <c r="V428" s="368"/>
      <c r="W428" s="368"/>
      <c r="X428" s="368"/>
      <c r="Y428" s="368"/>
      <c r="Z428" s="368"/>
    </row>
    <row r="429" spans="1:26" ht="15.75" customHeight="1">
      <c r="A429" s="368"/>
      <c r="B429" s="412"/>
      <c r="C429" s="412" t="s">
        <v>844</v>
      </c>
      <c r="D429" s="412" t="s">
        <v>723</v>
      </c>
      <c r="E429" s="412" t="s">
        <v>1340</v>
      </c>
      <c r="F429" s="412" t="s">
        <v>70</v>
      </c>
      <c r="G429" s="412" t="s">
        <v>70</v>
      </c>
      <c r="H429" s="412"/>
      <c r="I429" s="412" t="s">
        <v>52</v>
      </c>
      <c r="J429" s="413">
        <v>16618539.09</v>
      </c>
      <c r="K429" s="406" t="s">
        <v>1397</v>
      </c>
      <c r="L429" s="413"/>
      <c r="M429" s="413"/>
      <c r="N429" s="413"/>
      <c r="O429" s="412"/>
      <c r="P429" s="368"/>
      <c r="Q429" s="368"/>
      <c r="R429" s="368"/>
      <c r="S429" s="368"/>
      <c r="T429" s="368"/>
      <c r="U429" s="368"/>
      <c r="V429" s="368"/>
      <c r="W429" s="368"/>
      <c r="X429" s="368"/>
      <c r="Y429" s="368"/>
      <c r="Z429" s="368"/>
    </row>
    <row r="430" spans="1:26" ht="15.75" customHeight="1">
      <c r="A430" s="368"/>
      <c r="B430" s="355"/>
      <c r="C430" s="355" t="s">
        <v>844</v>
      </c>
      <c r="D430" s="355" t="s">
        <v>723</v>
      </c>
      <c r="E430" s="355" t="s">
        <v>1343</v>
      </c>
      <c r="F430" s="355" t="s">
        <v>70</v>
      </c>
      <c r="G430" s="355" t="s">
        <v>70</v>
      </c>
      <c r="H430" s="355"/>
      <c r="I430" s="355" t="s">
        <v>52</v>
      </c>
      <c r="J430" s="409">
        <v>72961014.769999996</v>
      </c>
      <c r="K430" s="410" t="s">
        <v>1397</v>
      </c>
      <c r="L430" s="409"/>
      <c r="M430" s="409"/>
      <c r="N430" s="409"/>
      <c r="O430" s="355"/>
      <c r="P430" s="368"/>
      <c r="Q430" s="368"/>
      <c r="R430" s="368"/>
      <c r="S430" s="368"/>
      <c r="T430" s="368"/>
      <c r="U430" s="368"/>
      <c r="V430" s="368"/>
      <c r="W430" s="368"/>
      <c r="X430" s="368"/>
      <c r="Y430" s="368"/>
      <c r="Z430" s="368"/>
    </row>
    <row r="431" spans="1:26" ht="15.75" customHeight="1">
      <c r="A431" s="368"/>
      <c r="B431" s="412"/>
      <c r="C431" s="412" t="s">
        <v>844</v>
      </c>
      <c r="D431" s="412" t="s">
        <v>726</v>
      </c>
      <c r="E431" s="412" t="s">
        <v>1359</v>
      </c>
      <c r="F431" s="412" t="s">
        <v>70</v>
      </c>
      <c r="G431" s="412" t="s">
        <v>70</v>
      </c>
      <c r="H431" s="412"/>
      <c r="I431" s="412" t="s">
        <v>52</v>
      </c>
      <c r="J431" s="413">
        <v>926306.39</v>
      </c>
      <c r="K431" s="406" t="s">
        <v>1397</v>
      </c>
      <c r="L431" s="413"/>
      <c r="M431" s="413"/>
      <c r="N431" s="413"/>
      <c r="O431" s="412"/>
      <c r="P431" s="368"/>
      <c r="Q431" s="368"/>
      <c r="R431" s="368"/>
      <c r="S431" s="368"/>
      <c r="T431" s="368"/>
      <c r="U431" s="368"/>
      <c r="V431" s="368"/>
      <c r="W431" s="368"/>
      <c r="X431" s="368"/>
      <c r="Y431" s="368"/>
      <c r="Z431" s="368"/>
    </row>
    <row r="432" spans="1:26" ht="15.75" customHeight="1">
      <c r="A432" s="368"/>
      <c r="B432" s="355"/>
      <c r="C432" s="355" t="s">
        <v>844</v>
      </c>
      <c r="D432" s="355" t="s">
        <v>723</v>
      </c>
      <c r="E432" s="355" t="s">
        <v>1351</v>
      </c>
      <c r="F432" s="355" t="s">
        <v>70</v>
      </c>
      <c r="G432" s="355" t="s">
        <v>70</v>
      </c>
      <c r="H432" s="355"/>
      <c r="I432" s="355" t="s">
        <v>52</v>
      </c>
      <c r="J432" s="409">
        <v>4638286.09</v>
      </c>
      <c r="K432" s="410" t="s">
        <v>1397</v>
      </c>
      <c r="L432" s="409"/>
      <c r="M432" s="409"/>
      <c r="N432" s="409"/>
      <c r="O432" s="355"/>
      <c r="P432" s="368"/>
      <c r="Q432" s="368"/>
      <c r="R432" s="368"/>
      <c r="S432" s="368"/>
      <c r="T432" s="368"/>
      <c r="U432" s="368"/>
      <c r="V432" s="368"/>
      <c r="W432" s="368"/>
      <c r="X432" s="368"/>
      <c r="Y432" s="368"/>
      <c r="Z432" s="368"/>
    </row>
    <row r="433" spans="1:26" ht="15.75" customHeight="1">
      <c r="A433" s="368"/>
      <c r="B433" s="412"/>
      <c r="C433" s="412" t="s">
        <v>844</v>
      </c>
      <c r="D433" s="412" t="s">
        <v>723</v>
      </c>
      <c r="E433" s="412" t="s">
        <v>1358</v>
      </c>
      <c r="F433" s="412" t="s">
        <v>70</v>
      </c>
      <c r="G433" s="412" t="s">
        <v>70</v>
      </c>
      <c r="H433" s="412"/>
      <c r="I433" s="412" t="s">
        <v>52</v>
      </c>
      <c r="J433" s="413">
        <v>0</v>
      </c>
      <c r="K433" s="406" t="s">
        <v>1397</v>
      </c>
      <c r="L433" s="413"/>
      <c r="M433" s="413"/>
      <c r="N433" s="413"/>
      <c r="O433" s="412"/>
      <c r="P433" s="368"/>
      <c r="Q433" s="368"/>
      <c r="R433" s="368"/>
      <c r="S433" s="368"/>
      <c r="T433" s="368"/>
      <c r="U433" s="368"/>
      <c r="V433" s="368"/>
      <c r="W433" s="368"/>
      <c r="X433" s="368"/>
      <c r="Y433" s="368"/>
      <c r="Z433" s="368"/>
    </row>
    <row r="434" spans="1:26" ht="15.75" customHeight="1">
      <c r="A434" s="368"/>
      <c r="B434" s="355"/>
      <c r="C434" s="355" t="s">
        <v>844</v>
      </c>
      <c r="D434" s="355" t="s">
        <v>723</v>
      </c>
      <c r="E434" s="355" t="s">
        <v>1348</v>
      </c>
      <c r="F434" s="355" t="s">
        <v>58</v>
      </c>
      <c r="G434" s="355" t="s">
        <v>58</v>
      </c>
      <c r="H434" s="355"/>
      <c r="I434" s="355" t="s">
        <v>52</v>
      </c>
      <c r="J434" s="409">
        <v>21501461.280000001</v>
      </c>
      <c r="K434" s="410" t="s">
        <v>1397</v>
      </c>
      <c r="L434" s="409"/>
      <c r="M434" s="409"/>
      <c r="N434" s="415" t="s">
        <v>1398</v>
      </c>
      <c r="O434" s="355"/>
      <c r="P434" s="368"/>
      <c r="Q434" s="368"/>
      <c r="R434" s="368"/>
      <c r="S434" s="368"/>
      <c r="T434" s="368"/>
      <c r="U434" s="368"/>
      <c r="V434" s="368"/>
      <c r="W434" s="368"/>
      <c r="X434" s="368"/>
      <c r="Y434" s="368"/>
      <c r="Z434" s="368"/>
    </row>
    <row r="435" spans="1:26" ht="15.75" customHeight="1">
      <c r="A435" s="368"/>
      <c r="B435" s="412"/>
      <c r="C435" s="412" t="s">
        <v>391</v>
      </c>
      <c r="D435" s="412" t="s">
        <v>726</v>
      </c>
      <c r="E435" s="412" t="s">
        <v>1356</v>
      </c>
      <c r="F435" s="412" t="s">
        <v>70</v>
      </c>
      <c r="G435" s="412" t="s">
        <v>70</v>
      </c>
      <c r="H435" s="412"/>
      <c r="I435" s="412" t="s">
        <v>52</v>
      </c>
      <c r="J435" s="413">
        <v>0</v>
      </c>
      <c r="K435" s="406" t="s">
        <v>1397</v>
      </c>
      <c r="L435" s="413"/>
      <c r="M435" s="413"/>
      <c r="N435" s="413"/>
      <c r="O435" s="412" t="s">
        <v>58</v>
      </c>
      <c r="P435" s="368"/>
      <c r="Q435" s="368"/>
      <c r="R435" s="368"/>
      <c r="S435" s="368"/>
      <c r="T435" s="368"/>
      <c r="U435" s="368"/>
      <c r="V435" s="368"/>
      <c r="W435" s="368"/>
      <c r="X435" s="368"/>
      <c r="Y435" s="368"/>
      <c r="Z435" s="368"/>
    </row>
    <row r="436" spans="1:26" ht="15.75" customHeight="1">
      <c r="A436" s="368"/>
      <c r="B436" s="355"/>
      <c r="C436" s="355" t="s">
        <v>391</v>
      </c>
      <c r="D436" s="355" t="s">
        <v>725</v>
      </c>
      <c r="E436" s="355" t="s">
        <v>1345</v>
      </c>
      <c r="F436" s="355" t="s">
        <v>70</v>
      </c>
      <c r="G436" s="355" t="s">
        <v>70</v>
      </c>
      <c r="H436" s="355"/>
      <c r="I436" s="355" t="s">
        <v>52</v>
      </c>
      <c r="J436" s="409">
        <v>0</v>
      </c>
      <c r="K436" s="410" t="s">
        <v>1397</v>
      </c>
      <c r="L436" s="409"/>
      <c r="M436" s="409"/>
      <c r="N436" s="409"/>
      <c r="O436" s="355"/>
      <c r="P436" s="368"/>
      <c r="Q436" s="368"/>
      <c r="R436" s="368"/>
      <c r="S436" s="368"/>
      <c r="T436" s="368"/>
      <c r="U436" s="368"/>
      <c r="V436" s="368"/>
      <c r="W436" s="368"/>
      <c r="X436" s="368"/>
      <c r="Y436" s="368"/>
      <c r="Z436" s="368"/>
    </row>
    <row r="437" spans="1:26" ht="15.75" customHeight="1">
      <c r="A437" s="368"/>
      <c r="B437" s="412"/>
      <c r="C437" s="412" t="s">
        <v>391</v>
      </c>
      <c r="D437" s="412" t="s">
        <v>723</v>
      </c>
      <c r="E437" s="412" t="s">
        <v>1354</v>
      </c>
      <c r="F437" s="412" t="s">
        <v>70</v>
      </c>
      <c r="G437" s="412" t="s">
        <v>70</v>
      </c>
      <c r="H437" s="412"/>
      <c r="I437" s="412" t="s">
        <v>52</v>
      </c>
      <c r="J437" s="413">
        <v>0</v>
      </c>
      <c r="K437" s="406" t="s">
        <v>1397</v>
      </c>
      <c r="L437" s="413"/>
      <c r="M437" s="413"/>
      <c r="N437" s="413"/>
      <c r="O437" s="412"/>
      <c r="P437" s="368"/>
      <c r="Q437" s="368"/>
      <c r="R437" s="368"/>
      <c r="S437" s="368"/>
      <c r="T437" s="368"/>
      <c r="U437" s="368"/>
      <c r="V437" s="368"/>
      <c r="W437" s="368"/>
      <c r="X437" s="368"/>
      <c r="Y437" s="368"/>
      <c r="Z437" s="368"/>
    </row>
    <row r="438" spans="1:26" ht="15.75" customHeight="1">
      <c r="A438" s="368"/>
      <c r="B438" s="355"/>
      <c r="C438" s="355" t="s">
        <v>391</v>
      </c>
      <c r="D438" s="355" t="s">
        <v>723</v>
      </c>
      <c r="E438" s="355" t="s">
        <v>1353</v>
      </c>
      <c r="F438" s="355" t="s">
        <v>70</v>
      </c>
      <c r="G438" s="355" t="s">
        <v>70</v>
      </c>
      <c r="H438" s="355"/>
      <c r="I438" s="355" t="s">
        <v>52</v>
      </c>
      <c r="J438" s="409">
        <v>107819046.70999999</v>
      </c>
      <c r="K438" s="410" t="s">
        <v>1397</v>
      </c>
      <c r="L438" s="409"/>
      <c r="M438" s="409"/>
      <c r="N438" s="409"/>
      <c r="O438" s="355"/>
      <c r="P438" s="368"/>
      <c r="Q438" s="368"/>
      <c r="R438" s="368"/>
      <c r="S438" s="368"/>
      <c r="T438" s="368"/>
      <c r="U438" s="368"/>
      <c r="V438" s="368"/>
      <c r="W438" s="368"/>
      <c r="X438" s="368"/>
      <c r="Y438" s="368"/>
      <c r="Z438" s="368"/>
    </row>
    <row r="439" spans="1:26" ht="15.75" customHeight="1">
      <c r="A439" s="368"/>
      <c r="B439" s="412"/>
      <c r="C439" s="412" t="s">
        <v>391</v>
      </c>
      <c r="D439" s="412" t="s">
        <v>723</v>
      </c>
      <c r="E439" s="412" t="s">
        <v>1340</v>
      </c>
      <c r="F439" s="412" t="s">
        <v>70</v>
      </c>
      <c r="G439" s="412" t="s">
        <v>70</v>
      </c>
      <c r="H439" s="412"/>
      <c r="I439" s="412" t="s">
        <v>52</v>
      </c>
      <c r="J439" s="413">
        <v>0</v>
      </c>
      <c r="K439" s="406" t="s">
        <v>1397</v>
      </c>
      <c r="L439" s="413"/>
      <c r="M439" s="413"/>
      <c r="N439" s="413"/>
      <c r="O439" s="412"/>
      <c r="P439" s="368"/>
      <c r="Q439" s="368"/>
      <c r="R439" s="368"/>
      <c r="S439" s="368"/>
      <c r="T439" s="368"/>
      <c r="U439" s="368"/>
      <c r="V439" s="368"/>
      <c r="W439" s="368"/>
      <c r="X439" s="368"/>
      <c r="Y439" s="368"/>
      <c r="Z439" s="368"/>
    </row>
    <row r="440" spans="1:26" ht="15.75" customHeight="1">
      <c r="A440" s="368"/>
      <c r="B440" s="355"/>
      <c r="C440" s="355" t="s">
        <v>391</v>
      </c>
      <c r="D440" s="355" t="s">
        <v>723</v>
      </c>
      <c r="E440" s="355" t="s">
        <v>1343</v>
      </c>
      <c r="F440" s="355" t="s">
        <v>70</v>
      </c>
      <c r="G440" s="355" t="s">
        <v>70</v>
      </c>
      <c r="H440" s="355"/>
      <c r="I440" s="355" t="s">
        <v>52</v>
      </c>
      <c r="J440" s="409">
        <v>565309.68000000005</v>
      </c>
      <c r="K440" s="410" t="s">
        <v>1397</v>
      </c>
      <c r="L440" s="409"/>
      <c r="M440" s="409"/>
      <c r="N440" s="409"/>
      <c r="O440" s="355"/>
      <c r="P440" s="368"/>
      <c r="Q440" s="368"/>
      <c r="R440" s="368"/>
      <c r="S440" s="368"/>
      <c r="T440" s="368"/>
      <c r="U440" s="368"/>
      <c r="V440" s="368"/>
      <c r="W440" s="368"/>
      <c r="X440" s="368"/>
      <c r="Y440" s="368"/>
      <c r="Z440" s="368"/>
    </row>
    <row r="441" spans="1:26" ht="15.75" customHeight="1">
      <c r="A441" s="368"/>
      <c r="B441" s="412"/>
      <c r="C441" s="412" t="s">
        <v>391</v>
      </c>
      <c r="D441" s="412" t="s">
        <v>726</v>
      </c>
      <c r="E441" s="412" t="s">
        <v>1359</v>
      </c>
      <c r="F441" s="412" t="s">
        <v>70</v>
      </c>
      <c r="G441" s="412" t="s">
        <v>70</v>
      </c>
      <c r="H441" s="412"/>
      <c r="I441" s="412" t="s">
        <v>52</v>
      </c>
      <c r="J441" s="413">
        <v>60000</v>
      </c>
      <c r="K441" s="406" t="s">
        <v>1397</v>
      </c>
      <c r="L441" s="413"/>
      <c r="M441" s="413"/>
      <c r="N441" s="413"/>
      <c r="O441" s="412"/>
      <c r="P441" s="368"/>
      <c r="Q441" s="368"/>
      <c r="R441" s="368"/>
      <c r="S441" s="368"/>
      <c r="T441" s="368"/>
      <c r="U441" s="368"/>
      <c r="V441" s="368"/>
      <c r="W441" s="368"/>
      <c r="X441" s="368"/>
      <c r="Y441" s="368"/>
      <c r="Z441" s="368"/>
    </row>
    <row r="442" spans="1:26" ht="15.75" customHeight="1">
      <c r="A442" s="368"/>
      <c r="B442" s="355"/>
      <c r="C442" s="355" t="s">
        <v>391</v>
      </c>
      <c r="D442" s="355" t="s">
        <v>723</v>
      </c>
      <c r="E442" s="355" t="s">
        <v>1351</v>
      </c>
      <c r="F442" s="355" t="s">
        <v>70</v>
      </c>
      <c r="G442" s="355" t="s">
        <v>70</v>
      </c>
      <c r="H442" s="355"/>
      <c r="I442" s="355" t="s">
        <v>52</v>
      </c>
      <c r="J442" s="409">
        <v>0</v>
      </c>
      <c r="K442" s="410" t="s">
        <v>1397</v>
      </c>
      <c r="L442" s="409"/>
      <c r="M442" s="409"/>
      <c r="N442" s="409"/>
      <c r="O442" s="355"/>
      <c r="P442" s="368"/>
      <c r="Q442" s="368"/>
      <c r="R442" s="368"/>
      <c r="S442" s="368"/>
      <c r="T442" s="368"/>
      <c r="U442" s="368"/>
      <c r="V442" s="368"/>
      <c r="W442" s="368"/>
      <c r="X442" s="368"/>
      <c r="Y442" s="368"/>
      <c r="Z442" s="368"/>
    </row>
    <row r="443" spans="1:26" ht="15.75" customHeight="1">
      <c r="A443" s="368"/>
      <c r="B443" s="412"/>
      <c r="C443" s="412" t="s">
        <v>391</v>
      </c>
      <c r="D443" s="412" t="s">
        <v>723</v>
      </c>
      <c r="E443" s="412" t="s">
        <v>1358</v>
      </c>
      <c r="F443" s="412" t="s">
        <v>70</v>
      </c>
      <c r="G443" s="412" t="s">
        <v>70</v>
      </c>
      <c r="H443" s="412"/>
      <c r="I443" s="412" t="s">
        <v>52</v>
      </c>
      <c r="J443" s="413">
        <v>148833.20000000001</v>
      </c>
      <c r="K443" s="406" t="s">
        <v>1397</v>
      </c>
      <c r="L443" s="413"/>
      <c r="M443" s="413"/>
      <c r="N443" s="413"/>
      <c r="O443" s="412"/>
      <c r="P443" s="368"/>
      <c r="Q443" s="368"/>
      <c r="R443" s="368"/>
      <c r="S443" s="368"/>
      <c r="T443" s="368"/>
      <c r="U443" s="368"/>
      <c r="V443" s="368"/>
      <c r="W443" s="368"/>
      <c r="X443" s="368"/>
      <c r="Y443" s="368"/>
      <c r="Z443" s="368"/>
    </row>
    <row r="444" spans="1:26" ht="15.75" customHeight="1">
      <c r="A444" s="368"/>
      <c r="B444" s="355"/>
      <c r="C444" s="355" t="s">
        <v>391</v>
      </c>
      <c r="D444" s="355" t="s">
        <v>723</v>
      </c>
      <c r="E444" s="355" t="s">
        <v>1348</v>
      </c>
      <c r="F444" s="355" t="s">
        <v>58</v>
      </c>
      <c r="G444" s="355" t="s">
        <v>58</v>
      </c>
      <c r="H444" s="355"/>
      <c r="I444" s="355" t="s">
        <v>52</v>
      </c>
      <c r="J444" s="409">
        <v>6435.66</v>
      </c>
      <c r="K444" s="410" t="s">
        <v>1397</v>
      </c>
      <c r="L444" s="409"/>
      <c r="M444" s="409"/>
      <c r="N444" s="415" t="s">
        <v>1398</v>
      </c>
      <c r="O444" s="355"/>
      <c r="P444" s="368"/>
      <c r="Q444" s="368"/>
      <c r="R444" s="368"/>
      <c r="S444" s="368"/>
      <c r="T444" s="368"/>
      <c r="U444" s="368"/>
      <c r="V444" s="368"/>
      <c r="W444" s="368"/>
      <c r="X444" s="368"/>
      <c r="Y444" s="368"/>
      <c r="Z444" s="368"/>
    </row>
    <row r="445" spans="1:26" ht="15.75" customHeight="1">
      <c r="A445" s="368"/>
      <c r="B445" s="412"/>
      <c r="C445" s="412" t="s">
        <v>397</v>
      </c>
      <c r="D445" s="412" t="s">
        <v>726</v>
      </c>
      <c r="E445" s="412" t="s">
        <v>1356</v>
      </c>
      <c r="F445" s="412" t="s">
        <v>70</v>
      </c>
      <c r="G445" s="412" t="s">
        <v>70</v>
      </c>
      <c r="H445" s="412"/>
      <c r="I445" s="412" t="s">
        <v>52</v>
      </c>
      <c r="J445" s="413">
        <v>0</v>
      </c>
      <c r="K445" s="406" t="s">
        <v>1397</v>
      </c>
      <c r="L445" s="413"/>
      <c r="M445" s="413"/>
      <c r="N445" s="413"/>
      <c r="O445" s="412" t="s">
        <v>58</v>
      </c>
      <c r="P445" s="368"/>
      <c r="Q445" s="368"/>
      <c r="R445" s="368"/>
      <c r="S445" s="368"/>
      <c r="T445" s="368"/>
      <c r="U445" s="368"/>
      <c r="V445" s="368"/>
      <c r="W445" s="368"/>
      <c r="X445" s="368"/>
      <c r="Y445" s="368"/>
      <c r="Z445" s="368"/>
    </row>
    <row r="446" spans="1:26" ht="15.75" customHeight="1">
      <c r="A446" s="368"/>
      <c r="B446" s="355"/>
      <c r="C446" s="355" t="s">
        <v>397</v>
      </c>
      <c r="D446" s="355" t="s">
        <v>725</v>
      </c>
      <c r="E446" s="355" t="s">
        <v>1345</v>
      </c>
      <c r="F446" s="355" t="s">
        <v>70</v>
      </c>
      <c r="G446" s="355" t="s">
        <v>70</v>
      </c>
      <c r="H446" s="355"/>
      <c r="I446" s="355" t="s">
        <v>52</v>
      </c>
      <c r="J446" s="409">
        <v>0</v>
      </c>
      <c r="K446" s="410" t="s">
        <v>1397</v>
      </c>
      <c r="L446" s="409"/>
      <c r="M446" s="409"/>
      <c r="N446" s="409"/>
      <c r="O446" s="355"/>
      <c r="P446" s="368"/>
      <c r="Q446" s="368"/>
      <c r="R446" s="368"/>
      <c r="S446" s="368"/>
      <c r="T446" s="368"/>
      <c r="U446" s="368"/>
      <c r="V446" s="368"/>
      <c r="W446" s="368"/>
      <c r="X446" s="368"/>
      <c r="Y446" s="368"/>
      <c r="Z446" s="368"/>
    </row>
    <row r="447" spans="1:26" ht="15.75" customHeight="1">
      <c r="A447" s="368"/>
      <c r="B447" s="412"/>
      <c r="C447" s="412" t="s">
        <v>397</v>
      </c>
      <c r="D447" s="412" t="s">
        <v>723</v>
      </c>
      <c r="E447" s="412" t="s">
        <v>1354</v>
      </c>
      <c r="F447" s="412" t="s">
        <v>70</v>
      </c>
      <c r="G447" s="412" t="s">
        <v>70</v>
      </c>
      <c r="H447" s="412"/>
      <c r="I447" s="412" t="s">
        <v>52</v>
      </c>
      <c r="J447" s="413">
        <v>0</v>
      </c>
      <c r="K447" s="406" t="s">
        <v>1397</v>
      </c>
      <c r="L447" s="413"/>
      <c r="M447" s="413"/>
      <c r="N447" s="413"/>
      <c r="O447" s="412"/>
      <c r="P447" s="368"/>
      <c r="Q447" s="368"/>
      <c r="R447" s="368"/>
      <c r="S447" s="368"/>
      <c r="T447" s="368"/>
      <c r="U447" s="368"/>
      <c r="V447" s="368"/>
      <c r="W447" s="368"/>
      <c r="X447" s="368"/>
      <c r="Y447" s="368"/>
      <c r="Z447" s="368"/>
    </row>
    <row r="448" spans="1:26" ht="15.75" customHeight="1">
      <c r="A448" s="368"/>
      <c r="B448" s="355"/>
      <c r="C448" s="355" t="s">
        <v>397</v>
      </c>
      <c r="D448" s="355" t="s">
        <v>723</v>
      </c>
      <c r="E448" s="355" t="s">
        <v>1353</v>
      </c>
      <c r="F448" s="355" t="s">
        <v>70</v>
      </c>
      <c r="G448" s="355" t="s">
        <v>70</v>
      </c>
      <c r="H448" s="355"/>
      <c r="I448" s="355" t="s">
        <v>52</v>
      </c>
      <c r="J448" s="409">
        <v>84447855.549999997</v>
      </c>
      <c r="K448" s="410" t="s">
        <v>1397</v>
      </c>
      <c r="L448" s="409"/>
      <c r="M448" s="409"/>
      <c r="N448" s="409"/>
      <c r="O448" s="355"/>
      <c r="P448" s="368"/>
      <c r="Q448" s="368"/>
      <c r="R448" s="368"/>
      <c r="S448" s="368"/>
      <c r="T448" s="368"/>
      <c r="U448" s="368"/>
      <c r="V448" s="368"/>
      <c r="W448" s="368"/>
      <c r="X448" s="368"/>
      <c r="Y448" s="368"/>
      <c r="Z448" s="368"/>
    </row>
    <row r="449" spans="1:26" ht="15.75" customHeight="1">
      <c r="A449" s="368"/>
      <c r="B449" s="412"/>
      <c r="C449" s="412" t="s">
        <v>397</v>
      </c>
      <c r="D449" s="412" t="s">
        <v>723</v>
      </c>
      <c r="E449" s="412" t="s">
        <v>1340</v>
      </c>
      <c r="F449" s="412" t="s">
        <v>70</v>
      </c>
      <c r="G449" s="412" t="s">
        <v>70</v>
      </c>
      <c r="H449" s="412"/>
      <c r="I449" s="412" t="s">
        <v>52</v>
      </c>
      <c r="J449" s="413">
        <v>0</v>
      </c>
      <c r="K449" s="406" t="s">
        <v>1397</v>
      </c>
      <c r="L449" s="413"/>
      <c r="M449" s="413"/>
      <c r="N449" s="413"/>
      <c r="O449" s="412"/>
      <c r="P449" s="368"/>
      <c r="Q449" s="368"/>
      <c r="R449" s="368"/>
      <c r="S449" s="368"/>
      <c r="T449" s="368"/>
      <c r="U449" s="368"/>
      <c r="V449" s="368"/>
      <c r="W449" s="368"/>
      <c r="X449" s="368"/>
      <c r="Y449" s="368"/>
      <c r="Z449" s="368"/>
    </row>
    <row r="450" spans="1:26" ht="15.75" customHeight="1">
      <c r="A450" s="368"/>
      <c r="B450" s="355"/>
      <c r="C450" s="355" t="s">
        <v>397</v>
      </c>
      <c r="D450" s="355" t="s">
        <v>723</v>
      </c>
      <c r="E450" s="355" t="s">
        <v>1343</v>
      </c>
      <c r="F450" s="355" t="s">
        <v>70</v>
      </c>
      <c r="G450" s="355" t="s">
        <v>70</v>
      </c>
      <c r="H450" s="355"/>
      <c r="I450" s="355" t="s">
        <v>52</v>
      </c>
      <c r="J450" s="409">
        <v>488454.56</v>
      </c>
      <c r="K450" s="410" t="s">
        <v>1397</v>
      </c>
      <c r="L450" s="409"/>
      <c r="M450" s="409"/>
      <c r="N450" s="409"/>
      <c r="O450" s="355"/>
      <c r="P450" s="368"/>
      <c r="Q450" s="368"/>
      <c r="R450" s="368"/>
      <c r="S450" s="368"/>
      <c r="T450" s="368"/>
      <c r="U450" s="368"/>
      <c r="V450" s="368"/>
      <c r="W450" s="368"/>
      <c r="X450" s="368"/>
      <c r="Y450" s="368"/>
      <c r="Z450" s="368"/>
    </row>
    <row r="451" spans="1:26" ht="15.75" customHeight="1">
      <c r="A451" s="368"/>
      <c r="B451" s="412"/>
      <c r="C451" s="412" t="s">
        <v>397</v>
      </c>
      <c r="D451" s="412" t="s">
        <v>726</v>
      </c>
      <c r="E451" s="412" t="s">
        <v>1359</v>
      </c>
      <c r="F451" s="412" t="s">
        <v>70</v>
      </c>
      <c r="G451" s="412" t="s">
        <v>70</v>
      </c>
      <c r="H451" s="412"/>
      <c r="I451" s="412" t="s">
        <v>52</v>
      </c>
      <c r="J451" s="413">
        <v>0</v>
      </c>
      <c r="K451" s="406" t="s">
        <v>1397</v>
      </c>
      <c r="L451" s="413"/>
      <c r="M451" s="413"/>
      <c r="N451" s="413"/>
      <c r="O451" s="412"/>
      <c r="P451" s="368"/>
      <c r="Q451" s="368"/>
      <c r="R451" s="368"/>
      <c r="S451" s="368"/>
      <c r="T451" s="368"/>
      <c r="U451" s="368"/>
      <c r="V451" s="368"/>
      <c r="W451" s="368"/>
      <c r="X451" s="368"/>
      <c r="Y451" s="368"/>
      <c r="Z451" s="368"/>
    </row>
    <row r="452" spans="1:26" ht="15.75" customHeight="1">
      <c r="A452" s="368"/>
      <c r="B452" s="355"/>
      <c r="C452" s="355" t="s">
        <v>397</v>
      </c>
      <c r="D452" s="355" t="s">
        <v>723</v>
      </c>
      <c r="E452" s="355" t="s">
        <v>1351</v>
      </c>
      <c r="F452" s="355" t="s">
        <v>70</v>
      </c>
      <c r="G452" s="355" t="s">
        <v>70</v>
      </c>
      <c r="H452" s="355"/>
      <c r="I452" s="355" t="s">
        <v>52</v>
      </c>
      <c r="J452" s="409">
        <v>0</v>
      </c>
      <c r="K452" s="410" t="s">
        <v>1397</v>
      </c>
      <c r="L452" s="409"/>
      <c r="M452" s="409"/>
      <c r="N452" s="409"/>
      <c r="O452" s="355"/>
      <c r="P452" s="368"/>
      <c r="Q452" s="368"/>
      <c r="R452" s="368"/>
      <c r="S452" s="368"/>
      <c r="T452" s="368"/>
      <c r="U452" s="368"/>
      <c r="V452" s="368"/>
      <c r="W452" s="368"/>
      <c r="X452" s="368"/>
      <c r="Y452" s="368"/>
      <c r="Z452" s="368"/>
    </row>
    <row r="453" spans="1:26" ht="15.75" customHeight="1">
      <c r="A453" s="368"/>
      <c r="B453" s="412"/>
      <c r="C453" s="412" t="s">
        <v>397</v>
      </c>
      <c r="D453" s="412" t="s">
        <v>723</v>
      </c>
      <c r="E453" s="412" t="s">
        <v>1358</v>
      </c>
      <c r="F453" s="412" t="s">
        <v>70</v>
      </c>
      <c r="G453" s="412" t="s">
        <v>70</v>
      </c>
      <c r="H453" s="412"/>
      <c r="I453" s="412" t="s">
        <v>52</v>
      </c>
      <c r="J453" s="413">
        <v>0</v>
      </c>
      <c r="K453" s="406" t="s">
        <v>1397</v>
      </c>
      <c r="L453" s="413"/>
      <c r="M453" s="413"/>
      <c r="N453" s="413"/>
      <c r="O453" s="412"/>
      <c r="P453" s="368"/>
      <c r="Q453" s="368"/>
      <c r="R453" s="368"/>
      <c r="S453" s="368"/>
      <c r="T453" s="368"/>
      <c r="U453" s="368"/>
      <c r="V453" s="368"/>
      <c r="W453" s="368"/>
      <c r="X453" s="368"/>
      <c r="Y453" s="368"/>
      <c r="Z453" s="368"/>
    </row>
    <row r="454" spans="1:26" ht="15.75" customHeight="1">
      <c r="A454" s="368"/>
      <c r="B454" s="355"/>
      <c r="C454" s="355" t="s">
        <v>397</v>
      </c>
      <c r="D454" s="355" t="s">
        <v>723</v>
      </c>
      <c r="E454" s="355" t="s">
        <v>1348</v>
      </c>
      <c r="F454" s="355" t="s">
        <v>58</v>
      </c>
      <c r="G454" s="355" t="s">
        <v>58</v>
      </c>
      <c r="H454" s="355"/>
      <c r="I454" s="355" t="s">
        <v>52</v>
      </c>
      <c r="J454" s="409">
        <v>0</v>
      </c>
      <c r="K454" s="410" t="s">
        <v>1397</v>
      </c>
      <c r="L454" s="409"/>
      <c r="M454" s="409"/>
      <c r="N454" s="415" t="s">
        <v>1398</v>
      </c>
      <c r="O454" s="355"/>
      <c r="P454" s="368"/>
      <c r="Q454" s="368"/>
      <c r="R454" s="368"/>
      <c r="S454" s="368"/>
      <c r="T454" s="368"/>
      <c r="U454" s="368"/>
      <c r="V454" s="368"/>
      <c r="W454" s="368"/>
      <c r="X454" s="368"/>
      <c r="Y454" s="368"/>
      <c r="Z454" s="368"/>
    </row>
    <row r="455" spans="1:26" ht="15.75" customHeight="1">
      <c r="A455" s="368"/>
      <c r="B455" s="412"/>
      <c r="C455" s="412" t="s">
        <v>394</v>
      </c>
      <c r="D455" s="412" t="s">
        <v>726</v>
      </c>
      <c r="E455" s="412" t="s">
        <v>1356</v>
      </c>
      <c r="F455" s="412" t="s">
        <v>70</v>
      </c>
      <c r="G455" s="412" t="s">
        <v>70</v>
      </c>
      <c r="H455" s="412"/>
      <c r="I455" s="412" t="s">
        <v>52</v>
      </c>
      <c r="J455" s="413">
        <v>0</v>
      </c>
      <c r="K455" s="406" t="s">
        <v>1397</v>
      </c>
      <c r="L455" s="413"/>
      <c r="M455" s="413"/>
      <c r="N455" s="413"/>
      <c r="O455" s="412" t="s">
        <v>58</v>
      </c>
      <c r="P455" s="368"/>
      <c r="Q455" s="368"/>
      <c r="R455" s="368"/>
      <c r="S455" s="368"/>
      <c r="T455" s="368"/>
      <c r="U455" s="368"/>
      <c r="V455" s="368"/>
      <c r="W455" s="368"/>
      <c r="X455" s="368"/>
      <c r="Y455" s="368"/>
      <c r="Z455" s="368"/>
    </row>
    <row r="456" spans="1:26" ht="15.75" customHeight="1">
      <c r="A456" s="368"/>
      <c r="B456" s="355"/>
      <c r="C456" s="355" t="s">
        <v>394</v>
      </c>
      <c r="D456" s="355" t="s">
        <v>725</v>
      </c>
      <c r="E456" s="355" t="s">
        <v>1345</v>
      </c>
      <c r="F456" s="355" t="s">
        <v>70</v>
      </c>
      <c r="G456" s="355" t="s">
        <v>70</v>
      </c>
      <c r="H456" s="355"/>
      <c r="I456" s="355" t="s">
        <v>52</v>
      </c>
      <c r="J456" s="409">
        <v>0</v>
      </c>
      <c r="K456" s="410" t="s">
        <v>1397</v>
      </c>
      <c r="L456" s="409"/>
      <c r="M456" s="409"/>
      <c r="N456" s="409"/>
      <c r="O456" s="355"/>
      <c r="P456" s="368"/>
      <c r="Q456" s="368"/>
      <c r="R456" s="368"/>
      <c r="S456" s="368"/>
      <c r="T456" s="368"/>
      <c r="U456" s="368"/>
      <c r="V456" s="368"/>
      <c r="W456" s="368"/>
      <c r="X456" s="368"/>
      <c r="Y456" s="368"/>
      <c r="Z456" s="368"/>
    </row>
    <row r="457" spans="1:26" ht="15.75" customHeight="1">
      <c r="A457" s="368"/>
      <c r="B457" s="412"/>
      <c r="C457" s="412" t="s">
        <v>394</v>
      </c>
      <c r="D457" s="412" t="s">
        <v>723</v>
      </c>
      <c r="E457" s="412" t="s">
        <v>1354</v>
      </c>
      <c r="F457" s="412" t="s">
        <v>70</v>
      </c>
      <c r="G457" s="412" t="s">
        <v>70</v>
      </c>
      <c r="H457" s="412"/>
      <c r="I457" s="412" t="s">
        <v>52</v>
      </c>
      <c r="J457" s="413">
        <v>0</v>
      </c>
      <c r="K457" s="406" t="s">
        <v>1397</v>
      </c>
      <c r="L457" s="413"/>
      <c r="M457" s="413"/>
      <c r="N457" s="413"/>
      <c r="O457" s="412"/>
      <c r="P457" s="368"/>
      <c r="Q457" s="368"/>
      <c r="R457" s="368"/>
      <c r="S457" s="368"/>
      <c r="T457" s="368"/>
      <c r="U457" s="368"/>
      <c r="V457" s="368"/>
      <c r="W457" s="368"/>
      <c r="X457" s="368"/>
      <c r="Y457" s="368"/>
      <c r="Z457" s="368"/>
    </row>
    <row r="458" spans="1:26" ht="15.75" customHeight="1">
      <c r="A458" s="368"/>
      <c r="B458" s="355"/>
      <c r="C458" s="355" t="s">
        <v>394</v>
      </c>
      <c r="D458" s="355" t="s">
        <v>723</v>
      </c>
      <c r="E458" s="355" t="s">
        <v>1353</v>
      </c>
      <c r="F458" s="355" t="s">
        <v>70</v>
      </c>
      <c r="G458" s="355" t="s">
        <v>70</v>
      </c>
      <c r="H458" s="355"/>
      <c r="I458" s="355" t="s">
        <v>52</v>
      </c>
      <c r="J458" s="409">
        <v>63504070.68</v>
      </c>
      <c r="K458" s="410" t="s">
        <v>1397</v>
      </c>
      <c r="L458" s="409"/>
      <c r="M458" s="409"/>
      <c r="N458" s="409"/>
      <c r="O458" s="355"/>
      <c r="P458" s="368"/>
      <c r="Q458" s="368"/>
      <c r="R458" s="368"/>
      <c r="S458" s="368"/>
      <c r="T458" s="368"/>
      <c r="U458" s="368"/>
      <c r="V458" s="368"/>
      <c r="W458" s="368"/>
      <c r="X458" s="368"/>
      <c r="Y458" s="368"/>
      <c r="Z458" s="368"/>
    </row>
    <row r="459" spans="1:26" ht="15.75" customHeight="1">
      <c r="A459" s="368"/>
      <c r="B459" s="412"/>
      <c r="C459" s="412" t="s">
        <v>394</v>
      </c>
      <c r="D459" s="412" t="s">
        <v>723</v>
      </c>
      <c r="E459" s="412" t="s">
        <v>1340</v>
      </c>
      <c r="F459" s="412" t="s">
        <v>70</v>
      </c>
      <c r="G459" s="412" t="s">
        <v>70</v>
      </c>
      <c r="H459" s="412"/>
      <c r="I459" s="412" t="s">
        <v>52</v>
      </c>
      <c r="J459" s="413">
        <v>0</v>
      </c>
      <c r="K459" s="406" t="s">
        <v>1397</v>
      </c>
      <c r="L459" s="413"/>
      <c r="M459" s="413"/>
      <c r="N459" s="413"/>
      <c r="O459" s="412"/>
      <c r="P459" s="368"/>
      <c r="Q459" s="368"/>
      <c r="R459" s="368"/>
      <c r="S459" s="368"/>
      <c r="T459" s="368"/>
      <c r="U459" s="368"/>
      <c r="V459" s="368"/>
      <c r="W459" s="368"/>
      <c r="X459" s="368"/>
      <c r="Y459" s="368"/>
      <c r="Z459" s="368"/>
    </row>
    <row r="460" spans="1:26" ht="15.75" customHeight="1">
      <c r="A460" s="368"/>
      <c r="B460" s="355"/>
      <c r="C460" s="355" t="s">
        <v>394</v>
      </c>
      <c r="D460" s="355" t="s">
        <v>723</v>
      </c>
      <c r="E460" s="355" t="s">
        <v>1343</v>
      </c>
      <c r="F460" s="355" t="s">
        <v>70</v>
      </c>
      <c r="G460" s="355" t="s">
        <v>70</v>
      </c>
      <c r="H460" s="355"/>
      <c r="I460" s="355" t="s">
        <v>52</v>
      </c>
      <c r="J460" s="409">
        <v>15216463.92</v>
      </c>
      <c r="K460" s="410" t="s">
        <v>1397</v>
      </c>
      <c r="L460" s="409"/>
      <c r="M460" s="409"/>
      <c r="N460" s="409"/>
      <c r="O460" s="355"/>
      <c r="P460" s="368"/>
      <c r="Q460" s="368"/>
      <c r="R460" s="368"/>
      <c r="S460" s="368"/>
      <c r="T460" s="368"/>
      <c r="U460" s="368"/>
      <c r="V460" s="368"/>
      <c r="W460" s="368"/>
      <c r="X460" s="368"/>
      <c r="Y460" s="368"/>
      <c r="Z460" s="368"/>
    </row>
    <row r="461" spans="1:26" ht="15.75" customHeight="1">
      <c r="A461" s="368"/>
      <c r="B461" s="412"/>
      <c r="C461" s="412" t="s">
        <v>394</v>
      </c>
      <c r="D461" s="412" t="s">
        <v>726</v>
      </c>
      <c r="E461" s="412" t="s">
        <v>1359</v>
      </c>
      <c r="F461" s="412" t="s">
        <v>70</v>
      </c>
      <c r="G461" s="412" t="s">
        <v>70</v>
      </c>
      <c r="H461" s="412"/>
      <c r="I461" s="412" t="s">
        <v>52</v>
      </c>
      <c r="J461" s="413">
        <v>648.55999999999995</v>
      </c>
      <c r="K461" s="406" t="s">
        <v>1397</v>
      </c>
      <c r="L461" s="413"/>
      <c r="M461" s="413"/>
      <c r="N461" s="413"/>
      <c r="O461" s="412"/>
      <c r="P461" s="368"/>
      <c r="Q461" s="368"/>
      <c r="R461" s="368"/>
      <c r="S461" s="368"/>
      <c r="T461" s="368"/>
      <c r="U461" s="368"/>
      <c r="V461" s="368"/>
      <c r="W461" s="368"/>
      <c r="X461" s="368"/>
      <c r="Y461" s="368"/>
      <c r="Z461" s="368"/>
    </row>
    <row r="462" spans="1:26" ht="15.75" customHeight="1">
      <c r="A462" s="368"/>
      <c r="B462" s="355"/>
      <c r="C462" s="355" t="s">
        <v>394</v>
      </c>
      <c r="D462" s="355" t="s">
        <v>723</v>
      </c>
      <c r="E462" s="355" t="s">
        <v>1351</v>
      </c>
      <c r="F462" s="355" t="s">
        <v>70</v>
      </c>
      <c r="G462" s="355" t="s">
        <v>70</v>
      </c>
      <c r="H462" s="355"/>
      <c r="I462" s="355" t="s">
        <v>52</v>
      </c>
      <c r="J462" s="409">
        <v>0</v>
      </c>
      <c r="K462" s="410" t="s">
        <v>1397</v>
      </c>
      <c r="L462" s="409"/>
      <c r="M462" s="409"/>
      <c r="N462" s="409"/>
      <c r="O462" s="355"/>
      <c r="P462" s="368"/>
      <c r="Q462" s="368"/>
      <c r="R462" s="368"/>
      <c r="S462" s="368"/>
      <c r="T462" s="368"/>
      <c r="U462" s="368"/>
      <c r="V462" s="368"/>
      <c r="W462" s="368"/>
      <c r="X462" s="368"/>
      <c r="Y462" s="368"/>
      <c r="Z462" s="368"/>
    </row>
    <row r="463" spans="1:26" ht="15.75" customHeight="1">
      <c r="A463" s="368"/>
      <c r="B463" s="412"/>
      <c r="C463" s="412" t="s">
        <v>394</v>
      </c>
      <c r="D463" s="412" t="s">
        <v>723</v>
      </c>
      <c r="E463" s="412" t="s">
        <v>1358</v>
      </c>
      <c r="F463" s="412" t="s">
        <v>70</v>
      </c>
      <c r="G463" s="412" t="s">
        <v>70</v>
      </c>
      <c r="H463" s="412"/>
      <c r="I463" s="412" t="s">
        <v>52</v>
      </c>
      <c r="J463" s="413">
        <v>0</v>
      </c>
      <c r="K463" s="406" t="s">
        <v>1397</v>
      </c>
      <c r="L463" s="413"/>
      <c r="M463" s="413"/>
      <c r="N463" s="413"/>
      <c r="O463" s="412"/>
      <c r="P463" s="368"/>
      <c r="Q463" s="368"/>
      <c r="R463" s="368"/>
      <c r="S463" s="368"/>
      <c r="T463" s="368"/>
      <c r="U463" s="368"/>
      <c r="V463" s="368"/>
      <c r="W463" s="368"/>
      <c r="X463" s="368"/>
      <c r="Y463" s="368"/>
      <c r="Z463" s="368"/>
    </row>
    <row r="464" spans="1:26" ht="15.75" customHeight="1">
      <c r="A464" s="368"/>
      <c r="B464" s="355"/>
      <c r="C464" s="355" t="s">
        <v>394</v>
      </c>
      <c r="D464" s="355" t="s">
        <v>723</v>
      </c>
      <c r="E464" s="355" t="s">
        <v>1348</v>
      </c>
      <c r="F464" s="355" t="s">
        <v>58</v>
      </c>
      <c r="G464" s="355" t="s">
        <v>58</v>
      </c>
      <c r="H464" s="355"/>
      <c r="I464" s="355" t="s">
        <v>52</v>
      </c>
      <c r="J464" s="409">
        <v>0</v>
      </c>
      <c r="K464" s="410" t="s">
        <v>1397</v>
      </c>
      <c r="L464" s="409"/>
      <c r="M464" s="409"/>
      <c r="N464" s="415" t="s">
        <v>1398</v>
      </c>
      <c r="O464" s="355"/>
      <c r="P464" s="368"/>
      <c r="Q464" s="368"/>
      <c r="R464" s="368"/>
      <c r="S464" s="368"/>
      <c r="T464" s="368"/>
      <c r="U464" s="368"/>
      <c r="V464" s="368"/>
      <c r="W464" s="368"/>
      <c r="X464" s="368"/>
      <c r="Y464" s="368"/>
      <c r="Z464" s="368"/>
    </row>
    <row r="465" spans="1:26" ht="15.75" customHeight="1">
      <c r="A465" s="368"/>
      <c r="B465" s="412"/>
      <c r="C465" s="412" t="s">
        <v>388</v>
      </c>
      <c r="D465" s="412" t="s">
        <v>726</v>
      </c>
      <c r="E465" s="412" t="s">
        <v>1356</v>
      </c>
      <c r="F465" s="412" t="s">
        <v>70</v>
      </c>
      <c r="G465" s="412" t="s">
        <v>70</v>
      </c>
      <c r="H465" s="412"/>
      <c r="I465" s="412" t="s">
        <v>52</v>
      </c>
      <c r="J465" s="413">
        <v>0</v>
      </c>
      <c r="K465" s="406" t="s">
        <v>1397</v>
      </c>
      <c r="L465" s="413"/>
      <c r="M465" s="413"/>
      <c r="N465" s="413"/>
      <c r="O465" s="412" t="s">
        <v>58</v>
      </c>
      <c r="P465" s="368"/>
      <c r="Q465" s="368"/>
      <c r="R465" s="368"/>
      <c r="S465" s="368"/>
      <c r="T465" s="368"/>
      <c r="U465" s="368"/>
      <c r="V465" s="368"/>
      <c r="W465" s="368"/>
      <c r="X465" s="368"/>
      <c r="Y465" s="368"/>
      <c r="Z465" s="368"/>
    </row>
    <row r="466" spans="1:26" ht="15.75" customHeight="1">
      <c r="A466" s="368"/>
      <c r="B466" s="355"/>
      <c r="C466" s="355" t="s">
        <v>388</v>
      </c>
      <c r="D466" s="355" t="s">
        <v>725</v>
      </c>
      <c r="E466" s="355" t="s">
        <v>1345</v>
      </c>
      <c r="F466" s="355" t="s">
        <v>70</v>
      </c>
      <c r="G466" s="355" t="s">
        <v>70</v>
      </c>
      <c r="H466" s="355"/>
      <c r="I466" s="355" t="s">
        <v>52</v>
      </c>
      <c r="J466" s="409">
        <v>0</v>
      </c>
      <c r="K466" s="410" t="s">
        <v>1397</v>
      </c>
      <c r="L466" s="409"/>
      <c r="M466" s="409"/>
      <c r="N466" s="409"/>
      <c r="O466" s="355"/>
      <c r="P466" s="368"/>
      <c r="Q466" s="368"/>
      <c r="R466" s="368"/>
      <c r="S466" s="368"/>
      <c r="T466" s="368"/>
      <c r="U466" s="368"/>
      <c r="V466" s="368"/>
      <c r="W466" s="368"/>
      <c r="X466" s="368"/>
      <c r="Y466" s="368"/>
      <c r="Z466" s="368"/>
    </row>
    <row r="467" spans="1:26" ht="15.75" customHeight="1">
      <c r="A467" s="368"/>
      <c r="B467" s="412"/>
      <c r="C467" s="412" t="s">
        <v>388</v>
      </c>
      <c r="D467" s="412" t="s">
        <v>723</v>
      </c>
      <c r="E467" s="412" t="s">
        <v>1354</v>
      </c>
      <c r="F467" s="412" t="s">
        <v>70</v>
      </c>
      <c r="G467" s="412" t="s">
        <v>70</v>
      </c>
      <c r="H467" s="412"/>
      <c r="I467" s="412" t="s">
        <v>52</v>
      </c>
      <c r="J467" s="413">
        <v>0</v>
      </c>
      <c r="K467" s="406" t="s">
        <v>1397</v>
      </c>
      <c r="L467" s="413"/>
      <c r="M467" s="413"/>
      <c r="N467" s="413"/>
      <c r="O467" s="412"/>
      <c r="P467" s="368"/>
      <c r="Q467" s="368"/>
      <c r="R467" s="368"/>
      <c r="S467" s="368"/>
      <c r="T467" s="368"/>
      <c r="U467" s="368"/>
      <c r="V467" s="368"/>
      <c r="W467" s="368"/>
      <c r="X467" s="368"/>
      <c r="Y467" s="368"/>
      <c r="Z467" s="368"/>
    </row>
    <row r="468" spans="1:26" ht="15.75" customHeight="1">
      <c r="A468" s="368"/>
      <c r="B468" s="355"/>
      <c r="C468" s="355" t="s">
        <v>388</v>
      </c>
      <c r="D468" s="355" t="s">
        <v>723</v>
      </c>
      <c r="E468" s="355" t="s">
        <v>1353</v>
      </c>
      <c r="F468" s="355" t="s">
        <v>70</v>
      </c>
      <c r="G468" s="355" t="s">
        <v>70</v>
      </c>
      <c r="H468" s="355"/>
      <c r="I468" s="355" t="s">
        <v>52</v>
      </c>
      <c r="J468" s="409">
        <v>61558044.829999998</v>
      </c>
      <c r="K468" s="410" t="s">
        <v>1397</v>
      </c>
      <c r="L468" s="409"/>
      <c r="M468" s="409"/>
      <c r="N468" s="409"/>
      <c r="O468" s="355"/>
      <c r="P468" s="368"/>
      <c r="Q468" s="368"/>
      <c r="R468" s="368"/>
      <c r="S468" s="368"/>
      <c r="T468" s="368"/>
      <c r="U468" s="368"/>
      <c r="V468" s="368"/>
      <c r="W468" s="368"/>
      <c r="X468" s="368"/>
      <c r="Y468" s="368"/>
      <c r="Z468" s="368"/>
    </row>
    <row r="469" spans="1:26" ht="15.75" customHeight="1">
      <c r="A469" s="368"/>
      <c r="B469" s="412"/>
      <c r="C469" s="412" t="s">
        <v>388</v>
      </c>
      <c r="D469" s="412" t="s">
        <v>723</v>
      </c>
      <c r="E469" s="412" t="s">
        <v>1340</v>
      </c>
      <c r="F469" s="412" t="s">
        <v>70</v>
      </c>
      <c r="G469" s="412" t="s">
        <v>70</v>
      </c>
      <c r="H469" s="412"/>
      <c r="I469" s="412" t="s">
        <v>52</v>
      </c>
      <c r="J469" s="413">
        <v>12420</v>
      </c>
      <c r="K469" s="406" t="s">
        <v>1397</v>
      </c>
      <c r="L469" s="413"/>
      <c r="M469" s="413"/>
      <c r="N469" s="413"/>
      <c r="O469" s="412"/>
      <c r="P469" s="368"/>
      <c r="Q469" s="368"/>
      <c r="R469" s="368"/>
      <c r="S469" s="368"/>
      <c r="T469" s="368"/>
      <c r="U469" s="368"/>
      <c r="V469" s="368"/>
      <c r="W469" s="368"/>
      <c r="X469" s="368"/>
      <c r="Y469" s="368"/>
      <c r="Z469" s="368"/>
    </row>
    <row r="470" spans="1:26" ht="15.75" customHeight="1">
      <c r="A470" s="368"/>
      <c r="B470" s="355"/>
      <c r="C470" s="355" t="s">
        <v>388</v>
      </c>
      <c r="D470" s="355" t="s">
        <v>723</v>
      </c>
      <c r="E470" s="355" t="s">
        <v>1343</v>
      </c>
      <c r="F470" s="355" t="s">
        <v>70</v>
      </c>
      <c r="G470" s="355" t="s">
        <v>70</v>
      </c>
      <c r="H470" s="355"/>
      <c r="I470" s="355" t="s">
        <v>52</v>
      </c>
      <c r="J470" s="409">
        <v>124603.56</v>
      </c>
      <c r="K470" s="410" t="s">
        <v>1397</v>
      </c>
      <c r="L470" s="409"/>
      <c r="M470" s="409"/>
      <c r="N470" s="409"/>
      <c r="O470" s="355"/>
      <c r="P470" s="368"/>
      <c r="Q470" s="368"/>
      <c r="R470" s="368"/>
      <c r="S470" s="368"/>
      <c r="T470" s="368"/>
      <c r="U470" s="368"/>
      <c r="V470" s="368"/>
      <c r="W470" s="368"/>
      <c r="X470" s="368"/>
      <c r="Y470" s="368"/>
      <c r="Z470" s="368"/>
    </row>
    <row r="471" spans="1:26" ht="15.75" customHeight="1">
      <c r="A471" s="368"/>
      <c r="B471" s="412"/>
      <c r="C471" s="412" t="s">
        <v>388</v>
      </c>
      <c r="D471" s="412" t="s">
        <v>726</v>
      </c>
      <c r="E471" s="412" t="s">
        <v>1359</v>
      </c>
      <c r="F471" s="412" t="s">
        <v>70</v>
      </c>
      <c r="G471" s="412" t="s">
        <v>70</v>
      </c>
      <c r="H471" s="412"/>
      <c r="I471" s="412" t="s">
        <v>52</v>
      </c>
      <c r="J471" s="413">
        <v>284.82</v>
      </c>
      <c r="K471" s="406" t="s">
        <v>1397</v>
      </c>
      <c r="L471" s="413"/>
      <c r="M471" s="413"/>
      <c r="N471" s="413"/>
      <c r="O471" s="412"/>
      <c r="P471" s="368"/>
      <c r="Q471" s="368"/>
      <c r="R471" s="368"/>
      <c r="S471" s="368"/>
      <c r="T471" s="368"/>
      <c r="U471" s="368"/>
      <c r="V471" s="368"/>
      <c r="W471" s="368"/>
      <c r="X471" s="368"/>
      <c r="Y471" s="368"/>
      <c r="Z471" s="368"/>
    </row>
    <row r="472" spans="1:26" ht="15.75" customHeight="1">
      <c r="A472" s="368"/>
      <c r="B472" s="355"/>
      <c r="C472" s="355" t="s">
        <v>388</v>
      </c>
      <c r="D472" s="355" t="s">
        <v>723</v>
      </c>
      <c r="E472" s="355" t="s">
        <v>1351</v>
      </c>
      <c r="F472" s="355" t="s">
        <v>70</v>
      </c>
      <c r="G472" s="355" t="s">
        <v>70</v>
      </c>
      <c r="H472" s="355"/>
      <c r="I472" s="355" t="s">
        <v>52</v>
      </c>
      <c r="J472" s="409">
        <v>10000</v>
      </c>
      <c r="K472" s="410" t="s">
        <v>1397</v>
      </c>
      <c r="L472" s="409"/>
      <c r="M472" s="409"/>
      <c r="N472" s="409"/>
      <c r="O472" s="355"/>
      <c r="P472" s="368"/>
      <c r="Q472" s="368"/>
      <c r="R472" s="368"/>
      <c r="S472" s="368"/>
      <c r="T472" s="368"/>
      <c r="U472" s="368"/>
      <c r="V472" s="368"/>
      <c r="W472" s="368"/>
      <c r="X472" s="368"/>
      <c r="Y472" s="368"/>
      <c r="Z472" s="368"/>
    </row>
    <row r="473" spans="1:26" ht="15.75" customHeight="1">
      <c r="A473" s="368"/>
      <c r="B473" s="412"/>
      <c r="C473" s="412" t="s">
        <v>388</v>
      </c>
      <c r="D473" s="412" t="s">
        <v>723</v>
      </c>
      <c r="E473" s="412" t="s">
        <v>1358</v>
      </c>
      <c r="F473" s="412" t="s">
        <v>70</v>
      </c>
      <c r="G473" s="412" t="s">
        <v>70</v>
      </c>
      <c r="H473" s="412"/>
      <c r="I473" s="412" t="s">
        <v>52</v>
      </c>
      <c r="J473" s="413">
        <v>55500</v>
      </c>
      <c r="K473" s="406" t="s">
        <v>1397</v>
      </c>
      <c r="L473" s="413"/>
      <c r="M473" s="413"/>
      <c r="N473" s="413"/>
      <c r="O473" s="412"/>
      <c r="P473" s="368"/>
      <c r="Q473" s="368"/>
      <c r="R473" s="368"/>
      <c r="S473" s="368"/>
      <c r="T473" s="368"/>
      <c r="U473" s="368"/>
      <c r="V473" s="368"/>
      <c r="W473" s="368"/>
      <c r="X473" s="368"/>
      <c r="Y473" s="368"/>
      <c r="Z473" s="368"/>
    </row>
    <row r="474" spans="1:26" ht="15.75" customHeight="1">
      <c r="A474" s="368"/>
      <c r="B474" s="355"/>
      <c r="C474" s="355" t="s">
        <v>388</v>
      </c>
      <c r="D474" s="355" t="s">
        <v>723</v>
      </c>
      <c r="E474" s="355" t="s">
        <v>1348</v>
      </c>
      <c r="F474" s="355" t="s">
        <v>58</v>
      </c>
      <c r="G474" s="355" t="s">
        <v>58</v>
      </c>
      <c r="H474" s="355"/>
      <c r="I474" s="355" t="s">
        <v>52</v>
      </c>
      <c r="J474" s="409">
        <v>210000</v>
      </c>
      <c r="K474" s="410" t="s">
        <v>1397</v>
      </c>
      <c r="L474" s="409"/>
      <c r="M474" s="409"/>
      <c r="N474" s="415" t="s">
        <v>1398</v>
      </c>
      <c r="O474" s="355"/>
      <c r="P474" s="368"/>
      <c r="Q474" s="368"/>
      <c r="R474" s="368"/>
      <c r="S474" s="368"/>
      <c r="T474" s="368"/>
      <c r="U474" s="368"/>
      <c r="V474" s="368"/>
      <c r="W474" s="368"/>
      <c r="X474" s="368"/>
      <c r="Y474" s="368"/>
      <c r="Z474" s="368"/>
    </row>
    <row r="475" spans="1:26" ht="15.75" customHeight="1">
      <c r="A475" s="368"/>
      <c r="B475" s="412"/>
      <c r="C475" s="412" t="s">
        <v>846</v>
      </c>
      <c r="D475" s="412" t="s">
        <v>726</v>
      </c>
      <c r="E475" s="412" t="s">
        <v>1356</v>
      </c>
      <c r="F475" s="412" t="s">
        <v>70</v>
      </c>
      <c r="G475" s="412" t="s">
        <v>70</v>
      </c>
      <c r="H475" s="412"/>
      <c r="I475" s="412" t="s">
        <v>52</v>
      </c>
      <c r="J475" s="413">
        <v>0</v>
      </c>
      <c r="K475" s="406" t="s">
        <v>1397</v>
      </c>
      <c r="L475" s="413"/>
      <c r="M475" s="413"/>
      <c r="N475" s="413"/>
      <c r="O475" s="412" t="s">
        <v>58</v>
      </c>
      <c r="P475" s="368"/>
      <c r="Q475" s="368"/>
      <c r="R475" s="368"/>
      <c r="S475" s="368"/>
      <c r="T475" s="368"/>
      <c r="U475" s="368"/>
      <c r="V475" s="368"/>
      <c r="W475" s="368"/>
      <c r="X475" s="368"/>
      <c r="Y475" s="368"/>
      <c r="Z475" s="368"/>
    </row>
    <row r="476" spans="1:26" ht="15.75" customHeight="1">
      <c r="A476" s="368"/>
      <c r="B476" s="355"/>
      <c r="C476" s="355" t="s">
        <v>846</v>
      </c>
      <c r="D476" s="355" t="s">
        <v>725</v>
      </c>
      <c r="E476" s="355" t="s">
        <v>1345</v>
      </c>
      <c r="F476" s="355" t="s">
        <v>70</v>
      </c>
      <c r="G476" s="355" t="s">
        <v>70</v>
      </c>
      <c r="H476" s="355"/>
      <c r="I476" s="355" t="s">
        <v>52</v>
      </c>
      <c r="J476" s="409">
        <v>2338199326.4699998</v>
      </c>
      <c r="K476" s="410" t="s">
        <v>1397</v>
      </c>
      <c r="L476" s="409"/>
      <c r="M476" s="409"/>
      <c r="N476" s="409"/>
      <c r="O476" s="355"/>
      <c r="P476" s="368"/>
      <c r="Q476" s="368"/>
      <c r="R476" s="368"/>
      <c r="S476" s="368"/>
      <c r="T476" s="368"/>
      <c r="U476" s="368"/>
      <c r="V476" s="368"/>
      <c r="W476" s="368"/>
      <c r="X476" s="368"/>
      <c r="Y476" s="368"/>
      <c r="Z476" s="368"/>
    </row>
    <row r="477" spans="1:26" ht="15.75" customHeight="1">
      <c r="A477" s="368"/>
      <c r="B477" s="412"/>
      <c r="C477" s="412" t="s">
        <v>846</v>
      </c>
      <c r="D477" s="412" t="s">
        <v>723</v>
      </c>
      <c r="E477" s="412" t="s">
        <v>1354</v>
      </c>
      <c r="F477" s="412" t="s">
        <v>70</v>
      </c>
      <c r="G477" s="412" t="s">
        <v>70</v>
      </c>
      <c r="H477" s="412"/>
      <c r="I477" s="412" t="s">
        <v>52</v>
      </c>
      <c r="J477" s="413">
        <v>-4742914554</v>
      </c>
      <c r="K477" s="406" t="s">
        <v>1397</v>
      </c>
      <c r="L477" s="413"/>
      <c r="M477" s="413"/>
      <c r="N477" s="413"/>
      <c r="O477" s="412"/>
      <c r="P477" s="368"/>
      <c r="Q477" s="368"/>
      <c r="R477" s="368"/>
      <c r="S477" s="368"/>
      <c r="T477" s="368"/>
      <c r="U477" s="368"/>
      <c r="V477" s="368"/>
      <c r="W477" s="368"/>
      <c r="X477" s="368"/>
      <c r="Y477" s="368"/>
      <c r="Z477" s="368"/>
    </row>
    <row r="478" spans="1:26" ht="15.75" customHeight="1">
      <c r="A478" s="368"/>
      <c r="B478" s="355"/>
      <c r="C478" s="355" t="s">
        <v>846</v>
      </c>
      <c r="D478" s="355" t="s">
        <v>723</v>
      </c>
      <c r="E478" s="355" t="s">
        <v>1353</v>
      </c>
      <c r="F478" s="355" t="s">
        <v>70</v>
      </c>
      <c r="G478" s="355" t="s">
        <v>70</v>
      </c>
      <c r="H478" s="355"/>
      <c r="I478" s="355" t="s">
        <v>52</v>
      </c>
      <c r="J478" s="409">
        <v>955967793.38</v>
      </c>
      <c r="K478" s="410" t="s">
        <v>1397</v>
      </c>
      <c r="L478" s="409"/>
      <c r="M478" s="409"/>
      <c r="N478" s="409"/>
      <c r="O478" s="355"/>
      <c r="P478" s="368"/>
      <c r="Q478" s="368"/>
      <c r="R478" s="368"/>
      <c r="S478" s="368"/>
      <c r="T478" s="368"/>
      <c r="U478" s="368"/>
      <c r="V478" s="368"/>
      <c r="W478" s="368"/>
      <c r="X478" s="368"/>
      <c r="Y478" s="368"/>
      <c r="Z478" s="368"/>
    </row>
    <row r="479" spans="1:26" ht="15.75" customHeight="1">
      <c r="A479" s="368"/>
      <c r="B479" s="412"/>
      <c r="C479" s="412" t="s">
        <v>846</v>
      </c>
      <c r="D479" s="412" t="s">
        <v>723</v>
      </c>
      <c r="E479" s="412" t="s">
        <v>1340</v>
      </c>
      <c r="F479" s="412" t="s">
        <v>70</v>
      </c>
      <c r="G479" s="412" t="s">
        <v>70</v>
      </c>
      <c r="H479" s="412"/>
      <c r="I479" s="412" t="s">
        <v>52</v>
      </c>
      <c r="J479" s="413">
        <v>260312941.53999999</v>
      </c>
      <c r="K479" s="406" t="s">
        <v>1397</v>
      </c>
      <c r="L479" s="413"/>
      <c r="M479" s="413"/>
      <c r="N479" s="413"/>
      <c r="O479" s="412"/>
      <c r="P479" s="368"/>
      <c r="Q479" s="368"/>
      <c r="R479" s="368"/>
      <c r="S479" s="368"/>
      <c r="T479" s="368"/>
      <c r="U479" s="368"/>
      <c r="V479" s="368"/>
      <c r="W479" s="368"/>
      <c r="X479" s="368"/>
      <c r="Y479" s="368"/>
      <c r="Z479" s="368"/>
    </row>
    <row r="480" spans="1:26" ht="15.75" customHeight="1">
      <c r="A480" s="368"/>
      <c r="B480" s="355"/>
      <c r="C480" s="355" t="s">
        <v>846</v>
      </c>
      <c r="D480" s="355" t="s">
        <v>723</v>
      </c>
      <c r="E480" s="355" t="s">
        <v>1343</v>
      </c>
      <c r="F480" s="355" t="s">
        <v>70</v>
      </c>
      <c r="G480" s="355" t="s">
        <v>70</v>
      </c>
      <c r="H480" s="355"/>
      <c r="I480" s="355" t="s">
        <v>52</v>
      </c>
      <c r="J480" s="409">
        <v>0</v>
      </c>
      <c r="K480" s="410" t="s">
        <v>1397</v>
      </c>
      <c r="L480" s="409"/>
      <c r="M480" s="409"/>
      <c r="N480" s="409"/>
      <c r="O480" s="355"/>
      <c r="P480" s="368"/>
      <c r="Q480" s="368"/>
      <c r="R480" s="368"/>
      <c r="S480" s="368"/>
      <c r="T480" s="368"/>
      <c r="U480" s="368"/>
      <c r="V480" s="368"/>
      <c r="W480" s="368"/>
      <c r="X480" s="368"/>
      <c r="Y480" s="368"/>
      <c r="Z480" s="368"/>
    </row>
    <row r="481" spans="1:26" ht="15.75" customHeight="1">
      <c r="A481" s="368"/>
      <c r="B481" s="412"/>
      <c r="C481" s="412" t="s">
        <v>846</v>
      </c>
      <c r="D481" s="412" t="s">
        <v>726</v>
      </c>
      <c r="E481" s="412" t="s">
        <v>1359</v>
      </c>
      <c r="F481" s="412" t="s">
        <v>70</v>
      </c>
      <c r="G481" s="412" t="s">
        <v>70</v>
      </c>
      <c r="H481" s="412"/>
      <c r="I481" s="412" t="s">
        <v>52</v>
      </c>
      <c r="J481" s="413">
        <v>1239702079.8499999</v>
      </c>
      <c r="K481" s="406" t="s">
        <v>1397</v>
      </c>
      <c r="L481" s="413"/>
      <c r="M481" s="413"/>
      <c r="N481" s="413"/>
      <c r="O481" s="412"/>
      <c r="P481" s="368"/>
      <c r="Q481" s="368"/>
      <c r="R481" s="368"/>
      <c r="S481" s="368"/>
      <c r="T481" s="368"/>
      <c r="U481" s="368"/>
      <c r="V481" s="368"/>
      <c r="W481" s="368"/>
      <c r="X481" s="368"/>
      <c r="Y481" s="368"/>
      <c r="Z481" s="368"/>
    </row>
    <row r="482" spans="1:26" ht="15.75" customHeight="1">
      <c r="A482" s="368"/>
      <c r="B482" s="355"/>
      <c r="C482" s="355" t="s">
        <v>846</v>
      </c>
      <c r="D482" s="355" t="s">
        <v>723</v>
      </c>
      <c r="E482" s="355" t="s">
        <v>1351</v>
      </c>
      <c r="F482" s="355" t="s">
        <v>70</v>
      </c>
      <c r="G482" s="355" t="s">
        <v>70</v>
      </c>
      <c r="H482" s="355"/>
      <c r="I482" s="355" t="s">
        <v>52</v>
      </c>
      <c r="J482" s="409">
        <v>274639367.49000001</v>
      </c>
      <c r="K482" s="410" t="s">
        <v>1397</v>
      </c>
      <c r="L482" s="409"/>
      <c r="M482" s="409"/>
      <c r="N482" s="409"/>
      <c r="O482" s="355"/>
      <c r="P482" s="368"/>
      <c r="Q482" s="368"/>
      <c r="R482" s="368"/>
      <c r="S482" s="368"/>
      <c r="T482" s="368"/>
      <c r="U482" s="368"/>
      <c r="V482" s="368"/>
      <c r="W482" s="368"/>
      <c r="X482" s="368"/>
      <c r="Y482" s="368"/>
      <c r="Z482" s="368"/>
    </row>
    <row r="483" spans="1:26" ht="15.75" customHeight="1">
      <c r="A483" s="368"/>
      <c r="B483" s="412"/>
      <c r="C483" s="412" t="s">
        <v>846</v>
      </c>
      <c r="D483" s="412" t="s">
        <v>723</v>
      </c>
      <c r="E483" s="412" t="s">
        <v>1358</v>
      </c>
      <c r="F483" s="412" t="s">
        <v>70</v>
      </c>
      <c r="G483" s="412" t="s">
        <v>70</v>
      </c>
      <c r="H483" s="412"/>
      <c r="I483" s="412" t="s">
        <v>52</v>
      </c>
      <c r="J483" s="413">
        <v>0</v>
      </c>
      <c r="K483" s="406" t="s">
        <v>1397</v>
      </c>
      <c r="L483" s="413"/>
      <c r="M483" s="413"/>
      <c r="N483" s="413"/>
      <c r="O483" s="412"/>
      <c r="P483" s="368"/>
      <c r="Q483" s="368"/>
      <c r="R483" s="368"/>
      <c r="S483" s="368"/>
      <c r="T483" s="368"/>
      <c r="U483" s="368"/>
      <c r="V483" s="368"/>
      <c r="W483" s="368"/>
      <c r="X483" s="368"/>
      <c r="Y483" s="368"/>
      <c r="Z483" s="368"/>
    </row>
    <row r="484" spans="1:26" ht="15.75" customHeight="1">
      <c r="A484" s="368"/>
      <c r="B484" s="355"/>
      <c r="C484" s="355" t="s">
        <v>846</v>
      </c>
      <c r="D484" s="355" t="s">
        <v>723</v>
      </c>
      <c r="E484" s="355" t="s">
        <v>1348</v>
      </c>
      <c r="F484" s="355" t="s">
        <v>58</v>
      </c>
      <c r="G484" s="355" t="s">
        <v>58</v>
      </c>
      <c r="H484" s="355"/>
      <c r="I484" s="355" t="s">
        <v>52</v>
      </c>
      <c r="J484" s="409">
        <v>2796412309.9299998</v>
      </c>
      <c r="K484" s="410" t="s">
        <v>1397</v>
      </c>
      <c r="L484" s="409"/>
      <c r="M484" s="409"/>
      <c r="N484" s="415" t="s">
        <v>1398</v>
      </c>
      <c r="O484" s="355"/>
      <c r="P484" s="368"/>
      <c r="Q484" s="368"/>
      <c r="R484" s="368"/>
      <c r="S484" s="368"/>
      <c r="T484" s="368"/>
      <c r="U484" s="368"/>
      <c r="V484" s="368"/>
      <c r="W484" s="368"/>
      <c r="X484" s="368"/>
      <c r="Y484" s="368"/>
      <c r="Z484" s="368"/>
    </row>
    <row r="485" spans="1:26" ht="15.75" customHeight="1">
      <c r="A485" s="368"/>
      <c r="B485" s="412"/>
      <c r="C485" s="412" t="s">
        <v>850</v>
      </c>
      <c r="D485" s="412" t="s">
        <v>726</v>
      </c>
      <c r="E485" s="412" t="s">
        <v>1356</v>
      </c>
      <c r="F485" s="412" t="s">
        <v>70</v>
      </c>
      <c r="G485" s="412" t="s">
        <v>70</v>
      </c>
      <c r="H485" s="412"/>
      <c r="I485" s="412" t="s">
        <v>52</v>
      </c>
      <c r="J485" s="413">
        <v>0</v>
      </c>
      <c r="K485" s="406" t="s">
        <v>1397</v>
      </c>
      <c r="L485" s="413"/>
      <c r="M485" s="413"/>
      <c r="N485" s="413"/>
      <c r="O485" s="412" t="s">
        <v>58</v>
      </c>
      <c r="P485" s="368"/>
      <c r="Q485" s="368"/>
      <c r="R485" s="368"/>
      <c r="S485" s="368"/>
      <c r="T485" s="368"/>
      <c r="U485" s="368"/>
      <c r="V485" s="368"/>
      <c r="W485" s="368"/>
      <c r="X485" s="368"/>
      <c r="Y485" s="368"/>
      <c r="Z485" s="368"/>
    </row>
    <row r="486" spans="1:26" ht="15.75" customHeight="1">
      <c r="A486" s="368"/>
      <c r="B486" s="355"/>
      <c r="C486" s="355" t="s">
        <v>850</v>
      </c>
      <c r="D486" s="355" t="s">
        <v>725</v>
      </c>
      <c r="E486" s="355" t="s">
        <v>1345</v>
      </c>
      <c r="F486" s="355" t="s">
        <v>70</v>
      </c>
      <c r="G486" s="355" t="s">
        <v>70</v>
      </c>
      <c r="H486" s="355"/>
      <c r="I486" s="355" t="s">
        <v>52</v>
      </c>
      <c r="J486" s="409">
        <v>297040075.37</v>
      </c>
      <c r="K486" s="410" t="s">
        <v>1397</v>
      </c>
      <c r="L486" s="409"/>
      <c r="M486" s="409"/>
      <c r="N486" s="409"/>
      <c r="O486" s="355"/>
      <c r="P486" s="368"/>
      <c r="Q486" s="368"/>
      <c r="R486" s="368"/>
      <c r="S486" s="368"/>
      <c r="T486" s="368"/>
      <c r="U486" s="368"/>
      <c r="V486" s="368"/>
      <c r="W486" s="368"/>
      <c r="X486" s="368"/>
      <c r="Y486" s="368"/>
      <c r="Z486" s="368"/>
    </row>
    <row r="487" spans="1:26" ht="15.75" customHeight="1">
      <c r="A487" s="368"/>
      <c r="B487" s="412"/>
      <c r="C487" s="412" t="s">
        <v>850</v>
      </c>
      <c r="D487" s="412" t="s">
        <v>723</v>
      </c>
      <c r="E487" s="412" t="s">
        <v>1354</v>
      </c>
      <c r="F487" s="412" t="s">
        <v>70</v>
      </c>
      <c r="G487" s="412" t="s">
        <v>70</v>
      </c>
      <c r="H487" s="412"/>
      <c r="I487" s="412" t="s">
        <v>52</v>
      </c>
      <c r="J487" s="413">
        <v>-1222185100</v>
      </c>
      <c r="K487" s="406" t="s">
        <v>1397</v>
      </c>
      <c r="L487" s="413"/>
      <c r="M487" s="413"/>
      <c r="N487" s="413"/>
      <c r="O487" s="412"/>
      <c r="P487" s="368"/>
      <c r="Q487" s="368"/>
      <c r="R487" s="368"/>
      <c r="S487" s="368"/>
      <c r="T487" s="368"/>
      <c r="U487" s="368"/>
      <c r="V487" s="368"/>
      <c r="W487" s="368"/>
      <c r="X487" s="368"/>
      <c r="Y487" s="368"/>
      <c r="Z487" s="368"/>
    </row>
    <row r="488" spans="1:26" ht="15.75" customHeight="1">
      <c r="A488" s="368"/>
      <c r="B488" s="355"/>
      <c r="C488" s="355" t="s">
        <v>850</v>
      </c>
      <c r="D488" s="355" t="s">
        <v>723</v>
      </c>
      <c r="E488" s="355" t="s">
        <v>1353</v>
      </c>
      <c r="F488" s="355" t="s">
        <v>70</v>
      </c>
      <c r="G488" s="355" t="s">
        <v>70</v>
      </c>
      <c r="H488" s="355"/>
      <c r="I488" s="355" t="s">
        <v>52</v>
      </c>
      <c r="J488" s="409">
        <v>296371918.43000001</v>
      </c>
      <c r="K488" s="410" t="s">
        <v>1397</v>
      </c>
      <c r="L488" s="409"/>
      <c r="M488" s="409"/>
      <c r="N488" s="409"/>
      <c r="O488" s="355"/>
      <c r="P488" s="368"/>
      <c r="Q488" s="368"/>
      <c r="R488" s="368"/>
      <c r="S488" s="368"/>
      <c r="T488" s="368"/>
      <c r="U488" s="368"/>
      <c r="V488" s="368"/>
      <c r="W488" s="368"/>
      <c r="X488" s="368"/>
      <c r="Y488" s="368"/>
      <c r="Z488" s="368"/>
    </row>
    <row r="489" spans="1:26" ht="15.75" customHeight="1">
      <c r="A489" s="368"/>
      <c r="B489" s="412"/>
      <c r="C489" s="412" t="s">
        <v>850</v>
      </c>
      <c r="D489" s="412" t="s">
        <v>723</v>
      </c>
      <c r="E489" s="412" t="s">
        <v>1340</v>
      </c>
      <c r="F489" s="412" t="s">
        <v>70</v>
      </c>
      <c r="G489" s="412" t="s">
        <v>70</v>
      </c>
      <c r="H489" s="412"/>
      <c r="I489" s="412" t="s">
        <v>52</v>
      </c>
      <c r="J489" s="413">
        <v>1874977119.9000001</v>
      </c>
      <c r="K489" s="406" t="s">
        <v>1397</v>
      </c>
      <c r="L489" s="413"/>
      <c r="M489" s="413"/>
      <c r="N489" s="413"/>
      <c r="O489" s="412"/>
      <c r="P489" s="368"/>
      <c r="Q489" s="368"/>
      <c r="R489" s="368"/>
      <c r="S489" s="368"/>
      <c r="T489" s="368"/>
      <c r="U489" s="368"/>
      <c r="V489" s="368"/>
      <c r="W489" s="368"/>
      <c r="X489" s="368"/>
      <c r="Y489" s="368"/>
      <c r="Z489" s="368"/>
    </row>
    <row r="490" spans="1:26" ht="15.75" customHeight="1">
      <c r="A490" s="368"/>
      <c r="B490" s="355"/>
      <c r="C490" s="355" t="s">
        <v>850</v>
      </c>
      <c r="D490" s="355" t="s">
        <v>723</v>
      </c>
      <c r="E490" s="355" t="s">
        <v>1343</v>
      </c>
      <c r="F490" s="355" t="s">
        <v>70</v>
      </c>
      <c r="G490" s="355" t="s">
        <v>70</v>
      </c>
      <c r="H490" s="355"/>
      <c r="I490" s="355" t="s">
        <v>52</v>
      </c>
      <c r="J490" s="409">
        <v>0</v>
      </c>
      <c r="K490" s="410" t="s">
        <v>1397</v>
      </c>
      <c r="L490" s="409"/>
      <c r="M490" s="409"/>
      <c r="N490" s="409"/>
      <c r="O490" s="355"/>
      <c r="P490" s="368"/>
      <c r="Q490" s="368"/>
      <c r="R490" s="368"/>
      <c r="S490" s="368"/>
      <c r="T490" s="368"/>
      <c r="U490" s="368"/>
      <c r="V490" s="368"/>
      <c r="W490" s="368"/>
      <c r="X490" s="368"/>
      <c r="Y490" s="368"/>
      <c r="Z490" s="368"/>
    </row>
    <row r="491" spans="1:26" ht="15.75" customHeight="1">
      <c r="A491" s="368"/>
      <c r="B491" s="412"/>
      <c r="C491" s="412" t="s">
        <v>850</v>
      </c>
      <c r="D491" s="412" t="s">
        <v>726</v>
      </c>
      <c r="E491" s="412" t="s">
        <v>1359</v>
      </c>
      <c r="F491" s="412" t="s">
        <v>70</v>
      </c>
      <c r="G491" s="412" t="s">
        <v>70</v>
      </c>
      <c r="H491" s="412"/>
      <c r="I491" s="412" t="s">
        <v>52</v>
      </c>
      <c r="J491" s="413">
        <v>90795436.769999996</v>
      </c>
      <c r="K491" s="406" t="s">
        <v>1397</v>
      </c>
      <c r="L491" s="413"/>
      <c r="M491" s="413"/>
      <c r="N491" s="413"/>
      <c r="O491" s="412"/>
      <c r="P491" s="368"/>
      <c r="Q491" s="368"/>
      <c r="R491" s="368"/>
      <c r="S491" s="368"/>
      <c r="T491" s="368"/>
      <c r="U491" s="368"/>
      <c r="V491" s="368"/>
      <c r="W491" s="368"/>
      <c r="X491" s="368"/>
      <c r="Y491" s="368"/>
      <c r="Z491" s="368"/>
    </row>
    <row r="492" spans="1:26" ht="15.75" customHeight="1">
      <c r="A492" s="368"/>
      <c r="B492" s="355"/>
      <c r="C492" s="355" t="s">
        <v>850</v>
      </c>
      <c r="D492" s="355" t="s">
        <v>723</v>
      </c>
      <c r="E492" s="355" t="s">
        <v>1351</v>
      </c>
      <c r="F492" s="355" t="s">
        <v>70</v>
      </c>
      <c r="G492" s="355" t="s">
        <v>70</v>
      </c>
      <c r="H492" s="355"/>
      <c r="I492" s="355" t="s">
        <v>52</v>
      </c>
      <c r="J492" s="409">
        <v>83512348.409999996</v>
      </c>
      <c r="K492" s="410" t="s">
        <v>1397</v>
      </c>
      <c r="L492" s="409"/>
      <c r="M492" s="409"/>
      <c r="N492" s="409"/>
      <c r="O492" s="355"/>
      <c r="P492" s="368"/>
      <c r="Q492" s="368"/>
      <c r="R492" s="368"/>
      <c r="S492" s="368"/>
      <c r="T492" s="368"/>
      <c r="U492" s="368"/>
      <c r="V492" s="368"/>
      <c r="W492" s="368"/>
      <c r="X492" s="368"/>
      <c r="Y492" s="368"/>
      <c r="Z492" s="368"/>
    </row>
    <row r="493" spans="1:26" ht="15.75" customHeight="1">
      <c r="A493" s="368"/>
      <c r="B493" s="412"/>
      <c r="C493" s="412" t="s">
        <v>850</v>
      </c>
      <c r="D493" s="412" t="s">
        <v>723</v>
      </c>
      <c r="E493" s="412" t="s">
        <v>1358</v>
      </c>
      <c r="F493" s="412" t="s">
        <v>70</v>
      </c>
      <c r="G493" s="412" t="s">
        <v>70</v>
      </c>
      <c r="H493" s="412"/>
      <c r="I493" s="412" t="s">
        <v>52</v>
      </c>
      <c r="J493" s="413">
        <v>0</v>
      </c>
      <c r="K493" s="406" t="s">
        <v>1397</v>
      </c>
      <c r="L493" s="413"/>
      <c r="M493" s="413"/>
      <c r="N493" s="413"/>
      <c r="O493" s="412"/>
      <c r="P493" s="368"/>
      <c r="Q493" s="368"/>
      <c r="R493" s="368"/>
      <c r="S493" s="368"/>
      <c r="T493" s="368"/>
      <c r="U493" s="368"/>
      <c r="V493" s="368"/>
      <c r="W493" s="368"/>
      <c r="X493" s="368"/>
      <c r="Y493" s="368"/>
      <c r="Z493" s="368"/>
    </row>
    <row r="494" spans="1:26" ht="15.75" customHeight="1">
      <c r="A494" s="368"/>
      <c r="B494" s="355"/>
      <c r="C494" s="355" t="s">
        <v>850</v>
      </c>
      <c r="D494" s="355" t="s">
        <v>723</v>
      </c>
      <c r="E494" s="355" t="s">
        <v>1348</v>
      </c>
      <c r="F494" s="355" t="s">
        <v>58</v>
      </c>
      <c r="G494" s="355" t="s">
        <v>58</v>
      </c>
      <c r="H494" s="355"/>
      <c r="I494" s="355" t="s">
        <v>52</v>
      </c>
      <c r="J494" s="409">
        <v>681209057.53999996</v>
      </c>
      <c r="K494" s="410" t="s">
        <v>1397</v>
      </c>
      <c r="L494" s="409"/>
      <c r="M494" s="409"/>
      <c r="N494" s="415" t="s">
        <v>1398</v>
      </c>
      <c r="O494" s="355"/>
      <c r="P494" s="368"/>
      <c r="Q494" s="368"/>
      <c r="R494" s="368"/>
      <c r="S494" s="368"/>
      <c r="T494" s="368"/>
      <c r="U494" s="368"/>
      <c r="V494" s="368"/>
      <c r="W494" s="368"/>
      <c r="X494" s="368"/>
      <c r="Y494" s="368"/>
      <c r="Z494" s="368"/>
    </row>
    <row r="495" spans="1:26" ht="15.75" customHeight="1">
      <c r="A495" s="368"/>
      <c r="B495" s="412"/>
      <c r="C495" s="412" t="s">
        <v>853</v>
      </c>
      <c r="D495" s="412" t="s">
        <v>726</v>
      </c>
      <c r="E495" s="412" t="s">
        <v>1356</v>
      </c>
      <c r="F495" s="412" t="s">
        <v>70</v>
      </c>
      <c r="G495" s="412" t="s">
        <v>70</v>
      </c>
      <c r="H495" s="412"/>
      <c r="I495" s="412" t="s">
        <v>52</v>
      </c>
      <c r="J495" s="413">
        <v>0</v>
      </c>
      <c r="K495" s="406" t="s">
        <v>1397</v>
      </c>
      <c r="L495" s="413"/>
      <c r="M495" s="413"/>
      <c r="N495" s="413"/>
      <c r="O495" s="412" t="s">
        <v>58</v>
      </c>
      <c r="P495" s="368"/>
      <c r="Q495" s="368"/>
      <c r="R495" s="368"/>
      <c r="S495" s="368"/>
      <c r="T495" s="368"/>
      <c r="U495" s="368"/>
      <c r="V495" s="368"/>
      <c r="W495" s="368"/>
      <c r="X495" s="368"/>
      <c r="Y495" s="368"/>
      <c r="Z495" s="368"/>
    </row>
    <row r="496" spans="1:26" ht="15.75" customHeight="1">
      <c r="A496" s="368"/>
      <c r="B496" s="355"/>
      <c r="C496" s="355" t="s">
        <v>853</v>
      </c>
      <c r="D496" s="355" t="s">
        <v>725</v>
      </c>
      <c r="E496" s="355" t="s">
        <v>1345</v>
      </c>
      <c r="F496" s="355" t="s">
        <v>70</v>
      </c>
      <c r="G496" s="355" t="s">
        <v>70</v>
      </c>
      <c r="H496" s="355"/>
      <c r="I496" s="355" t="s">
        <v>52</v>
      </c>
      <c r="J496" s="409">
        <v>47508142.5</v>
      </c>
      <c r="K496" s="410" t="s">
        <v>1397</v>
      </c>
      <c r="L496" s="409"/>
      <c r="M496" s="409"/>
      <c r="N496" s="409"/>
      <c r="O496" s="355"/>
      <c r="P496" s="368"/>
      <c r="Q496" s="368"/>
      <c r="R496" s="368"/>
      <c r="S496" s="368"/>
      <c r="T496" s="368"/>
      <c r="U496" s="368"/>
      <c r="V496" s="368"/>
      <c r="W496" s="368"/>
      <c r="X496" s="368"/>
      <c r="Y496" s="368"/>
      <c r="Z496" s="368"/>
    </row>
    <row r="497" spans="1:26" ht="15.75" customHeight="1">
      <c r="A497" s="368"/>
      <c r="B497" s="412"/>
      <c r="C497" s="412" t="s">
        <v>853</v>
      </c>
      <c r="D497" s="412" t="s">
        <v>723</v>
      </c>
      <c r="E497" s="412" t="s">
        <v>1354</v>
      </c>
      <c r="F497" s="412" t="s">
        <v>70</v>
      </c>
      <c r="G497" s="412" t="s">
        <v>70</v>
      </c>
      <c r="H497" s="412"/>
      <c r="I497" s="412" t="s">
        <v>52</v>
      </c>
      <c r="J497" s="413">
        <v>-778053939</v>
      </c>
      <c r="K497" s="406" t="s">
        <v>1397</v>
      </c>
      <c r="L497" s="413"/>
      <c r="M497" s="413"/>
      <c r="N497" s="413"/>
      <c r="O497" s="412"/>
      <c r="P497" s="368"/>
      <c r="Q497" s="368"/>
      <c r="R497" s="368"/>
      <c r="S497" s="368"/>
      <c r="T497" s="368"/>
      <c r="U497" s="368"/>
      <c r="V497" s="368"/>
      <c r="W497" s="368"/>
      <c r="X497" s="368"/>
      <c r="Y497" s="368"/>
      <c r="Z497" s="368"/>
    </row>
    <row r="498" spans="1:26" ht="15.75" customHeight="1">
      <c r="A498" s="368"/>
      <c r="B498" s="355"/>
      <c r="C498" s="355" t="s">
        <v>853</v>
      </c>
      <c r="D498" s="355" t="s">
        <v>723</v>
      </c>
      <c r="E498" s="355" t="s">
        <v>1353</v>
      </c>
      <c r="F498" s="355" t="s">
        <v>70</v>
      </c>
      <c r="G498" s="355" t="s">
        <v>70</v>
      </c>
      <c r="H498" s="355"/>
      <c r="I498" s="355" t="s">
        <v>52</v>
      </c>
      <c r="J498" s="409">
        <v>133174110.81</v>
      </c>
      <c r="K498" s="410" t="s">
        <v>1397</v>
      </c>
      <c r="L498" s="409"/>
      <c r="M498" s="409"/>
      <c r="N498" s="409"/>
      <c r="O498" s="355"/>
      <c r="P498" s="368"/>
      <c r="Q498" s="368"/>
      <c r="R498" s="368"/>
      <c r="S498" s="368"/>
      <c r="T498" s="368"/>
      <c r="U498" s="368"/>
      <c r="V498" s="368"/>
      <c r="W498" s="368"/>
      <c r="X498" s="368"/>
      <c r="Y498" s="368"/>
      <c r="Z498" s="368"/>
    </row>
    <row r="499" spans="1:26" ht="15.75" customHeight="1">
      <c r="A499" s="368"/>
      <c r="B499" s="412"/>
      <c r="C499" s="412" t="s">
        <v>853</v>
      </c>
      <c r="D499" s="412" t="s">
        <v>723</v>
      </c>
      <c r="E499" s="412" t="s">
        <v>1340</v>
      </c>
      <c r="F499" s="412" t="s">
        <v>70</v>
      </c>
      <c r="G499" s="412" t="s">
        <v>70</v>
      </c>
      <c r="H499" s="412"/>
      <c r="I499" s="412" t="s">
        <v>52</v>
      </c>
      <c r="J499" s="413">
        <v>1469300969.96</v>
      </c>
      <c r="K499" s="406" t="s">
        <v>1397</v>
      </c>
      <c r="L499" s="413"/>
      <c r="M499" s="413"/>
      <c r="N499" s="413"/>
      <c r="O499" s="412"/>
      <c r="P499" s="368"/>
      <c r="Q499" s="368"/>
      <c r="R499" s="368"/>
      <c r="S499" s="368"/>
      <c r="T499" s="368"/>
      <c r="U499" s="368"/>
      <c r="V499" s="368"/>
      <c r="W499" s="368"/>
      <c r="X499" s="368"/>
      <c r="Y499" s="368"/>
      <c r="Z499" s="368"/>
    </row>
    <row r="500" spans="1:26" ht="15.75" customHeight="1">
      <c r="A500" s="368"/>
      <c r="B500" s="355"/>
      <c r="C500" s="355" t="s">
        <v>853</v>
      </c>
      <c r="D500" s="355" t="s">
        <v>723</v>
      </c>
      <c r="E500" s="355" t="s">
        <v>1343</v>
      </c>
      <c r="F500" s="355" t="s">
        <v>70</v>
      </c>
      <c r="G500" s="355" t="s">
        <v>70</v>
      </c>
      <c r="H500" s="355"/>
      <c r="I500" s="355" t="s">
        <v>52</v>
      </c>
      <c r="J500" s="409">
        <v>0</v>
      </c>
      <c r="K500" s="410" t="s">
        <v>1397</v>
      </c>
      <c r="L500" s="409"/>
      <c r="M500" s="409"/>
      <c r="N500" s="409"/>
      <c r="O500" s="355"/>
      <c r="P500" s="368"/>
      <c r="Q500" s="368"/>
      <c r="R500" s="368"/>
      <c r="S500" s="368"/>
      <c r="T500" s="368"/>
      <c r="U500" s="368"/>
      <c r="V500" s="368"/>
      <c r="W500" s="368"/>
      <c r="X500" s="368"/>
      <c r="Y500" s="368"/>
      <c r="Z500" s="368"/>
    </row>
    <row r="501" spans="1:26" ht="15.75" customHeight="1">
      <c r="A501" s="368"/>
      <c r="B501" s="412"/>
      <c r="C501" s="412" t="s">
        <v>853</v>
      </c>
      <c r="D501" s="412" t="s">
        <v>726</v>
      </c>
      <c r="E501" s="412" t="s">
        <v>1359</v>
      </c>
      <c r="F501" s="412" t="s">
        <v>70</v>
      </c>
      <c r="G501" s="412" t="s">
        <v>70</v>
      </c>
      <c r="H501" s="412"/>
      <c r="I501" s="412" t="s">
        <v>52</v>
      </c>
      <c r="J501" s="413">
        <v>30548565.649999999</v>
      </c>
      <c r="K501" s="406" t="s">
        <v>1397</v>
      </c>
      <c r="L501" s="413"/>
      <c r="M501" s="413"/>
      <c r="N501" s="413"/>
      <c r="O501" s="412"/>
      <c r="P501" s="368"/>
      <c r="Q501" s="368"/>
      <c r="R501" s="368"/>
      <c r="S501" s="368"/>
      <c r="T501" s="368"/>
      <c r="U501" s="368"/>
      <c r="V501" s="368"/>
      <c r="W501" s="368"/>
      <c r="X501" s="368"/>
      <c r="Y501" s="368"/>
      <c r="Z501" s="368"/>
    </row>
    <row r="502" spans="1:26" ht="15.75" customHeight="1">
      <c r="A502" s="368"/>
      <c r="B502" s="355"/>
      <c r="C502" s="355" t="s">
        <v>853</v>
      </c>
      <c r="D502" s="355" t="s">
        <v>723</v>
      </c>
      <c r="E502" s="355" t="s">
        <v>1351</v>
      </c>
      <c r="F502" s="355" t="s">
        <v>70</v>
      </c>
      <c r="G502" s="355" t="s">
        <v>70</v>
      </c>
      <c r="H502" s="355"/>
      <c r="I502" s="355" t="s">
        <v>52</v>
      </c>
      <c r="J502" s="409">
        <v>51371970.399999999</v>
      </c>
      <c r="K502" s="410" t="s">
        <v>1397</v>
      </c>
      <c r="L502" s="409"/>
      <c r="M502" s="409"/>
      <c r="N502" s="409"/>
      <c r="O502" s="355"/>
      <c r="P502" s="368"/>
      <c r="Q502" s="368"/>
      <c r="R502" s="368"/>
      <c r="S502" s="368"/>
      <c r="T502" s="368"/>
      <c r="U502" s="368"/>
      <c r="V502" s="368"/>
      <c r="W502" s="368"/>
      <c r="X502" s="368"/>
      <c r="Y502" s="368"/>
      <c r="Z502" s="368"/>
    </row>
    <row r="503" spans="1:26" ht="15.75" customHeight="1">
      <c r="A503" s="368"/>
      <c r="B503" s="412"/>
      <c r="C503" s="412" t="s">
        <v>853</v>
      </c>
      <c r="D503" s="412" t="s">
        <v>723</v>
      </c>
      <c r="E503" s="412" t="s">
        <v>1358</v>
      </c>
      <c r="F503" s="412" t="s">
        <v>70</v>
      </c>
      <c r="G503" s="412" t="s">
        <v>70</v>
      </c>
      <c r="H503" s="412"/>
      <c r="I503" s="412" t="s">
        <v>52</v>
      </c>
      <c r="J503" s="413">
        <v>0</v>
      </c>
      <c r="K503" s="406" t="s">
        <v>1397</v>
      </c>
      <c r="L503" s="413"/>
      <c r="M503" s="413"/>
      <c r="N503" s="413"/>
      <c r="O503" s="412"/>
      <c r="P503" s="368"/>
      <c r="Q503" s="368"/>
      <c r="R503" s="368"/>
      <c r="S503" s="368"/>
      <c r="T503" s="368"/>
      <c r="U503" s="368"/>
      <c r="V503" s="368"/>
      <c r="W503" s="368"/>
      <c r="X503" s="368"/>
      <c r="Y503" s="368"/>
      <c r="Z503" s="368"/>
    </row>
    <row r="504" spans="1:26" ht="15.75" customHeight="1">
      <c r="A504" s="368"/>
      <c r="B504" s="355"/>
      <c r="C504" s="355" t="s">
        <v>853</v>
      </c>
      <c r="D504" s="355" t="s">
        <v>723</v>
      </c>
      <c r="E504" s="355" t="s">
        <v>1348</v>
      </c>
      <c r="F504" s="355" t="s">
        <v>58</v>
      </c>
      <c r="G504" s="355" t="s">
        <v>58</v>
      </c>
      <c r="H504" s="355"/>
      <c r="I504" s="355" t="s">
        <v>52</v>
      </c>
      <c r="J504" s="409">
        <v>1125124836.51</v>
      </c>
      <c r="K504" s="410" t="s">
        <v>1397</v>
      </c>
      <c r="L504" s="409"/>
      <c r="M504" s="409"/>
      <c r="N504" s="415" t="s">
        <v>1398</v>
      </c>
      <c r="O504" s="355"/>
      <c r="P504" s="368"/>
      <c r="Q504" s="368"/>
      <c r="R504" s="368"/>
      <c r="S504" s="368"/>
      <c r="T504" s="368"/>
      <c r="U504" s="368"/>
      <c r="V504" s="368"/>
      <c r="W504" s="368"/>
      <c r="X504" s="368"/>
      <c r="Y504" s="368"/>
      <c r="Z504" s="368"/>
    </row>
    <row r="505" spans="1:26" ht="15.75" customHeight="1">
      <c r="A505" s="368"/>
      <c r="B505" s="412"/>
      <c r="C505" s="412" t="s">
        <v>854</v>
      </c>
      <c r="D505" s="412" t="s">
        <v>726</v>
      </c>
      <c r="E505" s="412" t="s">
        <v>1356</v>
      </c>
      <c r="F505" s="412" t="s">
        <v>70</v>
      </c>
      <c r="G505" s="412" t="s">
        <v>70</v>
      </c>
      <c r="H505" s="412"/>
      <c r="I505" s="412" t="s">
        <v>52</v>
      </c>
      <c r="J505" s="413">
        <v>0</v>
      </c>
      <c r="K505" s="406" t="s">
        <v>1397</v>
      </c>
      <c r="L505" s="413"/>
      <c r="M505" s="413"/>
      <c r="N505" s="413"/>
      <c r="O505" s="412" t="s">
        <v>58</v>
      </c>
      <c r="P505" s="368"/>
      <c r="Q505" s="368"/>
      <c r="R505" s="368"/>
      <c r="S505" s="368"/>
      <c r="T505" s="368"/>
      <c r="U505" s="368"/>
      <c r="V505" s="368"/>
      <c r="W505" s="368"/>
      <c r="X505" s="368"/>
      <c r="Y505" s="368"/>
      <c r="Z505" s="368"/>
    </row>
    <row r="506" spans="1:26" ht="15.75" customHeight="1">
      <c r="A506" s="368"/>
      <c r="B506" s="355"/>
      <c r="C506" s="355" t="s">
        <v>854</v>
      </c>
      <c r="D506" s="355" t="s">
        <v>725</v>
      </c>
      <c r="E506" s="355" t="s">
        <v>1345</v>
      </c>
      <c r="F506" s="355" t="s">
        <v>70</v>
      </c>
      <c r="G506" s="355" t="s">
        <v>70</v>
      </c>
      <c r="H506" s="355"/>
      <c r="I506" s="355" t="s">
        <v>52</v>
      </c>
      <c r="J506" s="409">
        <v>33722149.299999997</v>
      </c>
      <c r="K506" s="410" t="s">
        <v>1397</v>
      </c>
      <c r="L506" s="409"/>
      <c r="M506" s="409"/>
      <c r="N506" s="409"/>
      <c r="O506" s="355"/>
      <c r="P506" s="368"/>
      <c r="Q506" s="368"/>
      <c r="R506" s="368"/>
      <c r="S506" s="368"/>
      <c r="T506" s="368"/>
      <c r="U506" s="368"/>
      <c r="V506" s="368"/>
      <c r="W506" s="368"/>
      <c r="X506" s="368"/>
      <c r="Y506" s="368"/>
      <c r="Z506" s="368"/>
    </row>
    <row r="507" spans="1:26" ht="15.75" customHeight="1">
      <c r="A507" s="368"/>
      <c r="B507" s="412"/>
      <c r="C507" s="412" t="s">
        <v>854</v>
      </c>
      <c r="D507" s="412" t="s">
        <v>723</v>
      </c>
      <c r="E507" s="412" t="s">
        <v>1354</v>
      </c>
      <c r="F507" s="412" t="s">
        <v>70</v>
      </c>
      <c r="G507" s="412" t="s">
        <v>70</v>
      </c>
      <c r="H507" s="412"/>
      <c r="I507" s="412" t="s">
        <v>52</v>
      </c>
      <c r="J507" s="413">
        <v>-896910261</v>
      </c>
      <c r="K507" s="406" t="s">
        <v>1397</v>
      </c>
      <c r="L507" s="413"/>
      <c r="M507" s="413"/>
      <c r="N507" s="413"/>
      <c r="O507" s="412"/>
      <c r="P507" s="368"/>
      <c r="Q507" s="368"/>
      <c r="R507" s="368"/>
      <c r="S507" s="368"/>
      <c r="T507" s="368"/>
      <c r="U507" s="368"/>
      <c r="V507" s="368"/>
      <c r="W507" s="368"/>
      <c r="X507" s="368"/>
      <c r="Y507" s="368"/>
      <c r="Z507" s="368"/>
    </row>
    <row r="508" spans="1:26" ht="15.75" customHeight="1">
      <c r="A508" s="368"/>
      <c r="B508" s="355"/>
      <c r="C508" s="355" t="s">
        <v>854</v>
      </c>
      <c r="D508" s="355" t="s">
        <v>723</v>
      </c>
      <c r="E508" s="355" t="s">
        <v>1353</v>
      </c>
      <c r="F508" s="355" t="s">
        <v>70</v>
      </c>
      <c r="G508" s="355" t="s">
        <v>70</v>
      </c>
      <c r="H508" s="355"/>
      <c r="I508" s="355" t="s">
        <v>52</v>
      </c>
      <c r="J508" s="409">
        <v>235512206.83000001</v>
      </c>
      <c r="K508" s="410" t="s">
        <v>1397</v>
      </c>
      <c r="L508" s="409"/>
      <c r="M508" s="409"/>
      <c r="N508" s="409"/>
      <c r="O508" s="355"/>
      <c r="P508" s="368"/>
      <c r="Q508" s="368"/>
      <c r="R508" s="368"/>
      <c r="S508" s="368"/>
      <c r="T508" s="368"/>
      <c r="U508" s="368"/>
      <c r="V508" s="368"/>
      <c r="W508" s="368"/>
      <c r="X508" s="368"/>
      <c r="Y508" s="368"/>
      <c r="Z508" s="368"/>
    </row>
    <row r="509" spans="1:26" ht="15.75" customHeight="1">
      <c r="A509" s="368"/>
      <c r="B509" s="412"/>
      <c r="C509" s="412" t="s">
        <v>854</v>
      </c>
      <c r="D509" s="412" t="s">
        <v>723</v>
      </c>
      <c r="E509" s="412" t="s">
        <v>1340</v>
      </c>
      <c r="F509" s="412" t="s">
        <v>70</v>
      </c>
      <c r="G509" s="412" t="s">
        <v>70</v>
      </c>
      <c r="H509" s="412"/>
      <c r="I509" s="412" t="s">
        <v>52</v>
      </c>
      <c r="J509" s="413">
        <v>950900224</v>
      </c>
      <c r="K509" s="406" t="s">
        <v>1397</v>
      </c>
      <c r="L509" s="413"/>
      <c r="M509" s="413"/>
      <c r="N509" s="413"/>
      <c r="O509" s="412"/>
      <c r="P509" s="368"/>
      <c r="Q509" s="368"/>
      <c r="R509" s="368"/>
      <c r="S509" s="368"/>
      <c r="T509" s="368"/>
      <c r="U509" s="368"/>
      <c r="V509" s="368"/>
      <c r="W509" s="368"/>
      <c r="X509" s="368"/>
      <c r="Y509" s="368"/>
      <c r="Z509" s="368"/>
    </row>
    <row r="510" spans="1:26" ht="15.75" customHeight="1">
      <c r="A510" s="368"/>
      <c r="B510" s="355"/>
      <c r="C510" s="355" t="s">
        <v>854</v>
      </c>
      <c r="D510" s="355" t="s">
        <v>723</v>
      </c>
      <c r="E510" s="355" t="s">
        <v>1343</v>
      </c>
      <c r="F510" s="355" t="s">
        <v>70</v>
      </c>
      <c r="G510" s="355" t="s">
        <v>70</v>
      </c>
      <c r="H510" s="355"/>
      <c r="I510" s="355" t="s">
        <v>52</v>
      </c>
      <c r="J510" s="409">
        <v>0</v>
      </c>
      <c r="K510" s="410" t="s">
        <v>1397</v>
      </c>
      <c r="L510" s="409"/>
      <c r="M510" s="409"/>
      <c r="N510" s="409"/>
      <c r="O510" s="355"/>
      <c r="P510" s="368"/>
      <c r="Q510" s="368"/>
      <c r="R510" s="368"/>
      <c r="S510" s="368"/>
      <c r="T510" s="368"/>
      <c r="U510" s="368"/>
      <c r="V510" s="368"/>
      <c r="W510" s="368"/>
      <c r="X510" s="368"/>
      <c r="Y510" s="368"/>
      <c r="Z510" s="368"/>
    </row>
    <row r="511" spans="1:26" ht="15.75" customHeight="1">
      <c r="A511" s="368"/>
      <c r="B511" s="412"/>
      <c r="C511" s="412" t="s">
        <v>854</v>
      </c>
      <c r="D511" s="412" t="s">
        <v>726</v>
      </c>
      <c r="E511" s="412" t="s">
        <v>1359</v>
      </c>
      <c r="F511" s="412" t="s">
        <v>70</v>
      </c>
      <c r="G511" s="412" t="s">
        <v>70</v>
      </c>
      <c r="H511" s="412"/>
      <c r="I511" s="412" t="s">
        <v>52</v>
      </c>
      <c r="J511" s="413">
        <v>94693155.590000004</v>
      </c>
      <c r="K511" s="406" t="s">
        <v>1397</v>
      </c>
      <c r="L511" s="413"/>
      <c r="M511" s="413"/>
      <c r="N511" s="413"/>
      <c r="O511" s="412"/>
      <c r="P511" s="368"/>
      <c r="Q511" s="368"/>
      <c r="R511" s="368"/>
      <c r="S511" s="368"/>
      <c r="T511" s="368"/>
      <c r="U511" s="368"/>
      <c r="V511" s="368"/>
      <c r="W511" s="368"/>
      <c r="X511" s="368"/>
      <c r="Y511" s="368"/>
      <c r="Z511" s="368"/>
    </row>
    <row r="512" spans="1:26" ht="15.75" customHeight="1">
      <c r="A512" s="368"/>
      <c r="B512" s="355"/>
      <c r="C512" s="355" t="s">
        <v>854</v>
      </c>
      <c r="D512" s="355" t="s">
        <v>723</v>
      </c>
      <c r="E512" s="355" t="s">
        <v>1351</v>
      </c>
      <c r="F512" s="355" t="s">
        <v>70</v>
      </c>
      <c r="G512" s="355" t="s">
        <v>70</v>
      </c>
      <c r="H512" s="355"/>
      <c r="I512" s="355" t="s">
        <v>52</v>
      </c>
      <c r="J512" s="409">
        <v>15615458.67</v>
      </c>
      <c r="K512" s="410" t="s">
        <v>1397</v>
      </c>
      <c r="L512" s="409"/>
      <c r="M512" s="409"/>
      <c r="N512" s="409"/>
      <c r="O512" s="355"/>
      <c r="P512" s="368"/>
      <c r="Q512" s="368"/>
      <c r="R512" s="368"/>
      <c r="S512" s="368"/>
      <c r="T512" s="368"/>
      <c r="U512" s="368"/>
      <c r="V512" s="368"/>
      <c r="W512" s="368"/>
      <c r="X512" s="368"/>
      <c r="Y512" s="368"/>
      <c r="Z512" s="368"/>
    </row>
    <row r="513" spans="1:26" ht="15.75" customHeight="1">
      <c r="A513" s="368"/>
      <c r="B513" s="412"/>
      <c r="C513" s="412" t="s">
        <v>854</v>
      </c>
      <c r="D513" s="412" t="s">
        <v>723</v>
      </c>
      <c r="E513" s="412" t="s">
        <v>1358</v>
      </c>
      <c r="F513" s="412" t="s">
        <v>70</v>
      </c>
      <c r="G513" s="412" t="s">
        <v>70</v>
      </c>
      <c r="H513" s="412"/>
      <c r="I513" s="412" t="s">
        <v>52</v>
      </c>
      <c r="J513" s="413">
        <v>0</v>
      </c>
      <c r="K513" s="406" t="s">
        <v>1397</v>
      </c>
      <c r="L513" s="413"/>
      <c r="M513" s="413"/>
      <c r="N513" s="413"/>
      <c r="O513" s="412"/>
      <c r="P513" s="368"/>
      <c r="Q513" s="368"/>
      <c r="R513" s="368"/>
      <c r="S513" s="368"/>
      <c r="T513" s="368"/>
      <c r="U513" s="368"/>
      <c r="V513" s="368"/>
      <c r="W513" s="368"/>
      <c r="X513" s="368"/>
      <c r="Y513" s="368"/>
      <c r="Z513" s="368"/>
    </row>
    <row r="514" spans="1:26" ht="15.75" customHeight="1">
      <c r="A514" s="368"/>
      <c r="B514" s="355"/>
      <c r="C514" s="355" t="s">
        <v>854</v>
      </c>
      <c r="D514" s="355" t="s">
        <v>723</v>
      </c>
      <c r="E514" s="355" t="s">
        <v>1348</v>
      </c>
      <c r="F514" s="355" t="s">
        <v>58</v>
      </c>
      <c r="G514" s="355" t="s">
        <v>58</v>
      </c>
      <c r="H514" s="355"/>
      <c r="I514" s="355" t="s">
        <v>52</v>
      </c>
      <c r="J514" s="409">
        <v>789177586.13</v>
      </c>
      <c r="K514" s="410" t="s">
        <v>1397</v>
      </c>
      <c r="L514" s="409"/>
      <c r="M514" s="409"/>
      <c r="N514" s="415" t="s">
        <v>1398</v>
      </c>
      <c r="O514" s="355"/>
      <c r="P514" s="368"/>
      <c r="Q514" s="368"/>
      <c r="R514" s="368"/>
      <c r="S514" s="368"/>
      <c r="T514" s="368"/>
      <c r="U514" s="368"/>
      <c r="V514" s="368"/>
      <c r="W514" s="368"/>
      <c r="X514" s="368"/>
      <c r="Y514" s="368"/>
      <c r="Z514" s="368"/>
    </row>
    <row r="515" spans="1:26" ht="15.75" customHeight="1">
      <c r="A515" s="368"/>
      <c r="B515" s="412"/>
      <c r="C515" s="412" t="s">
        <v>857</v>
      </c>
      <c r="D515" s="412" t="s">
        <v>726</v>
      </c>
      <c r="E515" s="412" t="s">
        <v>1356</v>
      </c>
      <c r="F515" s="412" t="s">
        <v>70</v>
      </c>
      <c r="G515" s="412" t="s">
        <v>70</v>
      </c>
      <c r="H515" s="412"/>
      <c r="I515" s="412" t="s">
        <v>52</v>
      </c>
      <c r="J515" s="413">
        <v>0</v>
      </c>
      <c r="K515" s="406" t="s">
        <v>1397</v>
      </c>
      <c r="L515" s="413"/>
      <c r="M515" s="413"/>
      <c r="N515" s="413"/>
      <c r="O515" s="412" t="s">
        <v>58</v>
      </c>
      <c r="P515" s="368"/>
      <c r="Q515" s="368"/>
      <c r="R515" s="368"/>
      <c r="S515" s="368"/>
      <c r="T515" s="368"/>
      <c r="U515" s="368"/>
      <c r="V515" s="368"/>
      <c r="W515" s="368"/>
      <c r="X515" s="368"/>
      <c r="Y515" s="368"/>
      <c r="Z515" s="368"/>
    </row>
    <row r="516" spans="1:26" ht="15.75" customHeight="1">
      <c r="A516" s="368"/>
      <c r="B516" s="355"/>
      <c r="C516" s="355" t="s">
        <v>857</v>
      </c>
      <c r="D516" s="355" t="s">
        <v>725</v>
      </c>
      <c r="E516" s="355" t="s">
        <v>1345</v>
      </c>
      <c r="F516" s="355" t="s">
        <v>70</v>
      </c>
      <c r="G516" s="355" t="s">
        <v>70</v>
      </c>
      <c r="H516" s="355"/>
      <c r="I516" s="355" t="s">
        <v>52</v>
      </c>
      <c r="J516" s="409">
        <v>48839536.32</v>
      </c>
      <c r="K516" s="410" t="s">
        <v>1397</v>
      </c>
      <c r="L516" s="409"/>
      <c r="M516" s="409"/>
      <c r="N516" s="409"/>
      <c r="O516" s="355"/>
      <c r="P516" s="368"/>
      <c r="Q516" s="368"/>
      <c r="R516" s="368"/>
      <c r="S516" s="368"/>
      <c r="T516" s="368"/>
      <c r="U516" s="368"/>
      <c r="V516" s="368"/>
      <c r="W516" s="368"/>
      <c r="X516" s="368"/>
      <c r="Y516" s="368"/>
      <c r="Z516" s="368"/>
    </row>
    <row r="517" spans="1:26" ht="15.75" customHeight="1">
      <c r="A517" s="368"/>
      <c r="B517" s="412"/>
      <c r="C517" s="412" t="s">
        <v>857</v>
      </c>
      <c r="D517" s="412" t="s">
        <v>723</v>
      </c>
      <c r="E517" s="412" t="s">
        <v>1354</v>
      </c>
      <c r="F517" s="412" t="s">
        <v>70</v>
      </c>
      <c r="G517" s="412" t="s">
        <v>70</v>
      </c>
      <c r="H517" s="412"/>
      <c r="I517" s="412" t="s">
        <v>52</v>
      </c>
      <c r="J517" s="413">
        <v>-60000000</v>
      </c>
      <c r="K517" s="406" t="s">
        <v>1397</v>
      </c>
      <c r="L517" s="413"/>
      <c r="M517" s="413"/>
      <c r="N517" s="413"/>
      <c r="O517" s="412"/>
      <c r="P517" s="368"/>
      <c r="Q517" s="368"/>
      <c r="R517" s="368"/>
      <c r="S517" s="368"/>
      <c r="T517" s="368"/>
      <c r="U517" s="368"/>
      <c r="V517" s="368"/>
      <c r="W517" s="368"/>
      <c r="X517" s="368"/>
      <c r="Y517" s="368"/>
      <c r="Z517" s="368"/>
    </row>
    <row r="518" spans="1:26" ht="15.75" customHeight="1">
      <c r="A518" s="368"/>
      <c r="B518" s="355"/>
      <c r="C518" s="355" t="s">
        <v>857</v>
      </c>
      <c r="D518" s="355" t="s">
        <v>723</v>
      </c>
      <c r="E518" s="355" t="s">
        <v>1353</v>
      </c>
      <c r="F518" s="355" t="s">
        <v>70</v>
      </c>
      <c r="G518" s="355" t="s">
        <v>70</v>
      </c>
      <c r="H518" s="355"/>
      <c r="I518" s="355" t="s">
        <v>52</v>
      </c>
      <c r="J518" s="409">
        <v>257268002.71000001</v>
      </c>
      <c r="K518" s="410" t="s">
        <v>1397</v>
      </c>
      <c r="L518" s="409"/>
      <c r="M518" s="409"/>
      <c r="N518" s="409"/>
      <c r="O518" s="355"/>
      <c r="P518" s="368"/>
      <c r="Q518" s="368"/>
      <c r="R518" s="368"/>
      <c r="S518" s="368"/>
      <c r="T518" s="368"/>
      <c r="U518" s="368"/>
      <c r="V518" s="368"/>
      <c r="W518" s="368"/>
      <c r="X518" s="368"/>
      <c r="Y518" s="368"/>
      <c r="Z518" s="368"/>
    </row>
    <row r="519" spans="1:26" ht="15.75" customHeight="1">
      <c r="A519" s="368"/>
      <c r="B519" s="412"/>
      <c r="C519" s="412" t="s">
        <v>857</v>
      </c>
      <c r="D519" s="412" t="s">
        <v>723</v>
      </c>
      <c r="E519" s="412" t="s">
        <v>1340</v>
      </c>
      <c r="F519" s="412" t="s">
        <v>70</v>
      </c>
      <c r="G519" s="412" t="s">
        <v>70</v>
      </c>
      <c r="H519" s="412"/>
      <c r="I519" s="412" t="s">
        <v>52</v>
      </c>
      <c r="J519" s="413">
        <v>576972372</v>
      </c>
      <c r="K519" s="406" t="s">
        <v>1397</v>
      </c>
      <c r="L519" s="413"/>
      <c r="M519" s="413"/>
      <c r="N519" s="413"/>
      <c r="O519" s="412"/>
      <c r="P519" s="368"/>
      <c r="Q519" s="368"/>
      <c r="R519" s="368"/>
      <c r="S519" s="368"/>
      <c r="T519" s="368"/>
      <c r="U519" s="368"/>
      <c r="V519" s="368"/>
      <c r="W519" s="368"/>
      <c r="X519" s="368"/>
      <c r="Y519" s="368"/>
      <c r="Z519" s="368"/>
    </row>
    <row r="520" spans="1:26" ht="15.75" customHeight="1">
      <c r="A520" s="368"/>
      <c r="B520" s="355"/>
      <c r="C520" s="355" t="s">
        <v>857</v>
      </c>
      <c r="D520" s="355" t="s">
        <v>723</v>
      </c>
      <c r="E520" s="355" t="s">
        <v>1343</v>
      </c>
      <c r="F520" s="355" t="s">
        <v>70</v>
      </c>
      <c r="G520" s="355" t="s">
        <v>70</v>
      </c>
      <c r="H520" s="355"/>
      <c r="I520" s="355" t="s">
        <v>52</v>
      </c>
      <c r="J520" s="409">
        <v>24619598</v>
      </c>
      <c r="K520" s="410" t="s">
        <v>1397</v>
      </c>
      <c r="L520" s="409"/>
      <c r="M520" s="409"/>
      <c r="N520" s="409"/>
      <c r="O520" s="355"/>
      <c r="P520" s="368"/>
      <c r="Q520" s="368"/>
      <c r="R520" s="368"/>
      <c r="S520" s="368"/>
      <c r="T520" s="368"/>
      <c r="U520" s="368"/>
      <c r="V520" s="368"/>
      <c r="W520" s="368"/>
      <c r="X520" s="368"/>
      <c r="Y520" s="368"/>
      <c r="Z520" s="368"/>
    </row>
    <row r="521" spans="1:26" ht="15.75" customHeight="1">
      <c r="A521" s="368"/>
      <c r="B521" s="412"/>
      <c r="C521" s="412" t="s">
        <v>857</v>
      </c>
      <c r="D521" s="412" t="s">
        <v>726</v>
      </c>
      <c r="E521" s="412" t="s">
        <v>1359</v>
      </c>
      <c r="F521" s="412" t="s">
        <v>70</v>
      </c>
      <c r="G521" s="412" t="s">
        <v>70</v>
      </c>
      <c r="H521" s="412"/>
      <c r="I521" s="412" t="s">
        <v>52</v>
      </c>
      <c r="J521" s="413">
        <v>112026818.22</v>
      </c>
      <c r="K521" s="406" t="s">
        <v>1397</v>
      </c>
      <c r="L521" s="413"/>
      <c r="M521" s="413"/>
      <c r="N521" s="413"/>
      <c r="O521" s="412"/>
      <c r="P521" s="368"/>
      <c r="Q521" s="368"/>
      <c r="R521" s="368"/>
      <c r="S521" s="368"/>
      <c r="T521" s="368"/>
      <c r="U521" s="368"/>
      <c r="V521" s="368"/>
      <c r="W521" s="368"/>
      <c r="X521" s="368"/>
      <c r="Y521" s="368"/>
      <c r="Z521" s="368"/>
    </row>
    <row r="522" spans="1:26" ht="15.75" customHeight="1">
      <c r="A522" s="368"/>
      <c r="B522" s="355"/>
      <c r="C522" s="355" t="s">
        <v>857</v>
      </c>
      <c r="D522" s="355" t="s">
        <v>723</v>
      </c>
      <c r="E522" s="355" t="s">
        <v>1351</v>
      </c>
      <c r="F522" s="355" t="s">
        <v>70</v>
      </c>
      <c r="G522" s="355" t="s">
        <v>70</v>
      </c>
      <c r="H522" s="355"/>
      <c r="I522" s="355" t="s">
        <v>52</v>
      </c>
      <c r="J522" s="409">
        <v>81110535.560000002</v>
      </c>
      <c r="K522" s="410" t="s">
        <v>1397</v>
      </c>
      <c r="L522" s="409"/>
      <c r="M522" s="409"/>
      <c r="N522" s="409"/>
      <c r="O522" s="355"/>
      <c r="P522" s="368"/>
      <c r="Q522" s="368"/>
      <c r="R522" s="368"/>
      <c r="S522" s="368"/>
      <c r="T522" s="368"/>
      <c r="U522" s="368"/>
      <c r="V522" s="368"/>
      <c r="W522" s="368"/>
      <c r="X522" s="368"/>
      <c r="Y522" s="368"/>
      <c r="Z522" s="368"/>
    </row>
    <row r="523" spans="1:26" ht="15.75" customHeight="1">
      <c r="A523" s="368"/>
      <c r="B523" s="412"/>
      <c r="C523" s="412" t="s">
        <v>857</v>
      </c>
      <c r="D523" s="412" t="s">
        <v>723</v>
      </c>
      <c r="E523" s="412" t="s">
        <v>1358</v>
      </c>
      <c r="F523" s="412" t="s">
        <v>70</v>
      </c>
      <c r="G523" s="412" t="s">
        <v>70</v>
      </c>
      <c r="H523" s="412"/>
      <c r="I523" s="412" t="s">
        <v>52</v>
      </c>
      <c r="J523" s="413">
        <v>0</v>
      </c>
      <c r="K523" s="406" t="s">
        <v>1397</v>
      </c>
      <c r="L523" s="413"/>
      <c r="M523" s="413"/>
      <c r="N523" s="413"/>
      <c r="O523" s="412"/>
      <c r="P523" s="368"/>
      <c r="Q523" s="368"/>
      <c r="R523" s="368"/>
      <c r="S523" s="368"/>
      <c r="T523" s="368"/>
      <c r="U523" s="368"/>
      <c r="V523" s="368"/>
      <c r="W523" s="368"/>
      <c r="X523" s="368"/>
      <c r="Y523" s="368"/>
      <c r="Z523" s="368"/>
    </row>
    <row r="524" spans="1:26" ht="15.75" customHeight="1">
      <c r="A524" s="368"/>
      <c r="B524" s="355"/>
      <c r="C524" s="355" t="s">
        <v>857</v>
      </c>
      <c r="D524" s="355" t="s">
        <v>723</v>
      </c>
      <c r="E524" s="355" t="s">
        <v>1348</v>
      </c>
      <c r="F524" s="355" t="s">
        <v>58</v>
      </c>
      <c r="G524" s="355" t="s">
        <v>58</v>
      </c>
      <c r="H524" s="355"/>
      <c r="I524" s="355" t="s">
        <v>52</v>
      </c>
      <c r="J524" s="409">
        <v>909588882.35000002</v>
      </c>
      <c r="K524" s="410" t="s">
        <v>1397</v>
      </c>
      <c r="L524" s="409"/>
      <c r="M524" s="409"/>
      <c r="N524" s="415" t="s">
        <v>1398</v>
      </c>
      <c r="O524" s="355"/>
      <c r="P524" s="368"/>
      <c r="Q524" s="368"/>
      <c r="R524" s="368"/>
      <c r="S524" s="368"/>
      <c r="T524" s="368"/>
      <c r="U524" s="368"/>
      <c r="V524" s="368"/>
      <c r="W524" s="368"/>
      <c r="X524" s="368"/>
      <c r="Y524" s="368"/>
      <c r="Z524" s="368"/>
    </row>
    <row r="525" spans="1:26" ht="15.75" customHeight="1">
      <c r="A525" s="368"/>
      <c r="B525" s="412"/>
      <c r="C525" s="412" t="s">
        <v>860</v>
      </c>
      <c r="D525" s="412" t="s">
        <v>726</v>
      </c>
      <c r="E525" s="412" t="s">
        <v>1356</v>
      </c>
      <c r="F525" s="412" t="s">
        <v>70</v>
      </c>
      <c r="G525" s="412" t="s">
        <v>70</v>
      </c>
      <c r="H525" s="412"/>
      <c r="I525" s="412" t="s">
        <v>52</v>
      </c>
      <c r="J525" s="413">
        <v>0</v>
      </c>
      <c r="K525" s="406" t="s">
        <v>1397</v>
      </c>
      <c r="L525" s="413"/>
      <c r="M525" s="413"/>
      <c r="N525" s="413"/>
      <c r="O525" s="412" t="s">
        <v>58</v>
      </c>
      <c r="P525" s="368"/>
      <c r="Q525" s="368"/>
      <c r="R525" s="368"/>
      <c r="S525" s="368"/>
      <c r="T525" s="368"/>
      <c r="U525" s="368"/>
      <c r="V525" s="368"/>
      <c r="W525" s="368"/>
      <c r="X525" s="368"/>
      <c r="Y525" s="368"/>
      <c r="Z525" s="368"/>
    </row>
    <row r="526" spans="1:26" ht="15.75" customHeight="1">
      <c r="A526" s="368"/>
      <c r="B526" s="355"/>
      <c r="C526" s="355" t="s">
        <v>860</v>
      </c>
      <c r="D526" s="355" t="s">
        <v>725</v>
      </c>
      <c r="E526" s="355" t="s">
        <v>1345</v>
      </c>
      <c r="F526" s="355" t="s">
        <v>70</v>
      </c>
      <c r="G526" s="355" t="s">
        <v>70</v>
      </c>
      <c r="H526" s="355"/>
      <c r="I526" s="355" t="s">
        <v>52</v>
      </c>
      <c r="J526" s="409">
        <v>34055122.829999998</v>
      </c>
      <c r="K526" s="410" t="s">
        <v>1397</v>
      </c>
      <c r="L526" s="409"/>
      <c r="M526" s="409"/>
      <c r="N526" s="409"/>
      <c r="O526" s="355"/>
      <c r="P526" s="368"/>
      <c r="Q526" s="368"/>
      <c r="R526" s="368"/>
      <c r="S526" s="368"/>
      <c r="T526" s="368"/>
      <c r="U526" s="368"/>
      <c r="V526" s="368"/>
      <c r="W526" s="368"/>
      <c r="X526" s="368"/>
      <c r="Y526" s="368"/>
      <c r="Z526" s="368"/>
    </row>
    <row r="527" spans="1:26" ht="15.75" customHeight="1">
      <c r="A527" s="368"/>
      <c r="B527" s="412"/>
      <c r="C527" s="412" t="s">
        <v>860</v>
      </c>
      <c r="D527" s="412" t="s">
        <v>723</v>
      </c>
      <c r="E527" s="412" t="s">
        <v>1354</v>
      </c>
      <c r="F527" s="412" t="s">
        <v>70</v>
      </c>
      <c r="G527" s="412" t="s">
        <v>70</v>
      </c>
      <c r="H527" s="412"/>
      <c r="I527" s="412" t="s">
        <v>52</v>
      </c>
      <c r="J527" s="413">
        <v>-345984600</v>
      </c>
      <c r="K527" s="406" t="s">
        <v>1397</v>
      </c>
      <c r="L527" s="413"/>
      <c r="M527" s="413"/>
      <c r="N527" s="413"/>
      <c r="O527" s="412"/>
      <c r="P527" s="368"/>
      <c r="Q527" s="368"/>
      <c r="R527" s="368"/>
      <c r="S527" s="368"/>
      <c r="T527" s="368"/>
      <c r="U527" s="368"/>
      <c r="V527" s="368"/>
      <c r="W527" s="368"/>
      <c r="X527" s="368"/>
      <c r="Y527" s="368"/>
      <c r="Z527" s="368"/>
    </row>
    <row r="528" spans="1:26" ht="15.75" customHeight="1">
      <c r="A528" s="368"/>
      <c r="B528" s="355"/>
      <c r="C528" s="355" t="s">
        <v>860</v>
      </c>
      <c r="D528" s="355" t="s">
        <v>723</v>
      </c>
      <c r="E528" s="355" t="s">
        <v>1353</v>
      </c>
      <c r="F528" s="355" t="s">
        <v>70</v>
      </c>
      <c r="G528" s="355" t="s">
        <v>70</v>
      </c>
      <c r="H528" s="355"/>
      <c r="I528" s="355" t="s">
        <v>52</v>
      </c>
      <c r="J528" s="409">
        <v>226954876.37</v>
      </c>
      <c r="K528" s="410" t="s">
        <v>1397</v>
      </c>
      <c r="L528" s="409"/>
      <c r="M528" s="409"/>
      <c r="N528" s="409"/>
      <c r="O528" s="355"/>
      <c r="P528" s="368"/>
      <c r="Q528" s="368"/>
      <c r="R528" s="368"/>
      <c r="S528" s="368"/>
      <c r="T528" s="368"/>
      <c r="U528" s="368"/>
      <c r="V528" s="368"/>
      <c r="W528" s="368"/>
      <c r="X528" s="368"/>
      <c r="Y528" s="368"/>
      <c r="Z528" s="368"/>
    </row>
    <row r="529" spans="1:26" ht="15.75" customHeight="1">
      <c r="A529" s="368"/>
      <c r="B529" s="412"/>
      <c r="C529" s="412" t="s">
        <v>860</v>
      </c>
      <c r="D529" s="412" t="s">
        <v>723</v>
      </c>
      <c r="E529" s="412" t="s">
        <v>1340</v>
      </c>
      <c r="F529" s="412" t="s">
        <v>70</v>
      </c>
      <c r="G529" s="412" t="s">
        <v>70</v>
      </c>
      <c r="H529" s="412"/>
      <c r="I529" s="412" t="s">
        <v>52</v>
      </c>
      <c r="J529" s="413">
        <v>835520474.66999996</v>
      </c>
      <c r="K529" s="406" t="s">
        <v>1397</v>
      </c>
      <c r="L529" s="413"/>
      <c r="M529" s="413"/>
      <c r="N529" s="413"/>
      <c r="O529" s="412"/>
      <c r="P529" s="368"/>
      <c r="Q529" s="368"/>
      <c r="R529" s="368"/>
      <c r="S529" s="368"/>
      <c r="T529" s="368"/>
      <c r="U529" s="368"/>
      <c r="V529" s="368"/>
      <c r="W529" s="368"/>
      <c r="X529" s="368"/>
      <c r="Y529" s="368"/>
      <c r="Z529" s="368"/>
    </row>
    <row r="530" spans="1:26" ht="15.75" customHeight="1">
      <c r="A530" s="368"/>
      <c r="B530" s="355"/>
      <c r="C530" s="355" t="s">
        <v>860</v>
      </c>
      <c r="D530" s="355" t="s">
        <v>723</v>
      </c>
      <c r="E530" s="355" t="s">
        <v>1343</v>
      </c>
      <c r="F530" s="355" t="s">
        <v>70</v>
      </c>
      <c r="G530" s="355" t="s">
        <v>70</v>
      </c>
      <c r="H530" s="355"/>
      <c r="I530" s="355" t="s">
        <v>52</v>
      </c>
      <c r="J530" s="409">
        <v>0</v>
      </c>
      <c r="K530" s="410" t="s">
        <v>1397</v>
      </c>
      <c r="L530" s="409"/>
      <c r="M530" s="409"/>
      <c r="N530" s="409"/>
      <c r="O530" s="355"/>
      <c r="P530" s="368"/>
      <c r="Q530" s="368"/>
      <c r="R530" s="368"/>
      <c r="S530" s="368"/>
      <c r="T530" s="368"/>
      <c r="U530" s="368"/>
      <c r="V530" s="368"/>
      <c r="W530" s="368"/>
      <c r="X530" s="368"/>
      <c r="Y530" s="368"/>
      <c r="Z530" s="368"/>
    </row>
    <row r="531" spans="1:26" ht="15.75" customHeight="1">
      <c r="A531" s="368"/>
      <c r="B531" s="412"/>
      <c r="C531" s="412" t="s">
        <v>860</v>
      </c>
      <c r="D531" s="412" t="s">
        <v>726</v>
      </c>
      <c r="E531" s="412" t="s">
        <v>1359</v>
      </c>
      <c r="F531" s="412" t="s">
        <v>70</v>
      </c>
      <c r="G531" s="412" t="s">
        <v>70</v>
      </c>
      <c r="H531" s="412"/>
      <c r="I531" s="412" t="s">
        <v>52</v>
      </c>
      <c r="J531" s="413">
        <v>156390923.66</v>
      </c>
      <c r="K531" s="406" t="s">
        <v>1397</v>
      </c>
      <c r="L531" s="413"/>
      <c r="M531" s="413"/>
      <c r="N531" s="413"/>
      <c r="O531" s="412"/>
      <c r="P531" s="368"/>
      <c r="Q531" s="368"/>
      <c r="R531" s="368"/>
      <c r="S531" s="368"/>
      <c r="T531" s="368"/>
      <c r="U531" s="368"/>
      <c r="V531" s="368"/>
      <c r="W531" s="368"/>
      <c r="X531" s="368"/>
      <c r="Y531" s="368"/>
      <c r="Z531" s="368"/>
    </row>
    <row r="532" spans="1:26" ht="15.75" customHeight="1">
      <c r="A532" s="368"/>
      <c r="B532" s="355"/>
      <c r="C532" s="355" t="s">
        <v>860</v>
      </c>
      <c r="D532" s="355" t="s">
        <v>723</v>
      </c>
      <c r="E532" s="355" t="s">
        <v>1351</v>
      </c>
      <c r="F532" s="355" t="s">
        <v>70</v>
      </c>
      <c r="G532" s="355" t="s">
        <v>70</v>
      </c>
      <c r="H532" s="355"/>
      <c r="I532" s="355" t="s">
        <v>52</v>
      </c>
      <c r="J532" s="409">
        <v>66436174.030000001</v>
      </c>
      <c r="K532" s="410" t="s">
        <v>1397</v>
      </c>
      <c r="L532" s="409"/>
      <c r="M532" s="409"/>
      <c r="N532" s="409"/>
      <c r="O532" s="355"/>
      <c r="P532" s="368"/>
      <c r="Q532" s="368"/>
      <c r="R532" s="368"/>
      <c r="S532" s="368"/>
      <c r="T532" s="368"/>
      <c r="U532" s="368"/>
      <c r="V532" s="368"/>
      <c r="W532" s="368"/>
      <c r="X532" s="368"/>
      <c r="Y532" s="368"/>
      <c r="Z532" s="368"/>
    </row>
    <row r="533" spans="1:26" ht="15.75" customHeight="1">
      <c r="A533" s="368"/>
      <c r="B533" s="412"/>
      <c r="C533" s="412" t="s">
        <v>860</v>
      </c>
      <c r="D533" s="412" t="s">
        <v>723</v>
      </c>
      <c r="E533" s="412" t="s">
        <v>1358</v>
      </c>
      <c r="F533" s="412" t="s">
        <v>70</v>
      </c>
      <c r="G533" s="412" t="s">
        <v>70</v>
      </c>
      <c r="H533" s="412"/>
      <c r="I533" s="412" t="s">
        <v>52</v>
      </c>
      <c r="J533" s="413">
        <v>0</v>
      </c>
      <c r="K533" s="406" t="s">
        <v>1397</v>
      </c>
      <c r="L533" s="413"/>
      <c r="M533" s="413"/>
      <c r="N533" s="413"/>
      <c r="O533" s="412"/>
      <c r="P533" s="368"/>
      <c r="Q533" s="368"/>
      <c r="R533" s="368"/>
      <c r="S533" s="368"/>
      <c r="T533" s="368"/>
      <c r="U533" s="368"/>
      <c r="V533" s="368"/>
      <c r="W533" s="368"/>
      <c r="X533" s="368"/>
      <c r="Y533" s="368"/>
      <c r="Z533" s="368"/>
    </row>
    <row r="534" spans="1:26" ht="15.75" customHeight="1">
      <c r="A534" s="368"/>
      <c r="B534" s="355"/>
      <c r="C534" s="355" t="s">
        <v>860</v>
      </c>
      <c r="D534" s="355" t="s">
        <v>723</v>
      </c>
      <c r="E534" s="355" t="s">
        <v>1348</v>
      </c>
      <c r="F534" s="355" t="s">
        <v>58</v>
      </c>
      <c r="G534" s="355" t="s">
        <v>58</v>
      </c>
      <c r="H534" s="355"/>
      <c r="I534" s="355" t="s">
        <v>52</v>
      </c>
      <c r="J534" s="409">
        <v>631957625.88999999</v>
      </c>
      <c r="K534" s="410" t="s">
        <v>1397</v>
      </c>
      <c r="L534" s="409"/>
      <c r="M534" s="409"/>
      <c r="N534" s="415" t="s">
        <v>1398</v>
      </c>
      <c r="O534" s="355"/>
      <c r="P534" s="368"/>
      <c r="Q534" s="368"/>
      <c r="R534" s="368"/>
      <c r="S534" s="368"/>
      <c r="T534" s="368"/>
      <c r="U534" s="368"/>
      <c r="V534" s="368"/>
      <c r="W534" s="368"/>
      <c r="X534" s="368"/>
      <c r="Y534" s="368"/>
      <c r="Z534" s="368"/>
    </row>
    <row r="535" spans="1:26" ht="15.75" customHeight="1">
      <c r="A535" s="368"/>
      <c r="B535" s="412"/>
      <c r="C535" s="412" t="s">
        <v>863</v>
      </c>
      <c r="D535" s="412" t="s">
        <v>726</v>
      </c>
      <c r="E535" s="412" t="s">
        <v>1356</v>
      </c>
      <c r="F535" s="412" t="s">
        <v>70</v>
      </c>
      <c r="G535" s="412" t="s">
        <v>70</v>
      </c>
      <c r="H535" s="412"/>
      <c r="I535" s="412" t="s">
        <v>52</v>
      </c>
      <c r="J535" s="413">
        <v>0</v>
      </c>
      <c r="K535" s="406" t="s">
        <v>1397</v>
      </c>
      <c r="L535" s="413"/>
      <c r="M535" s="413"/>
      <c r="N535" s="413"/>
      <c r="O535" s="412" t="s">
        <v>58</v>
      </c>
      <c r="P535" s="368"/>
      <c r="Q535" s="368"/>
      <c r="R535" s="368"/>
      <c r="S535" s="368"/>
      <c r="T535" s="368"/>
      <c r="U535" s="368"/>
      <c r="V535" s="368"/>
      <c r="W535" s="368"/>
      <c r="X535" s="368"/>
      <c r="Y535" s="368"/>
      <c r="Z535" s="368"/>
    </row>
    <row r="536" spans="1:26" ht="15.75" customHeight="1">
      <c r="A536" s="368"/>
      <c r="B536" s="355"/>
      <c r="C536" s="355" t="s">
        <v>863</v>
      </c>
      <c r="D536" s="355" t="s">
        <v>725</v>
      </c>
      <c r="E536" s="355" t="s">
        <v>1345</v>
      </c>
      <c r="F536" s="355" t="s">
        <v>70</v>
      </c>
      <c r="G536" s="355" t="s">
        <v>70</v>
      </c>
      <c r="H536" s="355"/>
      <c r="I536" s="355" t="s">
        <v>52</v>
      </c>
      <c r="J536" s="409">
        <v>20008585.760000002</v>
      </c>
      <c r="K536" s="410" t="s">
        <v>1397</v>
      </c>
      <c r="L536" s="409"/>
      <c r="M536" s="409"/>
      <c r="N536" s="409"/>
      <c r="O536" s="355"/>
      <c r="P536" s="368"/>
      <c r="Q536" s="368"/>
      <c r="R536" s="368"/>
      <c r="S536" s="368"/>
      <c r="T536" s="368"/>
      <c r="U536" s="368"/>
      <c r="V536" s="368"/>
      <c r="W536" s="368"/>
      <c r="X536" s="368"/>
      <c r="Y536" s="368"/>
      <c r="Z536" s="368"/>
    </row>
    <row r="537" spans="1:26" ht="15.75" customHeight="1">
      <c r="A537" s="368"/>
      <c r="B537" s="412"/>
      <c r="C537" s="412" t="s">
        <v>863</v>
      </c>
      <c r="D537" s="412" t="s">
        <v>723</v>
      </c>
      <c r="E537" s="412" t="s">
        <v>1354</v>
      </c>
      <c r="F537" s="412" t="s">
        <v>70</v>
      </c>
      <c r="G537" s="412" t="s">
        <v>70</v>
      </c>
      <c r="H537" s="412"/>
      <c r="I537" s="412" t="s">
        <v>52</v>
      </c>
      <c r="J537" s="413">
        <v>-153351094</v>
      </c>
      <c r="K537" s="406" t="s">
        <v>1397</v>
      </c>
      <c r="L537" s="413"/>
      <c r="M537" s="413"/>
      <c r="N537" s="413"/>
      <c r="O537" s="412"/>
      <c r="P537" s="368"/>
      <c r="Q537" s="368"/>
      <c r="R537" s="368"/>
      <c r="S537" s="368"/>
      <c r="T537" s="368"/>
      <c r="U537" s="368"/>
      <c r="V537" s="368"/>
      <c r="W537" s="368"/>
      <c r="X537" s="368"/>
      <c r="Y537" s="368"/>
      <c r="Z537" s="368"/>
    </row>
    <row r="538" spans="1:26" ht="15.75" customHeight="1">
      <c r="A538" s="368"/>
      <c r="B538" s="355"/>
      <c r="C538" s="355" t="s">
        <v>863</v>
      </c>
      <c r="D538" s="355" t="s">
        <v>723</v>
      </c>
      <c r="E538" s="355" t="s">
        <v>1353</v>
      </c>
      <c r="F538" s="355" t="s">
        <v>70</v>
      </c>
      <c r="G538" s="355" t="s">
        <v>70</v>
      </c>
      <c r="H538" s="355"/>
      <c r="I538" s="355" t="s">
        <v>52</v>
      </c>
      <c r="J538" s="409">
        <v>182248440.03</v>
      </c>
      <c r="K538" s="410" t="s">
        <v>1397</v>
      </c>
      <c r="L538" s="409"/>
      <c r="M538" s="409"/>
      <c r="N538" s="409"/>
      <c r="O538" s="355"/>
      <c r="P538" s="368"/>
      <c r="Q538" s="368"/>
      <c r="R538" s="368"/>
      <c r="S538" s="368"/>
      <c r="T538" s="368"/>
      <c r="U538" s="368"/>
      <c r="V538" s="368"/>
      <c r="W538" s="368"/>
      <c r="X538" s="368"/>
      <c r="Y538" s="368"/>
      <c r="Z538" s="368"/>
    </row>
    <row r="539" spans="1:26" ht="15.75" customHeight="1">
      <c r="A539" s="368"/>
      <c r="B539" s="412"/>
      <c r="C539" s="412" t="s">
        <v>863</v>
      </c>
      <c r="D539" s="412" t="s">
        <v>723</v>
      </c>
      <c r="E539" s="412" t="s">
        <v>1340</v>
      </c>
      <c r="F539" s="412" t="s">
        <v>70</v>
      </c>
      <c r="G539" s="412" t="s">
        <v>70</v>
      </c>
      <c r="H539" s="412"/>
      <c r="I539" s="412" t="s">
        <v>52</v>
      </c>
      <c r="J539" s="413">
        <v>529877891</v>
      </c>
      <c r="K539" s="406" t="s">
        <v>1397</v>
      </c>
      <c r="L539" s="413"/>
      <c r="M539" s="413"/>
      <c r="N539" s="413"/>
      <c r="O539" s="412"/>
      <c r="P539" s="368"/>
      <c r="Q539" s="368"/>
      <c r="R539" s="368"/>
      <c r="S539" s="368"/>
      <c r="T539" s="368"/>
      <c r="U539" s="368"/>
      <c r="V539" s="368"/>
      <c r="W539" s="368"/>
      <c r="X539" s="368"/>
      <c r="Y539" s="368"/>
      <c r="Z539" s="368"/>
    </row>
    <row r="540" spans="1:26" ht="15.75" customHeight="1">
      <c r="A540" s="368"/>
      <c r="B540" s="355"/>
      <c r="C540" s="355" t="s">
        <v>863</v>
      </c>
      <c r="D540" s="355" t="s">
        <v>723</v>
      </c>
      <c r="E540" s="355" t="s">
        <v>1343</v>
      </c>
      <c r="F540" s="355" t="s">
        <v>70</v>
      </c>
      <c r="G540" s="355" t="s">
        <v>70</v>
      </c>
      <c r="H540" s="355"/>
      <c r="I540" s="355" t="s">
        <v>52</v>
      </c>
      <c r="J540" s="409">
        <v>0</v>
      </c>
      <c r="K540" s="410" t="s">
        <v>1397</v>
      </c>
      <c r="L540" s="409"/>
      <c r="M540" s="409"/>
      <c r="N540" s="409"/>
      <c r="O540" s="355"/>
      <c r="P540" s="368"/>
      <c r="Q540" s="368"/>
      <c r="R540" s="368"/>
      <c r="S540" s="368"/>
      <c r="T540" s="368"/>
      <c r="U540" s="368"/>
      <c r="V540" s="368"/>
      <c r="W540" s="368"/>
      <c r="X540" s="368"/>
      <c r="Y540" s="368"/>
      <c r="Z540" s="368"/>
    </row>
    <row r="541" spans="1:26" ht="15.75" customHeight="1">
      <c r="A541" s="368"/>
      <c r="B541" s="412"/>
      <c r="C541" s="412" t="s">
        <v>863</v>
      </c>
      <c r="D541" s="412" t="s">
        <v>726</v>
      </c>
      <c r="E541" s="412" t="s">
        <v>1359</v>
      </c>
      <c r="F541" s="412" t="s">
        <v>70</v>
      </c>
      <c r="G541" s="412" t="s">
        <v>70</v>
      </c>
      <c r="H541" s="412"/>
      <c r="I541" s="412" t="s">
        <v>52</v>
      </c>
      <c r="J541" s="413">
        <v>76870163.569999993</v>
      </c>
      <c r="K541" s="406" t="s">
        <v>1397</v>
      </c>
      <c r="L541" s="413"/>
      <c r="M541" s="413"/>
      <c r="N541" s="413"/>
      <c r="O541" s="412"/>
      <c r="P541" s="368"/>
      <c r="Q541" s="368"/>
      <c r="R541" s="368"/>
      <c r="S541" s="368"/>
      <c r="T541" s="368"/>
      <c r="U541" s="368"/>
      <c r="V541" s="368"/>
      <c r="W541" s="368"/>
      <c r="X541" s="368"/>
      <c r="Y541" s="368"/>
      <c r="Z541" s="368"/>
    </row>
    <row r="542" spans="1:26" ht="15.75" customHeight="1">
      <c r="A542" s="368"/>
      <c r="B542" s="355"/>
      <c r="C542" s="355" t="s">
        <v>863</v>
      </c>
      <c r="D542" s="355" t="s">
        <v>723</v>
      </c>
      <c r="E542" s="355" t="s">
        <v>1351</v>
      </c>
      <c r="F542" s="355" t="s">
        <v>70</v>
      </c>
      <c r="G542" s="355" t="s">
        <v>70</v>
      </c>
      <c r="H542" s="355"/>
      <c r="I542" s="355" t="s">
        <v>52</v>
      </c>
      <c r="J542" s="409">
        <v>52850433.520000003</v>
      </c>
      <c r="K542" s="410" t="s">
        <v>1397</v>
      </c>
      <c r="L542" s="409"/>
      <c r="M542" s="409"/>
      <c r="N542" s="409"/>
      <c r="O542" s="355"/>
      <c r="P542" s="368"/>
      <c r="Q542" s="368"/>
      <c r="R542" s="368"/>
      <c r="S542" s="368"/>
      <c r="T542" s="368"/>
      <c r="U542" s="368"/>
      <c r="V542" s="368"/>
      <c r="W542" s="368"/>
      <c r="X542" s="368"/>
      <c r="Y542" s="368"/>
      <c r="Z542" s="368"/>
    </row>
    <row r="543" spans="1:26" ht="15.75" customHeight="1">
      <c r="A543" s="368"/>
      <c r="B543" s="412"/>
      <c r="C543" s="412" t="s">
        <v>863</v>
      </c>
      <c r="D543" s="412" t="s">
        <v>723</v>
      </c>
      <c r="E543" s="412" t="s">
        <v>1358</v>
      </c>
      <c r="F543" s="412" t="s">
        <v>70</v>
      </c>
      <c r="G543" s="412" t="s">
        <v>70</v>
      </c>
      <c r="H543" s="412"/>
      <c r="I543" s="412" t="s">
        <v>52</v>
      </c>
      <c r="J543" s="413">
        <v>0</v>
      </c>
      <c r="K543" s="406" t="s">
        <v>1397</v>
      </c>
      <c r="L543" s="413"/>
      <c r="M543" s="413"/>
      <c r="N543" s="413"/>
      <c r="O543" s="412"/>
      <c r="P543" s="368"/>
      <c r="Q543" s="368"/>
      <c r="R543" s="368"/>
      <c r="S543" s="368"/>
      <c r="T543" s="368"/>
      <c r="U543" s="368"/>
      <c r="V543" s="368"/>
      <c r="W543" s="368"/>
      <c r="X543" s="368"/>
      <c r="Y543" s="368"/>
      <c r="Z543" s="368"/>
    </row>
    <row r="544" spans="1:26" ht="15.75" customHeight="1">
      <c r="A544" s="368"/>
      <c r="B544" s="355"/>
      <c r="C544" s="355" t="s">
        <v>863</v>
      </c>
      <c r="D544" s="355" t="s">
        <v>723</v>
      </c>
      <c r="E544" s="355" t="s">
        <v>1348</v>
      </c>
      <c r="F544" s="355" t="s">
        <v>58</v>
      </c>
      <c r="G544" s="355" t="s">
        <v>58</v>
      </c>
      <c r="H544" s="355"/>
      <c r="I544" s="355" t="s">
        <v>52</v>
      </c>
      <c r="J544" s="409">
        <v>750365526.99000001</v>
      </c>
      <c r="K544" s="410" t="s">
        <v>1397</v>
      </c>
      <c r="L544" s="409"/>
      <c r="M544" s="409"/>
      <c r="N544" s="415" t="s">
        <v>1398</v>
      </c>
      <c r="O544" s="355"/>
      <c r="P544" s="368"/>
      <c r="Q544" s="368"/>
      <c r="R544" s="368"/>
      <c r="S544" s="368"/>
      <c r="T544" s="368"/>
      <c r="U544" s="368"/>
      <c r="V544" s="368"/>
      <c r="W544" s="368"/>
      <c r="X544" s="368"/>
      <c r="Y544" s="368"/>
      <c r="Z544" s="368"/>
    </row>
    <row r="545" spans="1:26" ht="15.75" customHeight="1">
      <c r="A545" s="368"/>
      <c r="B545" s="412"/>
      <c r="C545" s="412" t="s">
        <v>866</v>
      </c>
      <c r="D545" s="412" t="s">
        <v>726</v>
      </c>
      <c r="E545" s="412" t="s">
        <v>1356</v>
      </c>
      <c r="F545" s="412" t="s">
        <v>70</v>
      </c>
      <c r="G545" s="412" t="s">
        <v>70</v>
      </c>
      <c r="H545" s="412"/>
      <c r="I545" s="412" t="s">
        <v>52</v>
      </c>
      <c r="J545" s="413">
        <v>0</v>
      </c>
      <c r="K545" s="406" t="s">
        <v>1397</v>
      </c>
      <c r="L545" s="413"/>
      <c r="M545" s="413"/>
      <c r="N545" s="413"/>
      <c r="O545" s="412" t="s">
        <v>58</v>
      </c>
      <c r="P545" s="368"/>
      <c r="Q545" s="368"/>
      <c r="R545" s="368"/>
      <c r="S545" s="368"/>
      <c r="T545" s="368"/>
      <c r="U545" s="368"/>
      <c r="V545" s="368"/>
      <c r="W545" s="368"/>
      <c r="X545" s="368"/>
      <c r="Y545" s="368"/>
      <c r="Z545" s="368"/>
    </row>
    <row r="546" spans="1:26" ht="15.75" customHeight="1">
      <c r="A546" s="368"/>
      <c r="B546" s="355"/>
      <c r="C546" s="355" t="s">
        <v>866</v>
      </c>
      <c r="D546" s="355" t="s">
        <v>725</v>
      </c>
      <c r="E546" s="355" t="s">
        <v>1345</v>
      </c>
      <c r="F546" s="355" t="s">
        <v>70</v>
      </c>
      <c r="G546" s="355" t="s">
        <v>70</v>
      </c>
      <c r="H546" s="355"/>
      <c r="I546" s="355" t="s">
        <v>52</v>
      </c>
      <c r="J546" s="409">
        <v>5403122.6699999999</v>
      </c>
      <c r="K546" s="410" t="s">
        <v>1397</v>
      </c>
      <c r="L546" s="409"/>
      <c r="M546" s="409"/>
      <c r="N546" s="409"/>
      <c r="O546" s="355"/>
      <c r="P546" s="368"/>
      <c r="Q546" s="368"/>
      <c r="R546" s="368"/>
      <c r="S546" s="368"/>
      <c r="T546" s="368"/>
      <c r="U546" s="368"/>
      <c r="V546" s="368"/>
      <c r="W546" s="368"/>
      <c r="X546" s="368"/>
      <c r="Y546" s="368"/>
      <c r="Z546" s="368"/>
    </row>
    <row r="547" spans="1:26" ht="15.75" customHeight="1">
      <c r="A547" s="368"/>
      <c r="B547" s="412"/>
      <c r="C547" s="412" t="s">
        <v>866</v>
      </c>
      <c r="D547" s="412" t="s">
        <v>723</v>
      </c>
      <c r="E547" s="412" t="s">
        <v>1354</v>
      </c>
      <c r="F547" s="412" t="s">
        <v>70</v>
      </c>
      <c r="G547" s="412" t="s">
        <v>70</v>
      </c>
      <c r="H547" s="412"/>
      <c r="I547" s="412" t="s">
        <v>52</v>
      </c>
      <c r="J547" s="413">
        <v>-254567397</v>
      </c>
      <c r="K547" s="406" t="s">
        <v>1397</v>
      </c>
      <c r="L547" s="413"/>
      <c r="M547" s="413"/>
      <c r="N547" s="413"/>
      <c r="O547" s="412"/>
      <c r="P547" s="368"/>
      <c r="Q547" s="368"/>
      <c r="R547" s="368"/>
      <c r="S547" s="368"/>
      <c r="T547" s="368"/>
      <c r="U547" s="368"/>
      <c r="V547" s="368"/>
      <c r="W547" s="368"/>
      <c r="X547" s="368"/>
      <c r="Y547" s="368"/>
      <c r="Z547" s="368"/>
    </row>
    <row r="548" spans="1:26" ht="15.75" customHeight="1">
      <c r="A548" s="368"/>
      <c r="B548" s="355"/>
      <c r="C548" s="355" t="s">
        <v>866</v>
      </c>
      <c r="D548" s="355" t="s">
        <v>723</v>
      </c>
      <c r="E548" s="355" t="s">
        <v>1353</v>
      </c>
      <c r="F548" s="355" t="s">
        <v>70</v>
      </c>
      <c r="G548" s="355" t="s">
        <v>70</v>
      </c>
      <c r="H548" s="355"/>
      <c r="I548" s="355" t="s">
        <v>52</v>
      </c>
      <c r="J548" s="409">
        <v>362936747.49000001</v>
      </c>
      <c r="K548" s="410" t="s">
        <v>1397</v>
      </c>
      <c r="L548" s="409"/>
      <c r="M548" s="409"/>
      <c r="N548" s="409"/>
      <c r="O548" s="355"/>
      <c r="P548" s="368"/>
      <c r="Q548" s="368"/>
      <c r="R548" s="368"/>
      <c r="S548" s="368"/>
      <c r="T548" s="368"/>
      <c r="U548" s="368"/>
      <c r="V548" s="368"/>
      <c r="W548" s="368"/>
      <c r="X548" s="368"/>
      <c r="Y548" s="368"/>
      <c r="Z548" s="368"/>
    </row>
    <row r="549" spans="1:26" ht="15.75" customHeight="1">
      <c r="A549" s="368"/>
      <c r="B549" s="412"/>
      <c r="C549" s="412" t="s">
        <v>866</v>
      </c>
      <c r="D549" s="412" t="s">
        <v>723</v>
      </c>
      <c r="E549" s="412" t="s">
        <v>1340</v>
      </c>
      <c r="F549" s="412" t="s">
        <v>70</v>
      </c>
      <c r="G549" s="412" t="s">
        <v>70</v>
      </c>
      <c r="H549" s="412"/>
      <c r="I549" s="412" t="s">
        <v>52</v>
      </c>
      <c r="J549" s="413">
        <v>267648293.16</v>
      </c>
      <c r="K549" s="406" t="s">
        <v>1397</v>
      </c>
      <c r="L549" s="413"/>
      <c r="M549" s="413"/>
      <c r="N549" s="413"/>
      <c r="O549" s="412"/>
      <c r="P549" s="368"/>
      <c r="Q549" s="368"/>
      <c r="R549" s="368"/>
      <c r="S549" s="368"/>
      <c r="T549" s="368"/>
      <c r="U549" s="368"/>
      <c r="V549" s="368"/>
      <c r="W549" s="368"/>
      <c r="X549" s="368"/>
      <c r="Y549" s="368"/>
      <c r="Z549" s="368"/>
    </row>
    <row r="550" spans="1:26" ht="15.75" customHeight="1">
      <c r="A550" s="368"/>
      <c r="B550" s="355"/>
      <c r="C550" s="355" t="s">
        <v>866</v>
      </c>
      <c r="D550" s="355" t="s">
        <v>723</v>
      </c>
      <c r="E550" s="355" t="s">
        <v>1343</v>
      </c>
      <c r="F550" s="355" t="s">
        <v>70</v>
      </c>
      <c r="G550" s="355" t="s">
        <v>70</v>
      </c>
      <c r="H550" s="355"/>
      <c r="I550" s="355" t="s">
        <v>52</v>
      </c>
      <c r="J550" s="409">
        <v>5841089</v>
      </c>
      <c r="K550" s="410" t="s">
        <v>1397</v>
      </c>
      <c r="L550" s="409"/>
      <c r="M550" s="409"/>
      <c r="N550" s="409"/>
      <c r="O550" s="355"/>
      <c r="P550" s="368"/>
      <c r="Q550" s="368"/>
      <c r="R550" s="368"/>
      <c r="S550" s="368"/>
      <c r="T550" s="368"/>
      <c r="U550" s="368"/>
      <c r="V550" s="368"/>
      <c r="W550" s="368"/>
      <c r="X550" s="368"/>
      <c r="Y550" s="368"/>
      <c r="Z550" s="368"/>
    </row>
    <row r="551" spans="1:26" ht="15.75" customHeight="1">
      <c r="A551" s="368"/>
      <c r="B551" s="412"/>
      <c r="C551" s="412" t="s">
        <v>866</v>
      </c>
      <c r="D551" s="412" t="s">
        <v>726</v>
      </c>
      <c r="E551" s="412" t="s">
        <v>1359</v>
      </c>
      <c r="F551" s="412" t="s">
        <v>70</v>
      </c>
      <c r="G551" s="412" t="s">
        <v>70</v>
      </c>
      <c r="H551" s="412"/>
      <c r="I551" s="412" t="s">
        <v>52</v>
      </c>
      <c r="J551" s="413">
        <v>86770365.090000004</v>
      </c>
      <c r="K551" s="406" t="s">
        <v>1397</v>
      </c>
      <c r="L551" s="413"/>
      <c r="M551" s="413"/>
      <c r="N551" s="413"/>
      <c r="O551" s="412"/>
      <c r="P551" s="368"/>
      <c r="Q551" s="368"/>
      <c r="R551" s="368"/>
      <c r="S551" s="368"/>
      <c r="T551" s="368"/>
      <c r="U551" s="368"/>
      <c r="V551" s="368"/>
      <c r="W551" s="368"/>
      <c r="X551" s="368"/>
      <c r="Y551" s="368"/>
      <c r="Z551" s="368"/>
    </row>
    <row r="552" spans="1:26" ht="15.75" customHeight="1">
      <c r="A552" s="368"/>
      <c r="B552" s="355"/>
      <c r="C552" s="355" t="s">
        <v>866</v>
      </c>
      <c r="D552" s="355" t="s">
        <v>723</v>
      </c>
      <c r="E552" s="355" t="s">
        <v>1351</v>
      </c>
      <c r="F552" s="355" t="s">
        <v>70</v>
      </c>
      <c r="G552" s="355" t="s">
        <v>70</v>
      </c>
      <c r="H552" s="355"/>
      <c r="I552" s="355" t="s">
        <v>52</v>
      </c>
      <c r="J552" s="409">
        <v>10474576.49</v>
      </c>
      <c r="K552" s="410" t="s">
        <v>1397</v>
      </c>
      <c r="L552" s="409"/>
      <c r="M552" s="409"/>
      <c r="N552" s="409"/>
      <c r="O552" s="355"/>
      <c r="P552" s="368"/>
      <c r="Q552" s="368"/>
      <c r="R552" s="368"/>
      <c r="S552" s="368"/>
      <c r="T552" s="368"/>
      <c r="U552" s="368"/>
      <c r="V552" s="368"/>
      <c r="W552" s="368"/>
      <c r="X552" s="368"/>
      <c r="Y552" s="368"/>
      <c r="Z552" s="368"/>
    </row>
    <row r="553" spans="1:26" ht="15.75" customHeight="1">
      <c r="A553" s="368"/>
      <c r="B553" s="412"/>
      <c r="C553" s="412" t="s">
        <v>866</v>
      </c>
      <c r="D553" s="412" t="s">
        <v>723</v>
      </c>
      <c r="E553" s="412" t="s">
        <v>1358</v>
      </c>
      <c r="F553" s="412" t="s">
        <v>70</v>
      </c>
      <c r="G553" s="412" t="s">
        <v>70</v>
      </c>
      <c r="H553" s="412"/>
      <c r="I553" s="412" t="s">
        <v>52</v>
      </c>
      <c r="J553" s="413">
        <v>0</v>
      </c>
      <c r="K553" s="406" t="s">
        <v>1397</v>
      </c>
      <c r="L553" s="413"/>
      <c r="M553" s="413"/>
      <c r="N553" s="413"/>
      <c r="O553" s="412"/>
      <c r="P553" s="368"/>
      <c r="Q553" s="368"/>
      <c r="R553" s="368"/>
      <c r="S553" s="368"/>
      <c r="T553" s="368"/>
      <c r="U553" s="368"/>
      <c r="V553" s="368"/>
      <c r="W553" s="368"/>
      <c r="X553" s="368"/>
      <c r="Y553" s="368"/>
      <c r="Z553" s="368"/>
    </row>
    <row r="554" spans="1:26" ht="15.75" customHeight="1">
      <c r="A554" s="368"/>
      <c r="B554" s="355"/>
      <c r="C554" s="355" t="s">
        <v>866</v>
      </c>
      <c r="D554" s="355" t="s">
        <v>723</v>
      </c>
      <c r="E554" s="355" t="s">
        <v>1348</v>
      </c>
      <c r="F554" s="355" t="s">
        <v>58</v>
      </c>
      <c r="G554" s="355" t="s">
        <v>58</v>
      </c>
      <c r="H554" s="355"/>
      <c r="I554" s="355" t="s">
        <v>52</v>
      </c>
      <c r="J554" s="409">
        <v>461083254.57999998</v>
      </c>
      <c r="K554" s="410" t="s">
        <v>1397</v>
      </c>
      <c r="L554" s="409"/>
      <c r="M554" s="409"/>
      <c r="N554" s="415" t="s">
        <v>1398</v>
      </c>
      <c r="O554" s="355"/>
      <c r="P554" s="368"/>
      <c r="Q554" s="368"/>
      <c r="R554" s="368"/>
      <c r="S554" s="368"/>
      <c r="T554" s="368"/>
      <c r="U554" s="368"/>
      <c r="V554" s="368"/>
      <c r="W554" s="368"/>
      <c r="X554" s="368"/>
      <c r="Y554" s="368"/>
      <c r="Z554" s="368"/>
    </row>
    <row r="555" spans="1:26" ht="15.75" customHeight="1">
      <c r="A555" s="368"/>
      <c r="B555" s="412"/>
      <c r="C555" s="412" t="s">
        <v>868</v>
      </c>
      <c r="D555" s="412" t="s">
        <v>726</v>
      </c>
      <c r="E555" s="412" t="s">
        <v>1356</v>
      </c>
      <c r="F555" s="412" t="s">
        <v>70</v>
      </c>
      <c r="G555" s="412" t="s">
        <v>70</v>
      </c>
      <c r="H555" s="412"/>
      <c r="I555" s="412" t="s">
        <v>52</v>
      </c>
      <c r="J555" s="413">
        <v>0</v>
      </c>
      <c r="K555" s="406" t="s">
        <v>1397</v>
      </c>
      <c r="L555" s="413"/>
      <c r="M555" s="413"/>
      <c r="N555" s="413"/>
      <c r="O555" s="412" t="s">
        <v>58</v>
      </c>
      <c r="P555" s="368"/>
      <c r="Q555" s="368"/>
      <c r="R555" s="368"/>
      <c r="S555" s="368"/>
      <c r="T555" s="368"/>
      <c r="U555" s="368"/>
      <c r="V555" s="368"/>
      <c r="W555" s="368"/>
      <c r="X555" s="368"/>
      <c r="Y555" s="368"/>
      <c r="Z555" s="368"/>
    </row>
    <row r="556" spans="1:26" ht="15.75" customHeight="1">
      <c r="A556" s="368"/>
      <c r="B556" s="355"/>
      <c r="C556" s="355" t="s">
        <v>868</v>
      </c>
      <c r="D556" s="355" t="s">
        <v>725</v>
      </c>
      <c r="E556" s="355" t="s">
        <v>1345</v>
      </c>
      <c r="F556" s="355" t="s">
        <v>70</v>
      </c>
      <c r="G556" s="355" t="s">
        <v>70</v>
      </c>
      <c r="H556" s="355"/>
      <c r="I556" s="355" t="s">
        <v>52</v>
      </c>
      <c r="J556" s="409">
        <v>4669748.88</v>
      </c>
      <c r="K556" s="410" t="s">
        <v>1397</v>
      </c>
      <c r="L556" s="409"/>
      <c r="M556" s="409"/>
      <c r="N556" s="409"/>
      <c r="O556" s="355"/>
      <c r="P556" s="368"/>
      <c r="Q556" s="368"/>
      <c r="R556" s="368"/>
      <c r="S556" s="368"/>
      <c r="T556" s="368"/>
      <c r="U556" s="368"/>
      <c r="V556" s="368"/>
      <c r="W556" s="368"/>
      <c r="X556" s="368"/>
      <c r="Y556" s="368"/>
      <c r="Z556" s="368"/>
    </row>
    <row r="557" spans="1:26" ht="15.75" customHeight="1">
      <c r="A557" s="368"/>
      <c r="B557" s="412"/>
      <c r="C557" s="412" t="s">
        <v>868</v>
      </c>
      <c r="D557" s="412" t="s">
        <v>723</v>
      </c>
      <c r="E557" s="412" t="s">
        <v>1354</v>
      </c>
      <c r="F557" s="412" t="s">
        <v>70</v>
      </c>
      <c r="G557" s="412" t="s">
        <v>70</v>
      </c>
      <c r="H557" s="412"/>
      <c r="I557" s="412" t="s">
        <v>52</v>
      </c>
      <c r="J557" s="413">
        <v>-23215044</v>
      </c>
      <c r="K557" s="406" t="s">
        <v>1397</v>
      </c>
      <c r="L557" s="413"/>
      <c r="M557" s="413"/>
      <c r="N557" s="413"/>
      <c r="O557" s="412"/>
      <c r="P557" s="368"/>
      <c r="Q557" s="368"/>
      <c r="R557" s="368"/>
      <c r="S557" s="368"/>
      <c r="T557" s="368"/>
      <c r="U557" s="368"/>
      <c r="V557" s="368"/>
      <c r="W557" s="368"/>
      <c r="X557" s="368"/>
      <c r="Y557" s="368"/>
      <c r="Z557" s="368"/>
    </row>
    <row r="558" spans="1:26" ht="15.75" customHeight="1">
      <c r="A558" s="368"/>
      <c r="B558" s="355"/>
      <c r="C558" s="355" t="s">
        <v>868</v>
      </c>
      <c r="D558" s="355" t="s">
        <v>723</v>
      </c>
      <c r="E558" s="355" t="s">
        <v>1353</v>
      </c>
      <c r="F558" s="355" t="s">
        <v>70</v>
      </c>
      <c r="G558" s="355" t="s">
        <v>70</v>
      </c>
      <c r="H558" s="355"/>
      <c r="I558" s="355" t="s">
        <v>52</v>
      </c>
      <c r="J558" s="409">
        <v>113408760.90000001</v>
      </c>
      <c r="K558" s="410" t="s">
        <v>1397</v>
      </c>
      <c r="L558" s="409"/>
      <c r="M558" s="409"/>
      <c r="N558" s="409"/>
      <c r="O558" s="355"/>
      <c r="P558" s="368"/>
      <c r="Q558" s="368"/>
      <c r="R558" s="368"/>
      <c r="S558" s="368"/>
      <c r="T558" s="368"/>
      <c r="U558" s="368"/>
      <c r="V558" s="368"/>
      <c r="W558" s="368"/>
      <c r="X558" s="368"/>
      <c r="Y558" s="368"/>
      <c r="Z558" s="368"/>
    </row>
    <row r="559" spans="1:26" ht="15.75" customHeight="1">
      <c r="A559" s="368"/>
      <c r="B559" s="412"/>
      <c r="C559" s="412" t="s">
        <v>868</v>
      </c>
      <c r="D559" s="412" t="s">
        <v>723</v>
      </c>
      <c r="E559" s="412" t="s">
        <v>1340</v>
      </c>
      <c r="F559" s="412" t="s">
        <v>70</v>
      </c>
      <c r="G559" s="412" t="s">
        <v>70</v>
      </c>
      <c r="H559" s="412"/>
      <c r="I559" s="412" t="s">
        <v>52</v>
      </c>
      <c r="J559" s="413">
        <v>236565230.38999999</v>
      </c>
      <c r="K559" s="406" t="s">
        <v>1397</v>
      </c>
      <c r="L559" s="413"/>
      <c r="M559" s="413"/>
      <c r="N559" s="413"/>
      <c r="O559" s="412"/>
      <c r="P559" s="368"/>
      <c r="Q559" s="368"/>
      <c r="R559" s="368"/>
      <c r="S559" s="368"/>
      <c r="T559" s="368"/>
      <c r="U559" s="368"/>
      <c r="V559" s="368"/>
      <c r="W559" s="368"/>
      <c r="X559" s="368"/>
      <c r="Y559" s="368"/>
      <c r="Z559" s="368"/>
    </row>
    <row r="560" spans="1:26" ht="15.75" customHeight="1">
      <c r="A560" s="368"/>
      <c r="B560" s="355"/>
      <c r="C560" s="355" t="s">
        <v>868</v>
      </c>
      <c r="D560" s="355" t="s">
        <v>723</v>
      </c>
      <c r="E560" s="355" t="s">
        <v>1343</v>
      </c>
      <c r="F560" s="355" t="s">
        <v>70</v>
      </c>
      <c r="G560" s="355" t="s">
        <v>70</v>
      </c>
      <c r="H560" s="355"/>
      <c r="I560" s="355" t="s">
        <v>52</v>
      </c>
      <c r="J560" s="409">
        <v>0</v>
      </c>
      <c r="K560" s="410" t="s">
        <v>1397</v>
      </c>
      <c r="L560" s="409"/>
      <c r="M560" s="409"/>
      <c r="N560" s="409"/>
      <c r="O560" s="355"/>
      <c r="P560" s="368"/>
      <c r="Q560" s="368"/>
      <c r="R560" s="368"/>
      <c r="S560" s="368"/>
      <c r="T560" s="368"/>
      <c r="U560" s="368"/>
      <c r="V560" s="368"/>
      <c r="W560" s="368"/>
      <c r="X560" s="368"/>
      <c r="Y560" s="368"/>
      <c r="Z560" s="368"/>
    </row>
    <row r="561" spans="1:26" ht="15.75" customHeight="1">
      <c r="A561" s="368"/>
      <c r="B561" s="412"/>
      <c r="C561" s="412" t="s">
        <v>868</v>
      </c>
      <c r="D561" s="412" t="s">
        <v>726</v>
      </c>
      <c r="E561" s="412" t="s">
        <v>1359</v>
      </c>
      <c r="F561" s="412" t="s">
        <v>70</v>
      </c>
      <c r="G561" s="412" t="s">
        <v>70</v>
      </c>
      <c r="H561" s="412"/>
      <c r="I561" s="412" t="s">
        <v>52</v>
      </c>
      <c r="J561" s="413">
        <v>14931708.4</v>
      </c>
      <c r="K561" s="406" t="s">
        <v>1397</v>
      </c>
      <c r="L561" s="413"/>
      <c r="M561" s="413"/>
      <c r="N561" s="413"/>
      <c r="O561" s="412"/>
      <c r="P561" s="368"/>
      <c r="Q561" s="368"/>
      <c r="R561" s="368"/>
      <c r="S561" s="368"/>
      <c r="T561" s="368"/>
      <c r="U561" s="368"/>
      <c r="V561" s="368"/>
      <c r="W561" s="368"/>
      <c r="X561" s="368"/>
      <c r="Y561" s="368"/>
      <c r="Z561" s="368"/>
    </row>
    <row r="562" spans="1:26" ht="15.75" customHeight="1">
      <c r="A562" s="368"/>
      <c r="B562" s="355"/>
      <c r="C562" s="355" t="s">
        <v>868</v>
      </c>
      <c r="D562" s="355" t="s">
        <v>723</v>
      </c>
      <c r="E562" s="355" t="s">
        <v>1351</v>
      </c>
      <c r="F562" s="355" t="s">
        <v>70</v>
      </c>
      <c r="G562" s="355" t="s">
        <v>70</v>
      </c>
      <c r="H562" s="355"/>
      <c r="I562" s="355" t="s">
        <v>52</v>
      </c>
      <c r="J562" s="409">
        <v>2444239.81</v>
      </c>
      <c r="K562" s="410" t="s">
        <v>1397</v>
      </c>
      <c r="L562" s="409"/>
      <c r="M562" s="409"/>
      <c r="N562" s="409"/>
      <c r="O562" s="355"/>
      <c r="P562" s="368"/>
      <c r="Q562" s="368"/>
      <c r="R562" s="368"/>
      <c r="S562" s="368"/>
      <c r="T562" s="368"/>
      <c r="U562" s="368"/>
      <c r="V562" s="368"/>
      <c r="W562" s="368"/>
      <c r="X562" s="368"/>
      <c r="Y562" s="368"/>
      <c r="Z562" s="368"/>
    </row>
    <row r="563" spans="1:26" ht="15.75" customHeight="1">
      <c r="A563" s="368"/>
      <c r="B563" s="412"/>
      <c r="C563" s="412" t="s">
        <v>868</v>
      </c>
      <c r="D563" s="412" t="s">
        <v>723</v>
      </c>
      <c r="E563" s="412" t="s">
        <v>1358</v>
      </c>
      <c r="F563" s="412" t="s">
        <v>70</v>
      </c>
      <c r="G563" s="412" t="s">
        <v>70</v>
      </c>
      <c r="H563" s="412"/>
      <c r="I563" s="412" t="s">
        <v>52</v>
      </c>
      <c r="J563" s="413">
        <v>0</v>
      </c>
      <c r="K563" s="406" t="s">
        <v>1397</v>
      </c>
      <c r="L563" s="413"/>
      <c r="M563" s="413"/>
      <c r="N563" s="413"/>
      <c r="O563" s="412"/>
      <c r="P563" s="368"/>
      <c r="Q563" s="368"/>
      <c r="R563" s="368"/>
      <c r="S563" s="368"/>
      <c r="T563" s="368"/>
      <c r="U563" s="368"/>
      <c r="V563" s="368"/>
      <c r="W563" s="368"/>
      <c r="X563" s="368"/>
      <c r="Y563" s="368"/>
      <c r="Z563" s="368"/>
    </row>
    <row r="564" spans="1:26" ht="15.75" customHeight="1">
      <c r="A564" s="368"/>
      <c r="B564" s="355"/>
      <c r="C564" s="355" t="s">
        <v>868</v>
      </c>
      <c r="D564" s="355" t="s">
        <v>723</v>
      </c>
      <c r="E564" s="355" t="s">
        <v>1348</v>
      </c>
      <c r="F564" s="355" t="s">
        <v>58</v>
      </c>
      <c r="G564" s="355" t="s">
        <v>58</v>
      </c>
      <c r="H564" s="355"/>
      <c r="I564" s="355" t="s">
        <v>52</v>
      </c>
      <c r="J564" s="409">
        <v>291125990.75999999</v>
      </c>
      <c r="K564" s="410" t="s">
        <v>1397</v>
      </c>
      <c r="L564" s="409"/>
      <c r="M564" s="409"/>
      <c r="N564" s="415" t="s">
        <v>1398</v>
      </c>
      <c r="O564" s="355"/>
      <c r="P564" s="368"/>
      <c r="Q564" s="368"/>
      <c r="R564" s="368"/>
      <c r="S564" s="368"/>
      <c r="T564" s="368"/>
      <c r="U564" s="368"/>
      <c r="V564" s="368"/>
      <c r="W564" s="368"/>
      <c r="X564" s="368"/>
      <c r="Y564" s="368"/>
      <c r="Z564" s="368"/>
    </row>
    <row r="565" spans="1:26" ht="15.75" customHeight="1">
      <c r="A565" s="368"/>
      <c r="B565" s="412"/>
      <c r="C565" s="412" t="s">
        <v>375</v>
      </c>
      <c r="D565" s="412" t="s">
        <v>726</v>
      </c>
      <c r="E565" s="412" t="s">
        <v>1356</v>
      </c>
      <c r="F565" s="412" t="s">
        <v>70</v>
      </c>
      <c r="G565" s="412" t="s">
        <v>70</v>
      </c>
      <c r="H565" s="412"/>
      <c r="I565" s="412" t="s">
        <v>52</v>
      </c>
      <c r="J565" s="413">
        <v>0</v>
      </c>
      <c r="K565" s="406" t="s">
        <v>1397</v>
      </c>
      <c r="L565" s="413"/>
      <c r="M565" s="413"/>
      <c r="N565" s="413"/>
      <c r="O565" s="412" t="s">
        <v>58</v>
      </c>
      <c r="P565" s="368"/>
      <c r="Q565" s="368"/>
      <c r="R565" s="368"/>
      <c r="S565" s="368"/>
      <c r="T565" s="368"/>
      <c r="U565" s="368"/>
      <c r="V565" s="368"/>
      <c r="W565" s="368"/>
      <c r="X565" s="368"/>
      <c r="Y565" s="368"/>
      <c r="Z565" s="368"/>
    </row>
    <row r="566" spans="1:26" ht="15.75" customHeight="1">
      <c r="A566" s="368"/>
      <c r="B566" s="355"/>
      <c r="C566" s="355" t="s">
        <v>375</v>
      </c>
      <c r="D566" s="355" t="s">
        <v>725</v>
      </c>
      <c r="E566" s="355" t="s">
        <v>1345</v>
      </c>
      <c r="F566" s="355" t="s">
        <v>70</v>
      </c>
      <c r="G566" s="355" t="s">
        <v>70</v>
      </c>
      <c r="H566" s="355"/>
      <c r="I566" s="355" t="s">
        <v>52</v>
      </c>
      <c r="J566" s="409">
        <v>400677.21</v>
      </c>
      <c r="K566" s="410" t="s">
        <v>1397</v>
      </c>
      <c r="L566" s="409"/>
      <c r="M566" s="409"/>
      <c r="N566" s="409"/>
      <c r="O566" s="355"/>
      <c r="P566" s="368"/>
      <c r="Q566" s="368"/>
      <c r="R566" s="368"/>
      <c r="S566" s="368"/>
      <c r="T566" s="368"/>
      <c r="U566" s="368"/>
      <c r="V566" s="368"/>
      <c r="W566" s="368"/>
      <c r="X566" s="368"/>
      <c r="Y566" s="368"/>
      <c r="Z566" s="368"/>
    </row>
    <row r="567" spans="1:26" ht="15.75" customHeight="1">
      <c r="A567" s="368"/>
      <c r="B567" s="412"/>
      <c r="C567" s="412" t="s">
        <v>375</v>
      </c>
      <c r="D567" s="412" t="s">
        <v>723</v>
      </c>
      <c r="E567" s="412" t="s">
        <v>1354</v>
      </c>
      <c r="F567" s="412" t="s">
        <v>70</v>
      </c>
      <c r="G567" s="412" t="s">
        <v>70</v>
      </c>
      <c r="H567" s="412"/>
      <c r="I567" s="412" t="s">
        <v>52</v>
      </c>
      <c r="J567" s="413">
        <v>-142379092</v>
      </c>
      <c r="K567" s="406" t="s">
        <v>1397</v>
      </c>
      <c r="L567" s="413"/>
      <c r="M567" s="413"/>
      <c r="N567" s="413"/>
      <c r="O567" s="412"/>
      <c r="P567" s="368"/>
      <c r="Q567" s="368"/>
      <c r="R567" s="368"/>
      <c r="S567" s="368"/>
      <c r="T567" s="368"/>
      <c r="U567" s="368"/>
      <c r="V567" s="368"/>
      <c r="W567" s="368"/>
      <c r="X567" s="368"/>
      <c r="Y567" s="368"/>
      <c r="Z567" s="368"/>
    </row>
    <row r="568" spans="1:26" ht="15.75" customHeight="1">
      <c r="A568" s="368"/>
      <c r="B568" s="355"/>
      <c r="C568" s="355" t="s">
        <v>375</v>
      </c>
      <c r="D568" s="355" t="s">
        <v>723</v>
      </c>
      <c r="E568" s="355" t="s">
        <v>1353</v>
      </c>
      <c r="F568" s="355" t="s">
        <v>70</v>
      </c>
      <c r="G568" s="355" t="s">
        <v>70</v>
      </c>
      <c r="H568" s="355"/>
      <c r="I568" s="355" t="s">
        <v>52</v>
      </c>
      <c r="J568" s="409">
        <v>184700596.68000001</v>
      </c>
      <c r="K568" s="410" t="s">
        <v>1397</v>
      </c>
      <c r="L568" s="409"/>
      <c r="M568" s="409"/>
      <c r="N568" s="409"/>
      <c r="O568" s="355"/>
      <c r="P568" s="368"/>
      <c r="Q568" s="368"/>
      <c r="R568" s="368"/>
      <c r="S568" s="368"/>
      <c r="T568" s="368"/>
      <c r="U568" s="368"/>
      <c r="V568" s="368"/>
      <c r="W568" s="368"/>
      <c r="X568" s="368"/>
      <c r="Y568" s="368"/>
      <c r="Z568" s="368"/>
    </row>
    <row r="569" spans="1:26" ht="15.75" customHeight="1">
      <c r="A569" s="368"/>
      <c r="B569" s="412"/>
      <c r="C569" s="412" t="s">
        <v>375</v>
      </c>
      <c r="D569" s="412" t="s">
        <v>723</v>
      </c>
      <c r="E569" s="412" t="s">
        <v>1340</v>
      </c>
      <c r="F569" s="412" t="s">
        <v>70</v>
      </c>
      <c r="G569" s="412" t="s">
        <v>70</v>
      </c>
      <c r="H569" s="412"/>
      <c r="I569" s="412" t="s">
        <v>52</v>
      </c>
      <c r="J569" s="413">
        <v>50145416</v>
      </c>
      <c r="K569" s="406" t="s">
        <v>1397</v>
      </c>
      <c r="L569" s="413"/>
      <c r="M569" s="413"/>
      <c r="N569" s="413"/>
      <c r="O569" s="412"/>
      <c r="P569" s="368"/>
      <c r="Q569" s="368"/>
      <c r="R569" s="368"/>
      <c r="S569" s="368"/>
      <c r="T569" s="368"/>
      <c r="U569" s="368"/>
      <c r="V569" s="368"/>
      <c r="W569" s="368"/>
      <c r="X569" s="368"/>
      <c r="Y569" s="368"/>
      <c r="Z569" s="368"/>
    </row>
    <row r="570" spans="1:26" ht="15.75" customHeight="1">
      <c r="A570" s="368"/>
      <c r="B570" s="355"/>
      <c r="C570" s="355" t="s">
        <v>375</v>
      </c>
      <c r="D570" s="355" t="s">
        <v>723</v>
      </c>
      <c r="E570" s="355" t="s">
        <v>1343</v>
      </c>
      <c r="F570" s="355" t="s">
        <v>70</v>
      </c>
      <c r="G570" s="355" t="s">
        <v>70</v>
      </c>
      <c r="H570" s="355"/>
      <c r="I570" s="355" t="s">
        <v>52</v>
      </c>
      <c r="J570" s="409">
        <v>10552.9</v>
      </c>
      <c r="K570" s="410" t="s">
        <v>1397</v>
      </c>
      <c r="L570" s="409"/>
      <c r="M570" s="409"/>
      <c r="N570" s="409"/>
      <c r="O570" s="355"/>
      <c r="P570" s="368"/>
      <c r="Q570" s="368"/>
      <c r="R570" s="368"/>
      <c r="S570" s="368"/>
      <c r="T570" s="368"/>
      <c r="U570" s="368"/>
      <c r="V570" s="368"/>
      <c r="W570" s="368"/>
      <c r="X570" s="368"/>
      <c r="Y570" s="368"/>
      <c r="Z570" s="368"/>
    </row>
    <row r="571" spans="1:26" ht="15.75" customHeight="1">
      <c r="A571" s="368"/>
      <c r="B571" s="412"/>
      <c r="C571" s="412" t="s">
        <v>375</v>
      </c>
      <c r="D571" s="412" t="s">
        <v>726</v>
      </c>
      <c r="E571" s="412" t="s">
        <v>1359</v>
      </c>
      <c r="F571" s="412" t="s">
        <v>70</v>
      </c>
      <c r="G571" s="412" t="s">
        <v>70</v>
      </c>
      <c r="H571" s="412"/>
      <c r="I571" s="412" t="s">
        <v>52</v>
      </c>
      <c r="J571" s="413">
        <v>35347810.810000002</v>
      </c>
      <c r="K571" s="406" t="s">
        <v>1397</v>
      </c>
      <c r="L571" s="413"/>
      <c r="M571" s="413"/>
      <c r="N571" s="413"/>
      <c r="O571" s="412"/>
      <c r="P571" s="368"/>
      <c r="Q571" s="368"/>
      <c r="R571" s="368"/>
      <c r="S571" s="368"/>
      <c r="T571" s="368"/>
      <c r="U571" s="368"/>
      <c r="V571" s="368"/>
      <c r="W571" s="368"/>
      <c r="X571" s="368"/>
      <c r="Y571" s="368"/>
      <c r="Z571" s="368"/>
    </row>
    <row r="572" spans="1:26" ht="15.75" customHeight="1">
      <c r="A572" s="368"/>
      <c r="B572" s="355"/>
      <c r="C572" s="355" t="s">
        <v>375</v>
      </c>
      <c r="D572" s="355" t="s">
        <v>723</v>
      </c>
      <c r="E572" s="355" t="s">
        <v>1351</v>
      </c>
      <c r="F572" s="355" t="s">
        <v>70</v>
      </c>
      <c r="G572" s="355" t="s">
        <v>70</v>
      </c>
      <c r="H572" s="355"/>
      <c r="I572" s="355" t="s">
        <v>52</v>
      </c>
      <c r="J572" s="409">
        <v>745448.44</v>
      </c>
      <c r="K572" s="410" t="s">
        <v>1397</v>
      </c>
      <c r="L572" s="409"/>
      <c r="M572" s="409"/>
      <c r="N572" s="409"/>
      <c r="O572" s="355"/>
      <c r="P572" s="368"/>
      <c r="Q572" s="368"/>
      <c r="R572" s="368"/>
      <c r="S572" s="368"/>
      <c r="T572" s="368"/>
      <c r="U572" s="368"/>
      <c r="V572" s="368"/>
      <c r="W572" s="368"/>
      <c r="X572" s="368"/>
      <c r="Y572" s="368"/>
      <c r="Z572" s="368"/>
    </row>
    <row r="573" spans="1:26" ht="15.75" customHeight="1">
      <c r="A573" s="368"/>
      <c r="B573" s="412"/>
      <c r="C573" s="412" t="s">
        <v>375</v>
      </c>
      <c r="D573" s="412" t="s">
        <v>723</v>
      </c>
      <c r="E573" s="412" t="s">
        <v>1358</v>
      </c>
      <c r="F573" s="412" t="s">
        <v>70</v>
      </c>
      <c r="G573" s="412" t="s">
        <v>70</v>
      </c>
      <c r="H573" s="412"/>
      <c r="I573" s="412" t="s">
        <v>52</v>
      </c>
      <c r="J573" s="413">
        <v>206901500</v>
      </c>
      <c r="K573" s="406" t="s">
        <v>1397</v>
      </c>
      <c r="L573" s="413"/>
      <c r="M573" s="413"/>
      <c r="N573" s="413"/>
      <c r="O573" s="412"/>
      <c r="P573" s="368"/>
      <c r="Q573" s="368"/>
      <c r="R573" s="368"/>
      <c r="S573" s="368"/>
      <c r="T573" s="368"/>
      <c r="U573" s="368"/>
      <c r="V573" s="368"/>
      <c r="W573" s="368"/>
      <c r="X573" s="368"/>
      <c r="Y573" s="368"/>
      <c r="Z573" s="368"/>
    </row>
    <row r="574" spans="1:26" ht="15.75" customHeight="1">
      <c r="A574" s="368"/>
      <c r="B574" s="355"/>
      <c r="C574" s="355" t="s">
        <v>375</v>
      </c>
      <c r="D574" s="355" t="s">
        <v>723</v>
      </c>
      <c r="E574" s="355" t="s">
        <v>1348</v>
      </c>
      <c r="F574" s="355" t="s">
        <v>58</v>
      </c>
      <c r="G574" s="355" t="s">
        <v>58</v>
      </c>
      <c r="H574" s="355"/>
      <c r="I574" s="355" t="s">
        <v>52</v>
      </c>
      <c r="J574" s="409">
        <v>186982019.40000001</v>
      </c>
      <c r="K574" s="410" t="s">
        <v>1397</v>
      </c>
      <c r="L574" s="409"/>
      <c r="M574" s="409"/>
      <c r="N574" s="415" t="s">
        <v>1398</v>
      </c>
      <c r="O574" s="355"/>
      <c r="P574" s="368"/>
      <c r="Q574" s="368"/>
      <c r="R574" s="368"/>
      <c r="S574" s="368"/>
      <c r="T574" s="368"/>
      <c r="U574" s="368"/>
      <c r="V574" s="368"/>
      <c r="W574" s="368"/>
      <c r="X574" s="368"/>
      <c r="Y574" s="368"/>
      <c r="Z574" s="368"/>
    </row>
    <row r="575" spans="1:26" ht="15.75" customHeight="1">
      <c r="A575" s="368"/>
      <c r="B575" s="412"/>
      <c r="C575" s="412" t="s">
        <v>873</v>
      </c>
      <c r="D575" s="412" t="s">
        <v>726</v>
      </c>
      <c r="E575" s="412" t="s">
        <v>1356</v>
      </c>
      <c r="F575" s="412" t="s">
        <v>70</v>
      </c>
      <c r="G575" s="412" t="s">
        <v>70</v>
      </c>
      <c r="H575" s="412"/>
      <c r="I575" s="412" t="s">
        <v>52</v>
      </c>
      <c r="J575" s="413">
        <v>0</v>
      </c>
      <c r="K575" s="406" t="s">
        <v>1397</v>
      </c>
      <c r="L575" s="413"/>
      <c r="M575" s="413"/>
      <c r="N575" s="413"/>
      <c r="O575" s="412" t="s">
        <v>58</v>
      </c>
      <c r="P575" s="368"/>
      <c r="Q575" s="368"/>
      <c r="R575" s="368"/>
      <c r="S575" s="368"/>
      <c r="T575" s="368"/>
      <c r="U575" s="368"/>
      <c r="V575" s="368"/>
      <c r="W575" s="368"/>
      <c r="X575" s="368"/>
      <c r="Y575" s="368"/>
      <c r="Z575" s="368"/>
    </row>
    <row r="576" spans="1:26" ht="15.75" customHeight="1">
      <c r="A576" s="368"/>
      <c r="B576" s="355"/>
      <c r="C576" s="355" t="s">
        <v>873</v>
      </c>
      <c r="D576" s="355" t="s">
        <v>725</v>
      </c>
      <c r="E576" s="355" t="s">
        <v>1345</v>
      </c>
      <c r="F576" s="355" t="s">
        <v>70</v>
      </c>
      <c r="G576" s="355" t="s">
        <v>70</v>
      </c>
      <c r="H576" s="355"/>
      <c r="I576" s="355" t="s">
        <v>52</v>
      </c>
      <c r="J576" s="409">
        <v>23083111.239999998</v>
      </c>
      <c r="K576" s="410" t="s">
        <v>1397</v>
      </c>
      <c r="L576" s="409"/>
      <c r="M576" s="409"/>
      <c r="N576" s="409"/>
      <c r="O576" s="355"/>
      <c r="P576" s="368"/>
      <c r="Q576" s="368"/>
      <c r="R576" s="368"/>
      <c r="S576" s="368"/>
      <c r="T576" s="368"/>
      <c r="U576" s="368"/>
      <c r="V576" s="368"/>
      <c r="W576" s="368"/>
      <c r="X576" s="368"/>
      <c r="Y576" s="368"/>
      <c r="Z576" s="368"/>
    </row>
    <row r="577" spans="1:26" ht="15.75" customHeight="1">
      <c r="A577" s="368"/>
      <c r="B577" s="412"/>
      <c r="C577" s="412" t="s">
        <v>873</v>
      </c>
      <c r="D577" s="412" t="s">
        <v>723</v>
      </c>
      <c r="E577" s="412" t="s">
        <v>1354</v>
      </c>
      <c r="F577" s="412" t="s">
        <v>70</v>
      </c>
      <c r="G577" s="412" t="s">
        <v>70</v>
      </c>
      <c r="H577" s="412"/>
      <c r="I577" s="412" t="s">
        <v>52</v>
      </c>
      <c r="J577" s="413">
        <v>0</v>
      </c>
      <c r="K577" s="406" t="s">
        <v>1397</v>
      </c>
      <c r="L577" s="413"/>
      <c r="M577" s="413"/>
      <c r="N577" s="413"/>
      <c r="O577" s="412"/>
      <c r="P577" s="368"/>
      <c r="Q577" s="368"/>
      <c r="R577" s="368"/>
      <c r="S577" s="368"/>
      <c r="T577" s="368"/>
      <c r="U577" s="368"/>
      <c r="V577" s="368"/>
      <c r="W577" s="368"/>
      <c r="X577" s="368"/>
      <c r="Y577" s="368"/>
      <c r="Z577" s="368"/>
    </row>
    <row r="578" spans="1:26" ht="15.75" customHeight="1">
      <c r="A578" s="368"/>
      <c r="B578" s="355"/>
      <c r="C578" s="355" t="s">
        <v>873</v>
      </c>
      <c r="D578" s="355" t="s">
        <v>723</v>
      </c>
      <c r="E578" s="355" t="s">
        <v>1353</v>
      </c>
      <c r="F578" s="355" t="s">
        <v>70</v>
      </c>
      <c r="G578" s="355" t="s">
        <v>70</v>
      </c>
      <c r="H578" s="355"/>
      <c r="I578" s="355" t="s">
        <v>52</v>
      </c>
      <c r="J578" s="409">
        <v>143710309.15000001</v>
      </c>
      <c r="K578" s="410" t="s">
        <v>1397</v>
      </c>
      <c r="L578" s="409"/>
      <c r="M578" s="409"/>
      <c r="N578" s="409"/>
      <c r="O578" s="355"/>
      <c r="P578" s="368"/>
      <c r="Q578" s="368"/>
      <c r="R578" s="368"/>
      <c r="S578" s="368"/>
      <c r="T578" s="368"/>
      <c r="U578" s="368"/>
      <c r="V578" s="368"/>
      <c r="W578" s="368"/>
      <c r="X578" s="368"/>
      <c r="Y578" s="368"/>
      <c r="Z578" s="368"/>
    </row>
    <row r="579" spans="1:26" ht="15.75" customHeight="1">
      <c r="A579" s="368"/>
      <c r="B579" s="412"/>
      <c r="C579" s="412" t="s">
        <v>873</v>
      </c>
      <c r="D579" s="412" t="s">
        <v>723</v>
      </c>
      <c r="E579" s="412" t="s">
        <v>1340</v>
      </c>
      <c r="F579" s="412" t="s">
        <v>70</v>
      </c>
      <c r="G579" s="412" t="s">
        <v>70</v>
      </c>
      <c r="H579" s="412"/>
      <c r="I579" s="412" t="s">
        <v>52</v>
      </c>
      <c r="J579" s="413">
        <v>32606613.699999999</v>
      </c>
      <c r="K579" s="406" t="s">
        <v>1397</v>
      </c>
      <c r="L579" s="413"/>
      <c r="M579" s="413"/>
      <c r="N579" s="413"/>
      <c r="O579" s="412"/>
      <c r="P579" s="368"/>
      <c r="Q579" s="368"/>
      <c r="R579" s="368"/>
      <c r="S579" s="368"/>
      <c r="T579" s="368"/>
      <c r="U579" s="368"/>
      <c r="V579" s="368"/>
      <c r="W579" s="368"/>
      <c r="X579" s="368"/>
      <c r="Y579" s="368"/>
      <c r="Z579" s="368"/>
    </row>
    <row r="580" spans="1:26" ht="15.75" customHeight="1">
      <c r="A580" s="368"/>
      <c r="B580" s="355"/>
      <c r="C580" s="355" t="s">
        <v>873</v>
      </c>
      <c r="D580" s="355" t="s">
        <v>723</v>
      </c>
      <c r="E580" s="355" t="s">
        <v>1343</v>
      </c>
      <c r="F580" s="355" t="s">
        <v>70</v>
      </c>
      <c r="G580" s="355" t="s">
        <v>70</v>
      </c>
      <c r="H580" s="355"/>
      <c r="I580" s="355" t="s">
        <v>52</v>
      </c>
      <c r="J580" s="409">
        <v>0</v>
      </c>
      <c r="K580" s="410" t="s">
        <v>1397</v>
      </c>
      <c r="L580" s="409"/>
      <c r="M580" s="409"/>
      <c r="N580" s="409"/>
      <c r="O580" s="355"/>
      <c r="P580" s="368"/>
      <c r="Q580" s="368"/>
      <c r="R580" s="368"/>
      <c r="S580" s="368"/>
      <c r="T580" s="368"/>
      <c r="U580" s="368"/>
      <c r="V580" s="368"/>
      <c r="W580" s="368"/>
      <c r="X580" s="368"/>
      <c r="Y580" s="368"/>
      <c r="Z580" s="368"/>
    </row>
    <row r="581" spans="1:26" ht="15.75" customHeight="1">
      <c r="A581" s="368"/>
      <c r="B581" s="412"/>
      <c r="C581" s="412" t="s">
        <v>873</v>
      </c>
      <c r="D581" s="412" t="s">
        <v>726</v>
      </c>
      <c r="E581" s="412" t="s">
        <v>1359</v>
      </c>
      <c r="F581" s="412" t="s">
        <v>70</v>
      </c>
      <c r="G581" s="412" t="s">
        <v>70</v>
      </c>
      <c r="H581" s="412"/>
      <c r="I581" s="412" t="s">
        <v>52</v>
      </c>
      <c r="J581" s="413">
        <v>5080777.4000000004</v>
      </c>
      <c r="K581" s="406" t="s">
        <v>1397</v>
      </c>
      <c r="L581" s="413"/>
      <c r="M581" s="413"/>
      <c r="N581" s="413"/>
      <c r="O581" s="412"/>
      <c r="P581" s="368"/>
      <c r="Q581" s="368"/>
      <c r="R581" s="368"/>
      <c r="S581" s="368"/>
      <c r="T581" s="368"/>
      <c r="U581" s="368"/>
      <c r="V581" s="368"/>
      <c r="W581" s="368"/>
      <c r="X581" s="368"/>
      <c r="Y581" s="368"/>
      <c r="Z581" s="368"/>
    </row>
    <row r="582" spans="1:26" ht="15.75" customHeight="1">
      <c r="A582" s="368"/>
      <c r="B582" s="355"/>
      <c r="C582" s="355" t="s">
        <v>873</v>
      </c>
      <c r="D582" s="355" t="s">
        <v>723</v>
      </c>
      <c r="E582" s="355" t="s">
        <v>1351</v>
      </c>
      <c r="F582" s="355" t="s">
        <v>70</v>
      </c>
      <c r="G582" s="355" t="s">
        <v>70</v>
      </c>
      <c r="H582" s="355"/>
      <c r="I582" s="355" t="s">
        <v>52</v>
      </c>
      <c r="J582" s="409">
        <v>22816.42</v>
      </c>
      <c r="K582" s="410" t="s">
        <v>1397</v>
      </c>
      <c r="L582" s="409"/>
      <c r="M582" s="409"/>
      <c r="N582" s="409"/>
      <c r="O582" s="355"/>
      <c r="P582" s="368"/>
      <c r="Q582" s="368"/>
      <c r="R582" s="368"/>
      <c r="S582" s="368"/>
      <c r="T582" s="368"/>
      <c r="U582" s="368"/>
      <c r="V582" s="368"/>
      <c r="W582" s="368"/>
      <c r="X582" s="368"/>
      <c r="Y582" s="368"/>
      <c r="Z582" s="368"/>
    </row>
    <row r="583" spans="1:26" ht="15.75" customHeight="1">
      <c r="A583" s="368"/>
      <c r="B583" s="412"/>
      <c r="C583" s="412" t="s">
        <v>873</v>
      </c>
      <c r="D583" s="412" t="s">
        <v>723</v>
      </c>
      <c r="E583" s="412" t="s">
        <v>1358</v>
      </c>
      <c r="F583" s="412" t="s">
        <v>70</v>
      </c>
      <c r="G583" s="412" t="s">
        <v>70</v>
      </c>
      <c r="H583" s="412"/>
      <c r="I583" s="412" t="s">
        <v>52</v>
      </c>
      <c r="J583" s="413">
        <v>0</v>
      </c>
      <c r="K583" s="406" t="s">
        <v>1397</v>
      </c>
      <c r="L583" s="413"/>
      <c r="M583" s="413"/>
      <c r="O583" s="412"/>
      <c r="P583" s="368"/>
      <c r="Q583" s="368"/>
      <c r="R583" s="368"/>
      <c r="S583" s="368"/>
      <c r="T583" s="368"/>
      <c r="U583" s="368"/>
      <c r="V583" s="368"/>
      <c r="W583" s="368"/>
      <c r="X583" s="368"/>
      <c r="Y583" s="368"/>
      <c r="Z583" s="368"/>
    </row>
    <row r="584" spans="1:26" ht="15.75" customHeight="1">
      <c r="A584" s="368"/>
      <c r="B584" s="355"/>
      <c r="C584" s="355" t="s">
        <v>873</v>
      </c>
      <c r="D584" s="355" t="s">
        <v>723</v>
      </c>
      <c r="E584" s="355" t="s">
        <v>1348</v>
      </c>
      <c r="F584" s="355" t="s">
        <v>58</v>
      </c>
      <c r="G584" s="355" t="s">
        <v>58</v>
      </c>
      <c r="H584" s="355"/>
      <c r="I584" s="355" t="s">
        <v>52</v>
      </c>
      <c r="J584" s="409">
        <v>220523983.52000001</v>
      </c>
      <c r="K584" s="410" t="s">
        <v>1397</v>
      </c>
      <c r="L584" s="409"/>
      <c r="M584" s="409"/>
      <c r="N584" s="415" t="s">
        <v>1398</v>
      </c>
      <c r="O584" s="355"/>
      <c r="P584" s="368"/>
      <c r="Q584" s="368"/>
      <c r="R584" s="368"/>
      <c r="S584" s="368"/>
      <c r="T584" s="368"/>
      <c r="U584" s="368"/>
      <c r="V584" s="368"/>
      <c r="W584" s="368"/>
      <c r="X584" s="368"/>
      <c r="Y584" s="368"/>
      <c r="Z584" s="368"/>
    </row>
    <row r="585" spans="1:26" ht="15.75" customHeight="1">
      <c r="A585" s="368"/>
      <c r="B585" s="412"/>
      <c r="C585" s="412" t="s">
        <v>875</v>
      </c>
      <c r="D585" s="412" t="s">
        <v>726</v>
      </c>
      <c r="E585" s="412" t="s">
        <v>1356</v>
      </c>
      <c r="F585" s="412" t="s">
        <v>70</v>
      </c>
      <c r="G585" s="412" t="s">
        <v>70</v>
      </c>
      <c r="H585" s="412"/>
      <c r="I585" s="412" t="s">
        <v>52</v>
      </c>
      <c r="J585" s="413">
        <v>0</v>
      </c>
      <c r="K585" s="406" t="s">
        <v>1397</v>
      </c>
      <c r="L585" s="413"/>
      <c r="M585" s="413"/>
      <c r="N585" s="413"/>
      <c r="O585" s="412" t="s">
        <v>58</v>
      </c>
      <c r="P585" s="368"/>
      <c r="Q585" s="368"/>
      <c r="R585" s="368"/>
      <c r="S585" s="368"/>
      <c r="T585" s="368"/>
      <c r="U585" s="368"/>
      <c r="V585" s="368"/>
      <c r="W585" s="368"/>
      <c r="X585" s="368"/>
      <c r="Y585" s="368"/>
      <c r="Z585" s="368"/>
    </row>
    <row r="586" spans="1:26" ht="15.75" customHeight="1">
      <c r="A586" s="368"/>
      <c r="B586" s="355"/>
      <c r="C586" s="355" t="s">
        <v>875</v>
      </c>
      <c r="D586" s="355" t="s">
        <v>725</v>
      </c>
      <c r="E586" s="355" t="s">
        <v>1345</v>
      </c>
      <c r="F586" s="355" t="s">
        <v>70</v>
      </c>
      <c r="G586" s="355" t="s">
        <v>70</v>
      </c>
      <c r="H586" s="355"/>
      <c r="I586" s="355" t="s">
        <v>52</v>
      </c>
      <c r="J586" s="409">
        <v>4185838.09</v>
      </c>
      <c r="K586" s="410" t="s">
        <v>1397</v>
      </c>
      <c r="L586" s="409"/>
      <c r="M586" s="409"/>
      <c r="N586" s="409"/>
      <c r="O586" s="355"/>
      <c r="P586" s="368"/>
      <c r="Q586" s="368"/>
      <c r="R586" s="368"/>
      <c r="S586" s="368"/>
      <c r="T586" s="368"/>
      <c r="U586" s="368"/>
      <c r="V586" s="368"/>
      <c r="W586" s="368"/>
      <c r="X586" s="368"/>
      <c r="Y586" s="368"/>
      <c r="Z586" s="368"/>
    </row>
    <row r="587" spans="1:26" ht="15.75" customHeight="1">
      <c r="A587" s="368"/>
      <c r="B587" s="412"/>
      <c r="C587" s="412" t="s">
        <v>875</v>
      </c>
      <c r="D587" s="412" t="s">
        <v>723</v>
      </c>
      <c r="E587" s="412" t="s">
        <v>1354</v>
      </c>
      <c r="F587" s="412" t="s">
        <v>70</v>
      </c>
      <c r="G587" s="412" t="s">
        <v>70</v>
      </c>
      <c r="H587" s="412"/>
      <c r="I587" s="412" t="s">
        <v>52</v>
      </c>
      <c r="J587" s="413">
        <v>0</v>
      </c>
      <c r="K587" s="406" t="s">
        <v>1397</v>
      </c>
      <c r="L587" s="413"/>
      <c r="M587" s="413"/>
      <c r="N587" s="413"/>
      <c r="O587" s="412"/>
      <c r="P587" s="368"/>
      <c r="Q587" s="368"/>
      <c r="R587" s="368"/>
      <c r="S587" s="368"/>
      <c r="T587" s="368"/>
      <c r="U587" s="368"/>
      <c r="V587" s="368"/>
      <c r="W587" s="368"/>
      <c r="X587" s="368"/>
      <c r="Y587" s="368"/>
      <c r="Z587" s="368"/>
    </row>
    <row r="588" spans="1:26" ht="15.75" customHeight="1">
      <c r="A588" s="368"/>
      <c r="B588" s="355"/>
      <c r="C588" s="355" t="s">
        <v>875</v>
      </c>
      <c r="D588" s="355" t="s">
        <v>723</v>
      </c>
      <c r="E588" s="355" t="s">
        <v>1353</v>
      </c>
      <c r="F588" s="355" t="s">
        <v>70</v>
      </c>
      <c r="G588" s="355" t="s">
        <v>70</v>
      </c>
      <c r="H588" s="355"/>
      <c r="I588" s="355" t="s">
        <v>52</v>
      </c>
      <c r="J588" s="409">
        <v>178985238</v>
      </c>
      <c r="K588" s="410" t="s">
        <v>1397</v>
      </c>
      <c r="L588" s="409"/>
      <c r="M588" s="409"/>
      <c r="N588" s="409"/>
      <c r="O588" s="355"/>
      <c r="P588" s="368"/>
      <c r="Q588" s="368"/>
      <c r="R588" s="368"/>
      <c r="S588" s="368"/>
      <c r="T588" s="368"/>
      <c r="U588" s="368"/>
      <c r="V588" s="368"/>
      <c r="W588" s="368"/>
      <c r="X588" s="368"/>
      <c r="Y588" s="368"/>
      <c r="Z588" s="368"/>
    </row>
    <row r="589" spans="1:26" ht="15.75" customHeight="1">
      <c r="A589" s="368"/>
      <c r="B589" s="412"/>
      <c r="C589" s="412" t="s">
        <v>875</v>
      </c>
      <c r="D589" s="412" t="s">
        <v>723</v>
      </c>
      <c r="E589" s="412" t="s">
        <v>1340</v>
      </c>
      <c r="F589" s="412" t="s">
        <v>70</v>
      </c>
      <c r="G589" s="412" t="s">
        <v>70</v>
      </c>
      <c r="H589" s="412"/>
      <c r="I589" s="412" t="s">
        <v>52</v>
      </c>
      <c r="J589" s="413">
        <v>325933</v>
      </c>
      <c r="K589" s="406" t="s">
        <v>1397</v>
      </c>
      <c r="L589" s="413"/>
      <c r="M589" s="413"/>
      <c r="N589" s="413"/>
      <c r="O589" s="412"/>
      <c r="P589" s="368"/>
      <c r="Q589" s="368"/>
      <c r="R589" s="368"/>
      <c r="S589" s="368"/>
      <c r="T589" s="368"/>
      <c r="U589" s="368"/>
      <c r="V589" s="368"/>
      <c r="W589" s="368"/>
      <c r="X589" s="368"/>
      <c r="Y589" s="368"/>
      <c r="Z589" s="368"/>
    </row>
    <row r="590" spans="1:26" ht="15.75" customHeight="1">
      <c r="A590" s="368"/>
      <c r="B590" s="355"/>
      <c r="C590" s="355" t="s">
        <v>875</v>
      </c>
      <c r="D590" s="355" t="s">
        <v>723</v>
      </c>
      <c r="E590" s="355" t="s">
        <v>1343</v>
      </c>
      <c r="F590" s="355" t="s">
        <v>70</v>
      </c>
      <c r="G590" s="355" t="s">
        <v>70</v>
      </c>
      <c r="H590" s="355"/>
      <c r="I590" s="355" t="s">
        <v>52</v>
      </c>
      <c r="J590" s="409">
        <v>0</v>
      </c>
      <c r="K590" s="410" t="s">
        <v>1397</v>
      </c>
      <c r="L590" s="409"/>
      <c r="M590" s="409"/>
      <c r="N590" s="409"/>
      <c r="O590" s="355"/>
      <c r="P590" s="368"/>
      <c r="Q590" s="368"/>
      <c r="R590" s="368"/>
      <c r="S590" s="368"/>
      <c r="T590" s="368"/>
      <c r="U590" s="368"/>
      <c r="V590" s="368"/>
      <c r="W590" s="368"/>
      <c r="X590" s="368"/>
      <c r="Y590" s="368"/>
      <c r="Z590" s="368"/>
    </row>
    <row r="591" spans="1:26" ht="15.75" customHeight="1">
      <c r="A591" s="368"/>
      <c r="B591" s="412"/>
      <c r="C591" s="412" t="s">
        <v>875</v>
      </c>
      <c r="D591" s="412" t="s">
        <v>726</v>
      </c>
      <c r="E591" s="412" t="s">
        <v>1359</v>
      </c>
      <c r="F591" s="412" t="s">
        <v>70</v>
      </c>
      <c r="G591" s="412" t="s">
        <v>70</v>
      </c>
      <c r="H591" s="412"/>
      <c r="I591" s="412" t="s">
        <v>52</v>
      </c>
      <c r="J591" s="413">
        <v>102711501.62</v>
      </c>
      <c r="K591" s="406" t="s">
        <v>1397</v>
      </c>
      <c r="L591" s="413"/>
      <c r="M591" s="413"/>
      <c r="N591" s="413"/>
      <c r="O591" s="412"/>
      <c r="P591" s="368"/>
      <c r="Q591" s="368"/>
      <c r="R591" s="368"/>
      <c r="S591" s="368"/>
      <c r="T591" s="368"/>
      <c r="U591" s="368"/>
      <c r="V591" s="368"/>
      <c r="W591" s="368"/>
      <c r="X591" s="368"/>
      <c r="Y591" s="368"/>
      <c r="Z591" s="368"/>
    </row>
    <row r="592" spans="1:26" ht="15.75" customHeight="1">
      <c r="A592" s="368"/>
      <c r="B592" s="355"/>
      <c r="C592" s="355" t="s">
        <v>875</v>
      </c>
      <c r="D592" s="355" t="s">
        <v>723</v>
      </c>
      <c r="E592" s="355" t="s">
        <v>1351</v>
      </c>
      <c r="F592" s="355" t="s">
        <v>70</v>
      </c>
      <c r="G592" s="355" t="s">
        <v>70</v>
      </c>
      <c r="H592" s="355"/>
      <c r="I592" s="355" t="s">
        <v>52</v>
      </c>
      <c r="J592" s="409">
        <v>6014770.1100000003</v>
      </c>
      <c r="K592" s="410" t="s">
        <v>1397</v>
      </c>
      <c r="L592" s="409"/>
      <c r="M592" s="409"/>
      <c r="N592" s="409"/>
      <c r="O592" s="355"/>
      <c r="P592" s="368"/>
      <c r="Q592" s="368"/>
      <c r="R592" s="368"/>
      <c r="S592" s="368"/>
      <c r="T592" s="368"/>
      <c r="U592" s="368"/>
      <c r="V592" s="368"/>
      <c r="W592" s="368"/>
      <c r="X592" s="368"/>
      <c r="Y592" s="368"/>
      <c r="Z592" s="368"/>
    </row>
    <row r="593" spans="1:26" ht="15.75" customHeight="1">
      <c r="A593" s="368"/>
      <c r="B593" s="412"/>
      <c r="C593" s="412" t="s">
        <v>875</v>
      </c>
      <c r="D593" s="412" t="s">
        <v>723</v>
      </c>
      <c r="E593" s="412" t="s">
        <v>1358</v>
      </c>
      <c r="F593" s="412" t="s">
        <v>70</v>
      </c>
      <c r="G593" s="412" t="s">
        <v>70</v>
      </c>
      <c r="H593" s="412"/>
      <c r="I593" s="412" t="s">
        <v>52</v>
      </c>
      <c r="J593" s="413">
        <v>0</v>
      </c>
      <c r="K593" s="406" t="s">
        <v>1397</v>
      </c>
      <c r="L593" s="413"/>
      <c r="M593" s="413"/>
      <c r="N593" s="413"/>
      <c r="O593" s="412"/>
      <c r="P593" s="368"/>
      <c r="Q593" s="368"/>
      <c r="R593" s="368"/>
      <c r="S593" s="368"/>
      <c r="T593" s="368"/>
      <c r="U593" s="368"/>
      <c r="V593" s="368"/>
      <c r="W593" s="368"/>
      <c r="X593" s="368"/>
      <c r="Y593" s="368"/>
      <c r="Z593" s="368"/>
    </row>
    <row r="594" spans="1:26" ht="15.75" customHeight="1">
      <c r="A594" s="368"/>
      <c r="B594" s="355"/>
      <c r="C594" s="355" t="s">
        <v>875</v>
      </c>
      <c r="D594" s="355" t="s">
        <v>723</v>
      </c>
      <c r="E594" s="355" t="s">
        <v>1348</v>
      </c>
      <c r="F594" s="355" t="s">
        <v>58</v>
      </c>
      <c r="G594" s="355" t="s">
        <v>58</v>
      </c>
      <c r="H594" s="355"/>
      <c r="I594" s="355" t="s">
        <v>52</v>
      </c>
      <c r="J594" s="409">
        <v>107060810.88</v>
      </c>
      <c r="K594" s="410" t="s">
        <v>1397</v>
      </c>
      <c r="L594" s="409"/>
      <c r="M594" s="409"/>
      <c r="N594" s="415" t="s">
        <v>1398</v>
      </c>
      <c r="O594" s="355"/>
      <c r="P594" s="368"/>
      <c r="Q594" s="368"/>
      <c r="R594" s="368"/>
      <c r="S594" s="368"/>
      <c r="T594" s="368"/>
      <c r="U594" s="368"/>
      <c r="V594" s="368"/>
      <c r="W594" s="368"/>
      <c r="X594" s="368"/>
      <c r="Y594" s="368"/>
      <c r="Z594" s="368"/>
    </row>
    <row r="595" spans="1:26" ht="15.75" customHeight="1">
      <c r="A595" s="368"/>
      <c r="B595" s="412"/>
      <c r="C595" s="412" t="s">
        <v>879</v>
      </c>
      <c r="D595" s="412" t="s">
        <v>726</v>
      </c>
      <c r="E595" s="412" t="s">
        <v>1356</v>
      </c>
      <c r="F595" s="412" t="s">
        <v>70</v>
      </c>
      <c r="G595" s="412" t="s">
        <v>70</v>
      </c>
      <c r="H595" s="412"/>
      <c r="I595" s="412" t="s">
        <v>52</v>
      </c>
      <c r="J595" s="413">
        <v>0</v>
      </c>
      <c r="K595" s="406" t="s">
        <v>1397</v>
      </c>
      <c r="L595" s="413"/>
      <c r="M595" s="413"/>
      <c r="N595" s="413"/>
      <c r="O595" s="412" t="s">
        <v>58</v>
      </c>
      <c r="P595" s="368"/>
      <c r="Q595" s="368"/>
      <c r="R595" s="368"/>
      <c r="S595" s="368"/>
      <c r="T595" s="368"/>
      <c r="U595" s="368"/>
      <c r="V595" s="368"/>
      <c r="W595" s="368"/>
      <c r="X595" s="368"/>
      <c r="Y595" s="368"/>
      <c r="Z595" s="368"/>
    </row>
    <row r="596" spans="1:26" ht="15.75" customHeight="1">
      <c r="A596" s="368"/>
      <c r="B596" s="355"/>
      <c r="C596" s="355" t="s">
        <v>879</v>
      </c>
      <c r="D596" s="355" t="s">
        <v>725</v>
      </c>
      <c r="E596" s="355" t="s">
        <v>1345</v>
      </c>
      <c r="F596" s="355" t="s">
        <v>70</v>
      </c>
      <c r="G596" s="355" t="s">
        <v>70</v>
      </c>
      <c r="H596" s="355"/>
      <c r="I596" s="355" t="s">
        <v>52</v>
      </c>
      <c r="J596" s="409">
        <v>20664383.010000002</v>
      </c>
      <c r="K596" s="410" t="s">
        <v>1397</v>
      </c>
      <c r="L596" s="409"/>
      <c r="M596" s="409"/>
      <c r="N596" s="409"/>
      <c r="O596" s="355"/>
      <c r="P596" s="368"/>
      <c r="Q596" s="368"/>
      <c r="R596" s="368"/>
      <c r="S596" s="368"/>
      <c r="T596" s="368"/>
      <c r="U596" s="368"/>
      <c r="V596" s="368"/>
      <c r="W596" s="368"/>
      <c r="X596" s="368"/>
      <c r="Y596" s="368"/>
      <c r="Z596" s="368"/>
    </row>
    <row r="597" spans="1:26" ht="15.75" customHeight="1">
      <c r="A597" s="368"/>
      <c r="B597" s="412"/>
      <c r="C597" s="412" t="s">
        <v>879</v>
      </c>
      <c r="D597" s="412" t="s">
        <v>723</v>
      </c>
      <c r="E597" s="412" t="s">
        <v>1354</v>
      </c>
      <c r="F597" s="412" t="s">
        <v>70</v>
      </c>
      <c r="G597" s="412" t="s">
        <v>70</v>
      </c>
      <c r="H597" s="412"/>
      <c r="I597" s="412" t="s">
        <v>52</v>
      </c>
      <c r="J597" s="413">
        <v>0</v>
      </c>
      <c r="K597" s="406" t="s">
        <v>1397</v>
      </c>
      <c r="L597" s="413"/>
      <c r="M597" s="413"/>
      <c r="N597" s="413"/>
      <c r="O597" s="412"/>
      <c r="P597" s="368"/>
      <c r="Q597" s="368"/>
      <c r="R597" s="368"/>
      <c r="S597" s="368"/>
      <c r="T597" s="368"/>
      <c r="U597" s="368"/>
      <c r="V597" s="368"/>
      <c r="W597" s="368"/>
      <c r="X597" s="368"/>
      <c r="Y597" s="368"/>
      <c r="Z597" s="368"/>
    </row>
    <row r="598" spans="1:26" ht="15.75" customHeight="1">
      <c r="A598" s="368"/>
      <c r="B598" s="355"/>
      <c r="C598" s="355" t="s">
        <v>879</v>
      </c>
      <c r="D598" s="355" t="s">
        <v>723</v>
      </c>
      <c r="E598" s="355" t="s">
        <v>1353</v>
      </c>
      <c r="F598" s="355" t="s">
        <v>70</v>
      </c>
      <c r="G598" s="355" t="s">
        <v>70</v>
      </c>
      <c r="H598" s="355"/>
      <c r="I598" s="355" t="s">
        <v>52</v>
      </c>
      <c r="J598" s="409">
        <v>146280691.94</v>
      </c>
      <c r="K598" s="410" t="s">
        <v>1397</v>
      </c>
      <c r="L598" s="409"/>
      <c r="M598" s="409"/>
      <c r="N598" s="409"/>
      <c r="O598" s="355"/>
      <c r="P598" s="368"/>
      <c r="Q598" s="368"/>
      <c r="R598" s="368"/>
      <c r="S598" s="368"/>
      <c r="T598" s="368"/>
      <c r="U598" s="368"/>
      <c r="V598" s="368"/>
      <c r="W598" s="368"/>
      <c r="X598" s="368"/>
      <c r="Y598" s="368"/>
      <c r="Z598" s="368"/>
    </row>
    <row r="599" spans="1:26" ht="15.75" customHeight="1">
      <c r="A599" s="368"/>
      <c r="B599" s="412"/>
      <c r="C599" s="412" t="s">
        <v>879</v>
      </c>
      <c r="D599" s="412" t="s">
        <v>723</v>
      </c>
      <c r="E599" s="412" t="s">
        <v>1340</v>
      </c>
      <c r="F599" s="412" t="s">
        <v>70</v>
      </c>
      <c r="G599" s="412" t="s">
        <v>70</v>
      </c>
      <c r="H599" s="412"/>
      <c r="I599" s="412" t="s">
        <v>52</v>
      </c>
      <c r="J599" s="413">
        <v>273714</v>
      </c>
      <c r="K599" s="406" t="s">
        <v>1397</v>
      </c>
      <c r="L599" s="413"/>
      <c r="M599" s="413"/>
      <c r="N599" s="413"/>
      <c r="O599" s="412"/>
      <c r="P599" s="368"/>
      <c r="Q599" s="368"/>
      <c r="R599" s="368"/>
      <c r="S599" s="368"/>
      <c r="T599" s="368"/>
      <c r="U599" s="368"/>
      <c r="V599" s="368"/>
      <c r="W599" s="368"/>
      <c r="X599" s="368"/>
      <c r="Y599" s="368"/>
      <c r="Z599" s="368"/>
    </row>
    <row r="600" spans="1:26" ht="15.75" customHeight="1">
      <c r="A600" s="368"/>
      <c r="B600" s="355"/>
      <c r="C600" s="355" t="s">
        <v>879</v>
      </c>
      <c r="D600" s="355" t="s">
        <v>723</v>
      </c>
      <c r="E600" s="355" t="s">
        <v>1343</v>
      </c>
      <c r="F600" s="355" t="s">
        <v>70</v>
      </c>
      <c r="G600" s="355" t="s">
        <v>70</v>
      </c>
      <c r="H600" s="355"/>
      <c r="I600" s="355" t="s">
        <v>52</v>
      </c>
      <c r="J600" s="409">
        <v>0</v>
      </c>
      <c r="K600" s="410" t="s">
        <v>1397</v>
      </c>
      <c r="L600" s="409"/>
      <c r="M600" s="409"/>
      <c r="N600" s="409"/>
      <c r="O600" s="355"/>
      <c r="P600" s="368"/>
      <c r="Q600" s="368"/>
      <c r="R600" s="368"/>
      <c r="S600" s="368"/>
      <c r="T600" s="368"/>
      <c r="U600" s="368"/>
      <c r="V600" s="368"/>
      <c r="W600" s="368"/>
      <c r="X600" s="368"/>
      <c r="Y600" s="368"/>
      <c r="Z600" s="368"/>
    </row>
    <row r="601" spans="1:26" ht="15.75" customHeight="1">
      <c r="A601" s="368"/>
      <c r="B601" s="412"/>
      <c r="C601" s="412" t="s">
        <v>879</v>
      </c>
      <c r="D601" s="412" t="s">
        <v>726</v>
      </c>
      <c r="E601" s="412" t="s">
        <v>1359</v>
      </c>
      <c r="F601" s="412" t="s">
        <v>70</v>
      </c>
      <c r="G601" s="412" t="s">
        <v>70</v>
      </c>
      <c r="H601" s="412"/>
      <c r="I601" s="412" t="s">
        <v>52</v>
      </c>
      <c r="J601" s="413">
        <v>61339682.520000003</v>
      </c>
      <c r="K601" s="406" t="s">
        <v>1397</v>
      </c>
      <c r="L601" s="413"/>
      <c r="M601" s="413"/>
      <c r="N601" s="413"/>
      <c r="O601" s="412"/>
      <c r="P601" s="368"/>
      <c r="Q601" s="368"/>
      <c r="R601" s="368"/>
      <c r="S601" s="368"/>
      <c r="T601" s="368"/>
      <c r="U601" s="368"/>
      <c r="V601" s="368"/>
      <c r="W601" s="368"/>
      <c r="X601" s="368"/>
      <c r="Y601" s="368"/>
      <c r="Z601" s="368"/>
    </row>
    <row r="602" spans="1:26" ht="15.75" customHeight="1">
      <c r="A602" s="368"/>
      <c r="B602" s="355"/>
      <c r="C602" s="355" t="s">
        <v>879</v>
      </c>
      <c r="D602" s="355" t="s">
        <v>723</v>
      </c>
      <c r="E602" s="355" t="s">
        <v>1351</v>
      </c>
      <c r="F602" s="355" t="s">
        <v>70</v>
      </c>
      <c r="G602" s="355" t="s">
        <v>70</v>
      </c>
      <c r="H602" s="355"/>
      <c r="I602" s="355" t="s">
        <v>52</v>
      </c>
      <c r="J602" s="409">
        <v>1069707.83</v>
      </c>
      <c r="K602" s="410" t="s">
        <v>1397</v>
      </c>
      <c r="L602" s="409"/>
      <c r="M602" s="409"/>
      <c r="N602" s="409"/>
      <c r="O602" s="355"/>
      <c r="P602" s="368"/>
      <c r="Q602" s="368"/>
      <c r="R602" s="368"/>
      <c r="S602" s="368"/>
      <c r="T602" s="368"/>
      <c r="U602" s="368"/>
      <c r="V602" s="368"/>
      <c r="W602" s="368"/>
      <c r="X602" s="368"/>
      <c r="Y602" s="368"/>
      <c r="Z602" s="368"/>
    </row>
    <row r="603" spans="1:26" ht="15.75" customHeight="1">
      <c r="A603" s="368"/>
      <c r="B603" s="412"/>
      <c r="C603" s="412" t="s">
        <v>879</v>
      </c>
      <c r="D603" s="412" t="s">
        <v>723</v>
      </c>
      <c r="E603" s="412" t="s">
        <v>1358</v>
      </c>
      <c r="F603" s="412" t="s">
        <v>70</v>
      </c>
      <c r="G603" s="412" t="s">
        <v>70</v>
      </c>
      <c r="H603" s="412"/>
      <c r="I603" s="412" t="s">
        <v>52</v>
      </c>
      <c r="J603" s="413">
        <v>0</v>
      </c>
      <c r="K603" s="406" t="s">
        <v>1397</v>
      </c>
      <c r="L603" s="413"/>
      <c r="M603" s="413"/>
      <c r="N603" s="413"/>
      <c r="O603" s="412"/>
      <c r="P603" s="368"/>
      <c r="Q603" s="368"/>
      <c r="R603" s="368"/>
      <c r="S603" s="368"/>
      <c r="T603" s="368"/>
      <c r="U603" s="368"/>
      <c r="V603" s="368"/>
      <c r="W603" s="368"/>
      <c r="X603" s="368"/>
      <c r="Y603" s="368"/>
      <c r="Z603" s="368"/>
    </row>
    <row r="604" spans="1:26" ht="15.75" customHeight="1">
      <c r="A604" s="368"/>
      <c r="B604" s="355"/>
      <c r="C604" s="355" t="s">
        <v>879</v>
      </c>
      <c r="D604" s="355" t="s">
        <v>723</v>
      </c>
      <c r="E604" s="355" t="s">
        <v>1348</v>
      </c>
      <c r="F604" s="355" t="s">
        <v>58</v>
      </c>
      <c r="G604" s="355" t="s">
        <v>58</v>
      </c>
      <c r="H604" s="355"/>
      <c r="I604" s="355" t="s">
        <v>52</v>
      </c>
      <c r="J604" s="409">
        <v>80772630.829999998</v>
      </c>
      <c r="K604" s="410" t="s">
        <v>1397</v>
      </c>
      <c r="L604" s="409"/>
      <c r="M604" s="409"/>
      <c r="N604" s="415" t="s">
        <v>1398</v>
      </c>
      <c r="O604" s="355"/>
      <c r="P604" s="368"/>
      <c r="Q604" s="368"/>
      <c r="R604" s="368"/>
      <c r="S604" s="368"/>
      <c r="T604" s="368"/>
      <c r="U604" s="368"/>
      <c r="V604" s="368"/>
      <c r="W604" s="368"/>
      <c r="X604" s="368"/>
      <c r="Y604" s="368"/>
      <c r="Z604" s="368"/>
    </row>
    <row r="605" spans="1:26" ht="15.75" customHeight="1">
      <c r="A605" s="368"/>
      <c r="B605" s="412"/>
      <c r="C605" s="412" t="s">
        <v>881</v>
      </c>
      <c r="D605" s="412" t="s">
        <v>726</v>
      </c>
      <c r="E605" s="412" t="s">
        <v>1356</v>
      </c>
      <c r="F605" s="412" t="s">
        <v>70</v>
      </c>
      <c r="G605" s="412" t="s">
        <v>70</v>
      </c>
      <c r="H605" s="412"/>
      <c r="I605" s="412" t="s">
        <v>52</v>
      </c>
      <c r="J605" s="413">
        <v>0</v>
      </c>
      <c r="K605" s="406" t="s">
        <v>1397</v>
      </c>
      <c r="L605" s="413"/>
      <c r="M605" s="413"/>
      <c r="N605" s="413"/>
      <c r="O605" s="412" t="s">
        <v>58</v>
      </c>
      <c r="P605" s="368"/>
      <c r="Q605" s="368"/>
      <c r="R605" s="368"/>
      <c r="S605" s="368"/>
      <c r="T605" s="368"/>
      <c r="U605" s="368"/>
      <c r="V605" s="368"/>
      <c r="W605" s="368"/>
      <c r="X605" s="368"/>
      <c r="Y605" s="368"/>
      <c r="Z605" s="368"/>
    </row>
    <row r="606" spans="1:26" ht="15.75" customHeight="1">
      <c r="A606" s="368"/>
      <c r="B606" s="355"/>
      <c r="C606" s="355" t="s">
        <v>881</v>
      </c>
      <c r="D606" s="355" t="s">
        <v>725</v>
      </c>
      <c r="E606" s="355" t="s">
        <v>1345</v>
      </c>
      <c r="F606" s="355" t="s">
        <v>70</v>
      </c>
      <c r="G606" s="355" t="s">
        <v>70</v>
      </c>
      <c r="H606" s="355"/>
      <c r="I606" s="355" t="s">
        <v>52</v>
      </c>
      <c r="J606" s="409">
        <v>7487475.2000000002</v>
      </c>
      <c r="K606" s="410" t="s">
        <v>1397</v>
      </c>
      <c r="L606" s="409"/>
      <c r="M606" s="409"/>
      <c r="N606" s="409"/>
      <c r="O606" s="355"/>
      <c r="P606" s="368"/>
      <c r="Q606" s="368"/>
      <c r="R606" s="368"/>
      <c r="S606" s="368"/>
      <c r="T606" s="368"/>
      <c r="U606" s="368"/>
      <c r="V606" s="368"/>
      <c r="W606" s="368"/>
      <c r="X606" s="368"/>
      <c r="Y606" s="368"/>
      <c r="Z606" s="368"/>
    </row>
    <row r="607" spans="1:26" ht="15.75" customHeight="1">
      <c r="A607" s="368"/>
      <c r="B607" s="412"/>
      <c r="C607" s="412" t="s">
        <v>881</v>
      </c>
      <c r="D607" s="412" t="s">
        <v>723</v>
      </c>
      <c r="E607" s="412" t="s">
        <v>1354</v>
      </c>
      <c r="F607" s="412" t="s">
        <v>70</v>
      </c>
      <c r="G607" s="412" t="s">
        <v>70</v>
      </c>
      <c r="H607" s="412"/>
      <c r="I607" s="412" t="s">
        <v>52</v>
      </c>
      <c r="J607" s="413">
        <v>-125280103</v>
      </c>
      <c r="K607" s="406" t="s">
        <v>1397</v>
      </c>
      <c r="L607" s="413"/>
      <c r="M607" s="413"/>
      <c r="N607" s="413"/>
      <c r="O607" s="412"/>
      <c r="P607" s="368"/>
      <c r="Q607" s="368"/>
      <c r="R607" s="368"/>
      <c r="S607" s="368"/>
      <c r="T607" s="368"/>
      <c r="U607" s="368"/>
      <c r="V607" s="368"/>
      <c r="W607" s="368"/>
      <c r="X607" s="368"/>
      <c r="Y607" s="368"/>
      <c r="Z607" s="368"/>
    </row>
    <row r="608" spans="1:26" ht="15.75" customHeight="1">
      <c r="A608" s="368"/>
      <c r="B608" s="355"/>
      <c r="C608" s="355" t="s">
        <v>881</v>
      </c>
      <c r="D608" s="355" t="s">
        <v>723</v>
      </c>
      <c r="E608" s="355" t="s">
        <v>1353</v>
      </c>
      <c r="F608" s="355" t="s">
        <v>70</v>
      </c>
      <c r="G608" s="355" t="s">
        <v>70</v>
      </c>
      <c r="H608" s="355"/>
      <c r="I608" s="355" t="s">
        <v>52</v>
      </c>
      <c r="J608" s="409">
        <v>65060725.549999997</v>
      </c>
      <c r="K608" s="410" t="s">
        <v>1397</v>
      </c>
      <c r="L608" s="409"/>
      <c r="M608" s="409"/>
      <c r="N608" s="409"/>
      <c r="O608" s="355"/>
      <c r="P608" s="368"/>
      <c r="Q608" s="368"/>
      <c r="R608" s="368"/>
      <c r="S608" s="368"/>
      <c r="T608" s="368"/>
      <c r="U608" s="368"/>
      <c r="V608" s="368"/>
      <c r="W608" s="368"/>
      <c r="X608" s="368"/>
      <c r="Y608" s="368"/>
      <c r="Z608" s="368"/>
    </row>
    <row r="609" spans="1:26" ht="15.75" customHeight="1">
      <c r="A609" s="368"/>
      <c r="B609" s="412"/>
      <c r="C609" s="412" t="s">
        <v>881</v>
      </c>
      <c r="D609" s="412" t="s">
        <v>723</v>
      </c>
      <c r="E609" s="412" t="s">
        <v>1340</v>
      </c>
      <c r="F609" s="412" t="s">
        <v>70</v>
      </c>
      <c r="G609" s="412" t="s">
        <v>70</v>
      </c>
      <c r="H609" s="412"/>
      <c r="I609" s="412" t="s">
        <v>52</v>
      </c>
      <c r="J609" s="413">
        <v>106328862</v>
      </c>
      <c r="K609" s="406" t="s">
        <v>1397</v>
      </c>
      <c r="L609" s="413"/>
      <c r="M609" s="413"/>
      <c r="N609" s="413"/>
      <c r="O609" s="412"/>
      <c r="P609" s="368"/>
      <c r="Q609" s="368"/>
      <c r="R609" s="368"/>
      <c r="S609" s="368"/>
      <c r="T609" s="368"/>
      <c r="U609" s="368"/>
      <c r="V609" s="368"/>
      <c r="W609" s="368"/>
      <c r="X609" s="368"/>
      <c r="Y609" s="368"/>
      <c r="Z609" s="368"/>
    </row>
    <row r="610" spans="1:26" ht="15.75" customHeight="1">
      <c r="A610" s="368"/>
      <c r="B610" s="355"/>
      <c r="C610" s="355" t="s">
        <v>881</v>
      </c>
      <c r="D610" s="355" t="s">
        <v>723</v>
      </c>
      <c r="E610" s="355" t="s">
        <v>1343</v>
      </c>
      <c r="F610" s="355" t="s">
        <v>70</v>
      </c>
      <c r="G610" s="355" t="s">
        <v>70</v>
      </c>
      <c r="H610" s="355"/>
      <c r="I610" s="355" t="s">
        <v>52</v>
      </c>
      <c r="J610" s="409">
        <v>0</v>
      </c>
      <c r="K610" s="410" t="s">
        <v>1397</v>
      </c>
      <c r="L610" s="409"/>
      <c r="M610" s="409"/>
      <c r="N610" s="409"/>
      <c r="O610" s="355"/>
      <c r="P610" s="368"/>
      <c r="Q610" s="368"/>
      <c r="R610" s="368"/>
      <c r="S610" s="368"/>
      <c r="T610" s="368"/>
      <c r="U610" s="368"/>
      <c r="V610" s="368"/>
      <c r="W610" s="368"/>
      <c r="X610" s="368"/>
      <c r="Y610" s="368"/>
      <c r="Z610" s="368"/>
    </row>
    <row r="611" spans="1:26" ht="15.75" customHeight="1">
      <c r="A611" s="368"/>
      <c r="B611" s="412"/>
      <c r="C611" s="412" t="s">
        <v>881</v>
      </c>
      <c r="D611" s="412" t="s">
        <v>726</v>
      </c>
      <c r="E611" s="412" t="s">
        <v>1359</v>
      </c>
      <c r="F611" s="412" t="s">
        <v>70</v>
      </c>
      <c r="G611" s="412" t="s">
        <v>70</v>
      </c>
      <c r="H611" s="412"/>
      <c r="I611" s="412" t="s">
        <v>52</v>
      </c>
      <c r="J611" s="413">
        <v>4302129.9000000004</v>
      </c>
      <c r="K611" s="406" t="s">
        <v>1397</v>
      </c>
      <c r="L611" s="413"/>
      <c r="M611" s="413"/>
      <c r="N611" s="413"/>
      <c r="O611" s="412"/>
      <c r="P611" s="368"/>
      <c r="Q611" s="368"/>
      <c r="R611" s="368"/>
      <c r="S611" s="368"/>
      <c r="T611" s="368"/>
      <c r="U611" s="368"/>
      <c r="V611" s="368"/>
      <c r="W611" s="368"/>
      <c r="X611" s="368"/>
      <c r="Y611" s="368"/>
      <c r="Z611" s="368"/>
    </row>
    <row r="612" spans="1:26" ht="15.75" customHeight="1">
      <c r="A612" s="368"/>
      <c r="B612" s="355"/>
      <c r="C612" s="355" t="s">
        <v>881</v>
      </c>
      <c r="D612" s="355" t="s">
        <v>723</v>
      </c>
      <c r="E612" s="355" t="s">
        <v>1351</v>
      </c>
      <c r="F612" s="355" t="s">
        <v>70</v>
      </c>
      <c r="G612" s="355" t="s">
        <v>70</v>
      </c>
      <c r="H612" s="355"/>
      <c r="I612" s="355" t="s">
        <v>52</v>
      </c>
      <c r="J612" s="409">
        <v>25767.43</v>
      </c>
      <c r="K612" s="410" t="s">
        <v>1397</v>
      </c>
      <c r="L612" s="409"/>
      <c r="M612" s="409"/>
      <c r="N612" s="409"/>
      <c r="O612" s="355"/>
      <c r="P612" s="368"/>
      <c r="Q612" s="368"/>
      <c r="R612" s="368"/>
      <c r="S612" s="368"/>
      <c r="T612" s="368"/>
      <c r="U612" s="368"/>
      <c r="V612" s="368"/>
      <c r="W612" s="368"/>
      <c r="X612" s="368"/>
      <c r="Y612" s="368"/>
      <c r="Z612" s="368"/>
    </row>
    <row r="613" spans="1:26" ht="15.75" customHeight="1">
      <c r="A613" s="368"/>
      <c r="B613" s="412"/>
      <c r="C613" s="412" t="s">
        <v>881</v>
      </c>
      <c r="D613" s="412" t="s">
        <v>723</v>
      </c>
      <c r="E613" s="412" t="s">
        <v>1358</v>
      </c>
      <c r="F613" s="412" t="s">
        <v>70</v>
      </c>
      <c r="G613" s="412" t="s">
        <v>70</v>
      </c>
      <c r="H613" s="412"/>
      <c r="I613" s="412" t="s">
        <v>52</v>
      </c>
      <c r="J613" s="413">
        <v>0</v>
      </c>
      <c r="K613" s="406" t="s">
        <v>1397</v>
      </c>
      <c r="L613" s="413"/>
      <c r="M613" s="413"/>
      <c r="N613" s="413"/>
      <c r="O613" s="412"/>
      <c r="P613" s="368"/>
      <c r="Q613" s="368"/>
      <c r="R613" s="368"/>
      <c r="S613" s="368"/>
      <c r="T613" s="368"/>
      <c r="U613" s="368"/>
      <c r="V613" s="368"/>
      <c r="W613" s="368"/>
      <c r="X613" s="368"/>
      <c r="Y613" s="368"/>
      <c r="Z613" s="368"/>
    </row>
    <row r="614" spans="1:26" ht="15.75" customHeight="1">
      <c r="A614" s="368"/>
      <c r="B614" s="355"/>
      <c r="C614" s="355" t="s">
        <v>881</v>
      </c>
      <c r="D614" s="355" t="s">
        <v>723</v>
      </c>
      <c r="E614" s="355" t="s">
        <v>1348</v>
      </c>
      <c r="F614" s="355" t="s">
        <v>58</v>
      </c>
      <c r="G614" s="355" t="s">
        <v>58</v>
      </c>
      <c r="H614" s="355"/>
      <c r="I614" s="355" t="s">
        <v>52</v>
      </c>
      <c r="J614" s="409">
        <v>97639826.730000004</v>
      </c>
      <c r="K614" s="410" t="s">
        <v>1397</v>
      </c>
      <c r="L614" s="409"/>
      <c r="M614" s="409"/>
      <c r="N614" s="415" t="s">
        <v>1398</v>
      </c>
      <c r="O614" s="355"/>
      <c r="P614" s="368"/>
      <c r="Q614" s="368"/>
      <c r="R614" s="368"/>
      <c r="S614" s="368"/>
      <c r="T614" s="368"/>
      <c r="U614" s="368"/>
      <c r="V614" s="368"/>
      <c r="W614" s="368"/>
      <c r="X614" s="368"/>
      <c r="Y614" s="368"/>
      <c r="Z614" s="368"/>
    </row>
    <row r="615" spans="1:26" ht="15.75" customHeight="1">
      <c r="A615" s="368"/>
      <c r="B615" s="412"/>
      <c r="C615" s="412" t="s">
        <v>884</v>
      </c>
      <c r="D615" s="412" t="s">
        <v>726</v>
      </c>
      <c r="E615" s="412" t="s">
        <v>1356</v>
      </c>
      <c r="F615" s="412" t="s">
        <v>70</v>
      </c>
      <c r="G615" s="412" t="s">
        <v>70</v>
      </c>
      <c r="H615" s="412"/>
      <c r="I615" s="412" t="s">
        <v>52</v>
      </c>
      <c r="J615" s="413">
        <v>0</v>
      </c>
      <c r="K615" s="406" t="s">
        <v>1397</v>
      </c>
      <c r="L615" s="413"/>
      <c r="M615" s="413"/>
      <c r="N615" s="413"/>
      <c r="O615" s="412" t="s">
        <v>58</v>
      </c>
      <c r="P615" s="368"/>
      <c r="Q615" s="368"/>
      <c r="R615" s="368"/>
      <c r="S615" s="368"/>
      <c r="T615" s="368"/>
      <c r="U615" s="368"/>
      <c r="V615" s="368"/>
      <c r="W615" s="368"/>
      <c r="X615" s="368"/>
      <c r="Y615" s="368"/>
      <c r="Z615" s="368"/>
    </row>
    <row r="616" spans="1:26" ht="15.75" customHeight="1">
      <c r="A616" s="368"/>
      <c r="B616" s="355"/>
      <c r="C616" s="355" t="s">
        <v>884</v>
      </c>
      <c r="D616" s="355" t="s">
        <v>725</v>
      </c>
      <c r="E616" s="355" t="s">
        <v>1345</v>
      </c>
      <c r="F616" s="355" t="s">
        <v>70</v>
      </c>
      <c r="G616" s="355" t="s">
        <v>70</v>
      </c>
      <c r="H616" s="355"/>
      <c r="I616" s="355" t="s">
        <v>52</v>
      </c>
      <c r="J616" s="409">
        <v>497731.11</v>
      </c>
      <c r="K616" s="410" t="s">
        <v>1397</v>
      </c>
      <c r="L616" s="409"/>
      <c r="M616" s="409"/>
      <c r="N616" s="409"/>
      <c r="O616" s="355"/>
      <c r="P616" s="368"/>
      <c r="Q616" s="368"/>
      <c r="R616" s="368"/>
      <c r="S616" s="368"/>
      <c r="T616" s="368"/>
      <c r="U616" s="368"/>
      <c r="V616" s="368"/>
      <c r="W616" s="368"/>
      <c r="X616" s="368"/>
      <c r="Y616" s="368"/>
      <c r="Z616" s="368"/>
    </row>
    <row r="617" spans="1:26" ht="15.75" customHeight="1">
      <c r="A617" s="368"/>
      <c r="B617" s="412"/>
      <c r="C617" s="412" t="s">
        <v>884</v>
      </c>
      <c r="D617" s="412" t="s">
        <v>723</v>
      </c>
      <c r="E617" s="412" t="s">
        <v>1354</v>
      </c>
      <c r="F617" s="412" t="s">
        <v>70</v>
      </c>
      <c r="G617" s="412" t="s">
        <v>70</v>
      </c>
      <c r="H617" s="412"/>
      <c r="I617" s="412" t="s">
        <v>52</v>
      </c>
      <c r="J617" s="413">
        <v>0</v>
      </c>
      <c r="K617" s="406" t="s">
        <v>1397</v>
      </c>
      <c r="L617" s="413"/>
      <c r="M617" s="413"/>
      <c r="N617" s="413"/>
      <c r="O617" s="412"/>
      <c r="P617" s="368"/>
      <c r="Q617" s="368"/>
      <c r="R617" s="368"/>
      <c r="S617" s="368"/>
      <c r="T617" s="368"/>
      <c r="U617" s="368"/>
      <c r="V617" s="368"/>
      <c r="W617" s="368"/>
      <c r="X617" s="368"/>
      <c r="Y617" s="368"/>
      <c r="Z617" s="368"/>
    </row>
    <row r="618" spans="1:26" ht="15.75" customHeight="1">
      <c r="A618" s="368"/>
      <c r="B618" s="355"/>
      <c r="C618" s="355" t="s">
        <v>884</v>
      </c>
      <c r="D618" s="355" t="s">
        <v>723</v>
      </c>
      <c r="E618" s="355" t="s">
        <v>1353</v>
      </c>
      <c r="F618" s="355" t="s">
        <v>70</v>
      </c>
      <c r="G618" s="355" t="s">
        <v>70</v>
      </c>
      <c r="H618" s="355"/>
      <c r="I618" s="355" t="s">
        <v>52</v>
      </c>
      <c r="J618" s="409">
        <v>19888005.289999999</v>
      </c>
      <c r="K618" s="410" t="s">
        <v>1397</v>
      </c>
      <c r="L618" s="409"/>
      <c r="M618" s="409"/>
      <c r="N618" s="409"/>
      <c r="O618" s="355"/>
      <c r="P618" s="368"/>
      <c r="Q618" s="368"/>
      <c r="R618" s="368"/>
      <c r="S618" s="368"/>
      <c r="T618" s="368"/>
      <c r="U618" s="368"/>
      <c r="V618" s="368"/>
      <c r="W618" s="368"/>
      <c r="X618" s="368"/>
      <c r="Y618" s="368"/>
      <c r="Z618" s="368"/>
    </row>
    <row r="619" spans="1:26" ht="15.75" customHeight="1">
      <c r="A619" s="368"/>
      <c r="B619" s="412"/>
      <c r="C619" s="412" t="s">
        <v>884</v>
      </c>
      <c r="D619" s="412" t="s">
        <v>723</v>
      </c>
      <c r="E619" s="412" t="s">
        <v>1340</v>
      </c>
      <c r="F619" s="412" t="s">
        <v>70</v>
      </c>
      <c r="G619" s="412" t="s">
        <v>70</v>
      </c>
      <c r="H619" s="412"/>
      <c r="I619" s="412" t="s">
        <v>52</v>
      </c>
      <c r="J619" s="413">
        <v>31660000</v>
      </c>
      <c r="K619" s="406" t="s">
        <v>1397</v>
      </c>
      <c r="L619" s="413"/>
      <c r="M619" s="413"/>
      <c r="N619" s="413"/>
      <c r="O619" s="412"/>
      <c r="P619" s="368"/>
      <c r="Q619" s="368"/>
      <c r="R619" s="368"/>
      <c r="S619" s="368"/>
      <c r="T619" s="368"/>
      <c r="U619" s="368"/>
      <c r="V619" s="368"/>
      <c r="W619" s="368"/>
      <c r="X619" s="368"/>
      <c r="Y619" s="368"/>
      <c r="Z619" s="368"/>
    </row>
    <row r="620" spans="1:26" ht="15.75" customHeight="1">
      <c r="A620" s="368"/>
      <c r="B620" s="355"/>
      <c r="C620" s="355" t="s">
        <v>884</v>
      </c>
      <c r="D620" s="355" t="s">
        <v>723</v>
      </c>
      <c r="E620" s="355" t="s">
        <v>1343</v>
      </c>
      <c r="F620" s="355" t="s">
        <v>70</v>
      </c>
      <c r="G620" s="355" t="s">
        <v>70</v>
      </c>
      <c r="H620" s="355"/>
      <c r="I620" s="355" t="s">
        <v>52</v>
      </c>
      <c r="J620" s="409">
        <v>15349046</v>
      </c>
      <c r="K620" s="410" t="s">
        <v>1397</v>
      </c>
      <c r="L620" s="409"/>
      <c r="M620" s="409"/>
      <c r="N620" s="409"/>
      <c r="O620" s="355"/>
      <c r="P620" s="368"/>
      <c r="Q620" s="368"/>
      <c r="R620" s="368"/>
      <c r="S620" s="368"/>
      <c r="T620" s="368"/>
      <c r="U620" s="368"/>
      <c r="V620" s="368"/>
      <c r="W620" s="368"/>
      <c r="X620" s="368"/>
      <c r="Y620" s="368"/>
      <c r="Z620" s="368"/>
    </row>
    <row r="621" spans="1:26" ht="15.75" customHeight="1">
      <c r="A621" s="368"/>
      <c r="B621" s="412"/>
      <c r="C621" s="412" t="s">
        <v>884</v>
      </c>
      <c r="D621" s="412" t="s">
        <v>726</v>
      </c>
      <c r="E621" s="412" t="s">
        <v>1359</v>
      </c>
      <c r="F621" s="412" t="s">
        <v>70</v>
      </c>
      <c r="G621" s="412" t="s">
        <v>70</v>
      </c>
      <c r="H621" s="412"/>
      <c r="I621" s="412" t="s">
        <v>52</v>
      </c>
      <c r="J621" s="413">
        <v>16898000</v>
      </c>
      <c r="K621" s="406" t="s">
        <v>1397</v>
      </c>
      <c r="L621" s="413"/>
      <c r="M621" s="413"/>
      <c r="N621" s="413"/>
      <c r="O621" s="412"/>
      <c r="P621" s="368"/>
      <c r="Q621" s="368"/>
      <c r="R621" s="368"/>
      <c r="S621" s="368"/>
      <c r="T621" s="368"/>
      <c r="U621" s="368"/>
      <c r="V621" s="368"/>
      <c r="W621" s="368"/>
      <c r="X621" s="368"/>
      <c r="Y621" s="368"/>
      <c r="Z621" s="368"/>
    </row>
    <row r="622" spans="1:26" ht="15.75" customHeight="1">
      <c r="A622" s="368"/>
      <c r="B622" s="355"/>
      <c r="C622" s="355" t="s">
        <v>884</v>
      </c>
      <c r="D622" s="355" t="s">
        <v>723</v>
      </c>
      <c r="E622" s="355" t="s">
        <v>1351</v>
      </c>
      <c r="F622" s="355" t="s">
        <v>70</v>
      </c>
      <c r="G622" s="355" t="s">
        <v>70</v>
      </c>
      <c r="H622" s="355"/>
      <c r="I622" s="355" t="s">
        <v>52</v>
      </c>
      <c r="J622" s="409">
        <v>68750</v>
      </c>
      <c r="K622" s="410" t="s">
        <v>1397</v>
      </c>
      <c r="L622" s="409"/>
      <c r="M622" s="409"/>
      <c r="N622" s="409"/>
      <c r="O622" s="355"/>
      <c r="P622" s="368"/>
      <c r="Q622" s="368"/>
      <c r="R622" s="368"/>
      <c r="S622" s="368"/>
      <c r="T622" s="368"/>
      <c r="U622" s="368"/>
      <c r="V622" s="368"/>
      <c r="W622" s="368"/>
      <c r="X622" s="368"/>
      <c r="Y622" s="368"/>
      <c r="Z622" s="368"/>
    </row>
    <row r="623" spans="1:26" ht="15.75" customHeight="1">
      <c r="A623" s="368"/>
      <c r="B623" s="412"/>
      <c r="C623" s="412" t="s">
        <v>884</v>
      </c>
      <c r="D623" s="412" t="s">
        <v>723</v>
      </c>
      <c r="E623" s="412" t="s">
        <v>1358</v>
      </c>
      <c r="F623" s="412" t="s">
        <v>70</v>
      </c>
      <c r="G623" s="412" t="s">
        <v>70</v>
      </c>
      <c r="H623" s="412"/>
      <c r="I623" s="412" t="s">
        <v>52</v>
      </c>
      <c r="J623" s="413">
        <v>0</v>
      </c>
      <c r="K623" s="406" t="s">
        <v>1397</v>
      </c>
      <c r="L623" s="413"/>
      <c r="M623" s="413"/>
      <c r="N623" s="413"/>
      <c r="O623" s="412"/>
      <c r="P623" s="368"/>
      <c r="Q623" s="368"/>
      <c r="R623" s="368"/>
      <c r="S623" s="368"/>
      <c r="T623" s="368"/>
      <c r="U623" s="368"/>
      <c r="V623" s="368"/>
      <c r="W623" s="368"/>
      <c r="X623" s="368"/>
      <c r="Y623" s="368"/>
      <c r="Z623" s="368"/>
    </row>
    <row r="624" spans="1:26" ht="15.75" customHeight="1">
      <c r="A624" s="368"/>
      <c r="B624" s="355"/>
      <c r="C624" s="355" t="s">
        <v>884</v>
      </c>
      <c r="D624" s="355" t="s">
        <v>723</v>
      </c>
      <c r="E624" s="355" t="s">
        <v>1348</v>
      </c>
      <c r="F624" s="355" t="s">
        <v>58</v>
      </c>
      <c r="G624" s="355" t="s">
        <v>58</v>
      </c>
      <c r="H624" s="355"/>
      <c r="I624" s="355" t="s">
        <v>52</v>
      </c>
      <c r="J624" s="409">
        <v>62800167</v>
      </c>
      <c r="K624" s="410" t="s">
        <v>1397</v>
      </c>
      <c r="L624" s="409"/>
      <c r="M624" s="409"/>
      <c r="N624" s="415" t="s">
        <v>1398</v>
      </c>
      <c r="O624" s="355"/>
      <c r="P624" s="368"/>
      <c r="Q624" s="368"/>
      <c r="R624" s="368"/>
      <c r="S624" s="368"/>
      <c r="T624" s="368"/>
      <c r="U624" s="368"/>
      <c r="V624" s="368"/>
      <c r="W624" s="368"/>
      <c r="X624" s="368"/>
      <c r="Y624" s="368"/>
      <c r="Z624" s="368"/>
    </row>
    <row r="625" spans="1:26" ht="15.75" customHeight="1">
      <c r="A625" s="368"/>
      <c r="B625" s="412"/>
      <c r="C625" s="412" t="s">
        <v>886</v>
      </c>
      <c r="D625" s="412" t="s">
        <v>726</v>
      </c>
      <c r="E625" s="412" t="s">
        <v>1356</v>
      </c>
      <c r="F625" s="412" t="s">
        <v>70</v>
      </c>
      <c r="G625" s="412" t="s">
        <v>70</v>
      </c>
      <c r="H625" s="412"/>
      <c r="I625" s="412" t="s">
        <v>52</v>
      </c>
      <c r="J625" s="413">
        <v>0</v>
      </c>
      <c r="K625" s="406" t="s">
        <v>1397</v>
      </c>
      <c r="L625" s="413"/>
      <c r="M625" s="413"/>
      <c r="N625" s="413"/>
      <c r="O625" s="412" t="s">
        <v>58</v>
      </c>
      <c r="P625" s="368"/>
      <c r="Q625" s="368"/>
      <c r="R625" s="368"/>
      <c r="S625" s="368"/>
      <c r="T625" s="368"/>
      <c r="U625" s="368"/>
      <c r="V625" s="368"/>
      <c r="W625" s="368"/>
      <c r="X625" s="368"/>
      <c r="Y625" s="368"/>
      <c r="Z625" s="368"/>
    </row>
    <row r="626" spans="1:26" ht="15.75" customHeight="1">
      <c r="A626" s="368"/>
      <c r="B626" s="355"/>
      <c r="C626" s="355" t="s">
        <v>886</v>
      </c>
      <c r="D626" s="355" t="s">
        <v>725</v>
      </c>
      <c r="E626" s="355" t="s">
        <v>1345</v>
      </c>
      <c r="F626" s="355" t="s">
        <v>70</v>
      </c>
      <c r="G626" s="355" t="s">
        <v>70</v>
      </c>
      <c r="H626" s="355"/>
      <c r="I626" s="355" t="s">
        <v>52</v>
      </c>
      <c r="J626" s="409">
        <v>0</v>
      </c>
      <c r="K626" s="410" t="s">
        <v>1397</v>
      </c>
      <c r="L626" s="409"/>
      <c r="M626" s="409"/>
      <c r="N626" s="409"/>
      <c r="O626" s="355"/>
      <c r="P626" s="368"/>
      <c r="Q626" s="368"/>
      <c r="R626" s="368"/>
      <c r="S626" s="368"/>
      <c r="T626" s="368"/>
      <c r="U626" s="368"/>
      <c r="V626" s="368"/>
      <c r="W626" s="368"/>
      <c r="X626" s="368"/>
      <c r="Y626" s="368"/>
      <c r="Z626" s="368"/>
    </row>
    <row r="627" spans="1:26" ht="15.75" customHeight="1">
      <c r="A627" s="368"/>
      <c r="B627" s="412"/>
      <c r="C627" s="412" t="s">
        <v>886</v>
      </c>
      <c r="D627" s="412" t="s">
        <v>723</v>
      </c>
      <c r="E627" s="412" t="s">
        <v>1354</v>
      </c>
      <c r="F627" s="412" t="s">
        <v>70</v>
      </c>
      <c r="G627" s="412" t="s">
        <v>70</v>
      </c>
      <c r="H627" s="412"/>
      <c r="I627" s="412" t="s">
        <v>52</v>
      </c>
      <c r="J627" s="413">
        <v>-29140000</v>
      </c>
      <c r="K627" s="406" t="s">
        <v>1397</v>
      </c>
      <c r="L627" s="413"/>
      <c r="M627" s="413"/>
      <c r="N627" s="413"/>
      <c r="O627" s="412"/>
      <c r="P627" s="368"/>
      <c r="Q627" s="368"/>
      <c r="R627" s="368"/>
      <c r="S627" s="368"/>
      <c r="T627" s="368"/>
      <c r="U627" s="368"/>
      <c r="V627" s="368"/>
      <c r="W627" s="368"/>
      <c r="X627" s="368"/>
      <c r="Y627" s="368"/>
      <c r="Z627" s="368"/>
    </row>
    <row r="628" spans="1:26" ht="15.75" customHeight="1">
      <c r="A628" s="368"/>
      <c r="B628" s="355"/>
      <c r="C628" s="355" t="s">
        <v>886</v>
      </c>
      <c r="D628" s="355" t="s">
        <v>723</v>
      </c>
      <c r="E628" s="355" t="s">
        <v>1353</v>
      </c>
      <c r="F628" s="355" t="s">
        <v>70</v>
      </c>
      <c r="G628" s="355" t="s">
        <v>70</v>
      </c>
      <c r="H628" s="355"/>
      <c r="I628" s="355" t="s">
        <v>52</v>
      </c>
      <c r="J628" s="409">
        <v>23887567.59</v>
      </c>
      <c r="K628" s="410" t="s">
        <v>1397</v>
      </c>
      <c r="L628" s="409"/>
      <c r="M628" s="409"/>
      <c r="N628" s="409"/>
      <c r="O628" s="355"/>
      <c r="P628" s="368"/>
      <c r="Q628" s="368"/>
      <c r="R628" s="368"/>
      <c r="S628" s="368"/>
      <c r="T628" s="368"/>
      <c r="U628" s="368"/>
      <c r="V628" s="368"/>
      <c r="W628" s="368"/>
      <c r="X628" s="368"/>
      <c r="Y628" s="368"/>
      <c r="Z628" s="368"/>
    </row>
    <row r="629" spans="1:26" ht="15.75" customHeight="1">
      <c r="A629" s="368"/>
      <c r="B629" s="412"/>
      <c r="C629" s="412" t="s">
        <v>886</v>
      </c>
      <c r="D629" s="412" t="s">
        <v>723</v>
      </c>
      <c r="E629" s="412" t="s">
        <v>1340</v>
      </c>
      <c r="F629" s="412" t="s">
        <v>70</v>
      </c>
      <c r="G629" s="412" t="s">
        <v>70</v>
      </c>
      <c r="H629" s="412"/>
      <c r="I629" s="412" t="s">
        <v>52</v>
      </c>
      <c r="J629" s="413">
        <v>2516412</v>
      </c>
      <c r="K629" s="406" t="s">
        <v>1397</v>
      </c>
      <c r="L629" s="413"/>
      <c r="M629" s="413"/>
      <c r="N629" s="413"/>
      <c r="O629" s="412"/>
      <c r="P629" s="368"/>
      <c r="Q629" s="368"/>
      <c r="R629" s="368"/>
      <c r="S629" s="368"/>
      <c r="T629" s="368"/>
      <c r="U629" s="368"/>
      <c r="V629" s="368"/>
      <c r="W629" s="368"/>
      <c r="X629" s="368"/>
      <c r="Y629" s="368"/>
      <c r="Z629" s="368"/>
    </row>
    <row r="630" spans="1:26" ht="15.75" customHeight="1">
      <c r="A630" s="368"/>
      <c r="B630" s="355"/>
      <c r="C630" s="355" t="s">
        <v>886</v>
      </c>
      <c r="D630" s="355" t="s">
        <v>723</v>
      </c>
      <c r="E630" s="355" t="s">
        <v>1343</v>
      </c>
      <c r="F630" s="355" t="s">
        <v>70</v>
      </c>
      <c r="G630" s="355" t="s">
        <v>70</v>
      </c>
      <c r="H630" s="355"/>
      <c r="I630" s="355" t="s">
        <v>52</v>
      </c>
      <c r="J630" s="409">
        <v>0</v>
      </c>
      <c r="K630" s="410" t="s">
        <v>1397</v>
      </c>
      <c r="L630" s="409"/>
      <c r="M630" s="409"/>
      <c r="N630" s="409"/>
      <c r="O630" s="355"/>
      <c r="P630" s="368"/>
      <c r="Q630" s="368"/>
      <c r="R630" s="368"/>
      <c r="S630" s="368"/>
      <c r="T630" s="368"/>
      <c r="U630" s="368"/>
      <c r="V630" s="368"/>
      <c r="W630" s="368"/>
      <c r="X630" s="368"/>
      <c r="Y630" s="368"/>
      <c r="Z630" s="368"/>
    </row>
    <row r="631" spans="1:26" ht="15.75" customHeight="1">
      <c r="A631" s="368"/>
      <c r="B631" s="412"/>
      <c r="C631" s="412" t="s">
        <v>886</v>
      </c>
      <c r="D631" s="412" t="s">
        <v>726</v>
      </c>
      <c r="E631" s="412" t="s">
        <v>1359</v>
      </c>
      <c r="F631" s="412" t="s">
        <v>70</v>
      </c>
      <c r="G631" s="412" t="s">
        <v>70</v>
      </c>
      <c r="H631" s="412"/>
      <c r="I631" s="412" t="s">
        <v>52</v>
      </c>
      <c r="J631" s="413">
        <v>5583682.46</v>
      </c>
      <c r="K631" s="406" t="s">
        <v>1397</v>
      </c>
      <c r="L631" s="413"/>
      <c r="M631" s="413"/>
      <c r="N631" s="413"/>
      <c r="O631" s="412"/>
      <c r="P631" s="368"/>
      <c r="Q631" s="368"/>
      <c r="R631" s="368"/>
      <c r="S631" s="368"/>
      <c r="T631" s="368"/>
      <c r="U631" s="368"/>
      <c r="V631" s="368"/>
      <c r="W631" s="368"/>
      <c r="X631" s="368"/>
      <c r="Y631" s="368"/>
      <c r="Z631" s="368"/>
    </row>
    <row r="632" spans="1:26" ht="15.75" customHeight="1">
      <c r="A632" s="368"/>
      <c r="B632" s="355"/>
      <c r="C632" s="355" t="s">
        <v>886</v>
      </c>
      <c r="D632" s="355" t="s">
        <v>723</v>
      </c>
      <c r="E632" s="355" t="s">
        <v>1351</v>
      </c>
      <c r="F632" s="355" t="s">
        <v>70</v>
      </c>
      <c r="G632" s="355" t="s">
        <v>70</v>
      </c>
      <c r="H632" s="355"/>
      <c r="I632" s="355" t="s">
        <v>52</v>
      </c>
      <c r="J632" s="409">
        <v>24695.93</v>
      </c>
      <c r="K632" s="410" t="s">
        <v>1397</v>
      </c>
      <c r="L632" s="409"/>
      <c r="M632" s="409"/>
      <c r="N632" s="409"/>
      <c r="O632" s="355"/>
      <c r="P632" s="368"/>
      <c r="Q632" s="368"/>
      <c r="R632" s="368"/>
      <c r="S632" s="368"/>
      <c r="T632" s="368"/>
      <c r="U632" s="368"/>
      <c r="V632" s="368"/>
      <c r="W632" s="368"/>
      <c r="X632" s="368"/>
      <c r="Y632" s="368"/>
      <c r="Z632" s="368"/>
    </row>
    <row r="633" spans="1:26" ht="15.75" customHeight="1">
      <c r="A633" s="368"/>
      <c r="B633" s="412"/>
      <c r="C633" s="412" t="s">
        <v>886</v>
      </c>
      <c r="D633" s="412" t="s">
        <v>723</v>
      </c>
      <c r="E633" s="412" t="s">
        <v>1358</v>
      </c>
      <c r="F633" s="412" t="s">
        <v>70</v>
      </c>
      <c r="G633" s="412" t="s">
        <v>70</v>
      </c>
      <c r="H633" s="412"/>
      <c r="I633" s="412" t="s">
        <v>52</v>
      </c>
      <c r="J633" s="413">
        <v>0</v>
      </c>
      <c r="K633" s="406" t="s">
        <v>1397</v>
      </c>
      <c r="L633" s="413"/>
      <c r="M633" s="413"/>
      <c r="N633" s="413"/>
      <c r="O633" s="412"/>
      <c r="P633" s="368"/>
      <c r="Q633" s="368"/>
      <c r="R633" s="368"/>
      <c r="S633" s="368"/>
      <c r="T633" s="368"/>
      <c r="U633" s="368"/>
      <c r="V633" s="368"/>
      <c r="W633" s="368"/>
      <c r="X633" s="368"/>
      <c r="Y633" s="368"/>
      <c r="Z633" s="368"/>
    </row>
    <row r="634" spans="1:26" ht="15.75" customHeight="1">
      <c r="A634" s="368"/>
      <c r="B634" s="355"/>
      <c r="C634" s="355" t="s">
        <v>886</v>
      </c>
      <c r="D634" s="355" t="s">
        <v>723</v>
      </c>
      <c r="E634" s="355" t="s">
        <v>1348</v>
      </c>
      <c r="F634" s="355" t="s">
        <v>58</v>
      </c>
      <c r="G634" s="355" t="s">
        <v>58</v>
      </c>
      <c r="H634" s="355"/>
      <c r="I634" s="355" t="s">
        <v>52</v>
      </c>
      <c r="J634" s="409">
        <v>85224774.359999999</v>
      </c>
      <c r="K634" s="410" t="s">
        <v>1397</v>
      </c>
      <c r="L634" s="409"/>
      <c r="M634" s="409"/>
      <c r="N634" s="415" t="s">
        <v>1398</v>
      </c>
      <c r="O634" s="355"/>
      <c r="P634" s="368"/>
      <c r="Q634" s="368"/>
      <c r="R634" s="368"/>
      <c r="S634" s="368"/>
      <c r="T634" s="368"/>
      <c r="U634" s="368"/>
      <c r="V634" s="368"/>
      <c r="W634" s="368"/>
      <c r="X634" s="368"/>
      <c r="Y634" s="368"/>
      <c r="Z634" s="368"/>
    </row>
    <row r="635" spans="1:26" ht="15.75" customHeight="1">
      <c r="A635" s="368"/>
      <c r="B635" s="412"/>
      <c r="C635" s="412" t="s">
        <v>366</v>
      </c>
      <c r="D635" s="412" t="s">
        <v>726</v>
      </c>
      <c r="E635" s="412" t="s">
        <v>1356</v>
      </c>
      <c r="F635" s="412" t="s">
        <v>70</v>
      </c>
      <c r="G635" s="412" t="s">
        <v>70</v>
      </c>
      <c r="H635" s="412"/>
      <c r="I635" s="412" t="s">
        <v>52</v>
      </c>
      <c r="J635" s="413">
        <v>0</v>
      </c>
      <c r="K635" s="406" t="s">
        <v>1397</v>
      </c>
      <c r="L635" s="413"/>
      <c r="M635" s="413"/>
      <c r="N635" s="413"/>
      <c r="O635" s="412" t="s">
        <v>58</v>
      </c>
      <c r="P635" s="368"/>
      <c r="Q635" s="368"/>
      <c r="R635" s="368"/>
      <c r="S635" s="368"/>
      <c r="T635" s="368"/>
      <c r="U635" s="368"/>
      <c r="V635" s="368"/>
      <c r="W635" s="368"/>
      <c r="X635" s="368"/>
      <c r="Y635" s="368"/>
      <c r="Z635" s="368"/>
    </row>
    <row r="636" spans="1:26" ht="15.75" customHeight="1">
      <c r="A636" s="368"/>
      <c r="B636" s="355"/>
      <c r="C636" s="355" t="s">
        <v>366</v>
      </c>
      <c r="D636" s="355" t="s">
        <v>725</v>
      </c>
      <c r="E636" s="355" t="s">
        <v>1345</v>
      </c>
      <c r="F636" s="355" t="s">
        <v>70</v>
      </c>
      <c r="G636" s="355" t="s">
        <v>70</v>
      </c>
      <c r="H636" s="355"/>
      <c r="I636" s="355" t="s">
        <v>52</v>
      </c>
      <c r="J636" s="409">
        <v>119594982.67</v>
      </c>
      <c r="K636" s="410" t="s">
        <v>1397</v>
      </c>
      <c r="L636" s="409"/>
      <c r="M636" s="409"/>
      <c r="N636" s="409"/>
      <c r="O636" s="355"/>
      <c r="P636" s="368"/>
      <c r="Q636" s="368"/>
      <c r="R636" s="368"/>
      <c r="S636" s="368"/>
      <c r="T636" s="368"/>
      <c r="U636" s="368"/>
      <c r="V636" s="368"/>
      <c r="W636" s="368"/>
      <c r="X636" s="368"/>
      <c r="Y636" s="368"/>
      <c r="Z636" s="368"/>
    </row>
    <row r="637" spans="1:26" ht="15.75" customHeight="1">
      <c r="A637" s="368"/>
      <c r="B637" s="412"/>
      <c r="C637" s="412" t="s">
        <v>366</v>
      </c>
      <c r="D637" s="412" t="s">
        <v>723</v>
      </c>
      <c r="E637" s="412" t="s">
        <v>1354</v>
      </c>
      <c r="F637" s="412" t="s">
        <v>70</v>
      </c>
      <c r="G637" s="412" t="s">
        <v>70</v>
      </c>
      <c r="H637" s="412"/>
      <c r="I637" s="412" t="s">
        <v>52</v>
      </c>
      <c r="J637" s="413">
        <v>0</v>
      </c>
      <c r="K637" s="406" t="s">
        <v>1397</v>
      </c>
      <c r="L637" s="413"/>
      <c r="M637" s="413"/>
      <c r="N637" s="413"/>
      <c r="O637" s="412"/>
      <c r="P637" s="368"/>
      <c r="Q637" s="368"/>
      <c r="R637" s="368"/>
      <c r="S637" s="368"/>
      <c r="T637" s="368"/>
      <c r="U637" s="368"/>
      <c r="V637" s="368"/>
      <c r="W637" s="368"/>
      <c r="X637" s="368"/>
      <c r="Y637" s="368"/>
      <c r="Z637" s="368"/>
    </row>
    <row r="638" spans="1:26" ht="15.75" customHeight="1">
      <c r="A638" s="368"/>
      <c r="B638" s="355"/>
      <c r="C638" s="355" t="s">
        <v>366</v>
      </c>
      <c r="D638" s="355" t="s">
        <v>723</v>
      </c>
      <c r="E638" s="355" t="s">
        <v>1353</v>
      </c>
      <c r="F638" s="355" t="s">
        <v>70</v>
      </c>
      <c r="G638" s="355" t="s">
        <v>70</v>
      </c>
      <c r="H638" s="355"/>
      <c r="I638" s="355" t="s">
        <v>52</v>
      </c>
      <c r="J638" s="409">
        <v>815179308.13999999</v>
      </c>
      <c r="K638" s="410" t="s">
        <v>1397</v>
      </c>
      <c r="L638" s="409"/>
      <c r="M638" s="409"/>
      <c r="N638" s="409"/>
      <c r="O638" s="355"/>
      <c r="P638" s="368"/>
      <c r="Q638" s="368"/>
      <c r="R638" s="368"/>
      <c r="S638" s="368"/>
      <c r="T638" s="368"/>
      <c r="U638" s="368"/>
      <c r="V638" s="368"/>
      <c r="W638" s="368"/>
      <c r="X638" s="368"/>
      <c r="Y638" s="368"/>
      <c r="Z638" s="368"/>
    </row>
    <row r="639" spans="1:26" ht="15.75" customHeight="1">
      <c r="A639" s="368"/>
      <c r="B639" s="412"/>
      <c r="C639" s="412" t="s">
        <v>366</v>
      </c>
      <c r="D639" s="412" t="s">
        <v>723</v>
      </c>
      <c r="E639" s="412" t="s">
        <v>1340</v>
      </c>
      <c r="F639" s="412" t="s">
        <v>70</v>
      </c>
      <c r="G639" s="412" t="s">
        <v>70</v>
      </c>
      <c r="H639" s="412"/>
      <c r="I639" s="412" t="s">
        <v>52</v>
      </c>
      <c r="J639" s="413">
        <v>4706950999</v>
      </c>
      <c r="K639" s="406" t="s">
        <v>1397</v>
      </c>
      <c r="L639" s="413"/>
      <c r="M639" s="413"/>
      <c r="N639" s="413"/>
      <c r="O639" s="412"/>
      <c r="P639" s="368"/>
      <c r="Q639" s="368"/>
      <c r="R639" s="368"/>
      <c r="S639" s="368"/>
      <c r="T639" s="368"/>
      <c r="U639" s="368"/>
      <c r="V639" s="368"/>
      <c r="W639" s="368"/>
      <c r="X639" s="368"/>
      <c r="Y639" s="368"/>
      <c r="Z639" s="368"/>
    </row>
    <row r="640" spans="1:26" ht="15.75" customHeight="1">
      <c r="A640" s="368"/>
      <c r="B640" s="355"/>
      <c r="C640" s="355" t="s">
        <v>366</v>
      </c>
      <c r="D640" s="355" t="s">
        <v>723</v>
      </c>
      <c r="E640" s="355" t="s">
        <v>1343</v>
      </c>
      <c r="F640" s="355" t="s">
        <v>70</v>
      </c>
      <c r="G640" s="355" t="s">
        <v>70</v>
      </c>
      <c r="H640" s="355"/>
      <c r="I640" s="355" t="s">
        <v>52</v>
      </c>
      <c r="J640" s="409">
        <v>8184077001</v>
      </c>
      <c r="K640" s="410" t="s">
        <v>1397</v>
      </c>
      <c r="L640" s="409"/>
      <c r="M640" s="409"/>
      <c r="N640" s="409"/>
      <c r="O640" s="355"/>
      <c r="P640" s="368"/>
      <c r="Q640" s="368"/>
      <c r="R640" s="368"/>
      <c r="S640" s="368"/>
      <c r="T640" s="368"/>
      <c r="U640" s="368"/>
      <c r="V640" s="368"/>
      <c r="W640" s="368"/>
      <c r="X640" s="368"/>
      <c r="Y640" s="368"/>
      <c r="Z640" s="368"/>
    </row>
    <row r="641" spans="1:26" ht="15.75" customHeight="1">
      <c r="A641" s="368"/>
      <c r="B641" s="412"/>
      <c r="C641" s="412" t="s">
        <v>366</v>
      </c>
      <c r="D641" s="412" t="s">
        <v>726</v>
      </c>
      <c r="E641" s="412" t="s">
        <v>1359</v>
      </c>
      <c r="F641" s="412" t="s">
        <v>70</v>
      </c>
      <c r="G641" s="412" t="s">
        <v>70</v>
      </c>
      <c r="H641" s="412"/>
      <c r="I641" s="412" t="s">
        <v>52</v>
      </c>
      <c r="J641" s="413">
        <v>1058849.04</v>
      </c>
      <c r="K641" s="406" t="s">
        <v>1397</v>
      </c>
      <c r="L641" s="413"/>
      <c r="M641" s="413"/>
      <c r="N641" s="413"/>
      <c r="O641" s="412"/>
      <c r="P641" s="368"/>
      <c r="Q641" s="368"/>
      <c r="R641" s="368"/>
      <c r="S641" s="368"/>
      <c r="T641" s="368"/>
      <c r="U641" s="368"/>
      <c r="V641" s="368"/>
      <c r="W641" s="368"/>
      <c r="X641" s="368"/>
      <c r="Y641" s="368"/>
      <c r="Z641" s="368"/>
    </row>
    <row r="642" spans="1:26" ht="15.75" customHeight="1">
      <c r="A642" s="368"/>
      <c r="B642" s="355"/>
      <c r="C642" s="355" t="s">
        <v>366</v>
      </c>
      <c r="D642" s="355" t="s">
        <v>723</v>
      </c>
      <c r="E642" s="355" t="s">
        <v>1351</v>
      </c>
      <c r="F642" s="355" t="s">
        <v>70</v>
      </c>
      <c r="G642" s="355" t="s">
        <v>70</v>
      </c>
      <c r="H642" s="355"/>
      <c r="I642" s="355" t="s">
        <v>52</v>
      </c>
      <c r="J642" s="409">
        <v>37948609.829999998</v>
      </c>
      <c r="K642" s="410" t="s">
        <v>1397</v>
      </c>
      <c r="L642" s="409"/>
      <c r="M642" s="409"/>
      <c r="N642" s="409"/>
      <c r="O642" s="355"/>
      <c r="P642" s="368"/>
      <c r="Q642" s="368"/>
      <c r="R642" s="368"/>
      <c r="S642" s="368"/>
      <c r="T642" s="368"/>
      <c r="U642" s="368"/>
      <c r="V642" s="368"/>
      <c r="W642" s="368"/>
      <c r="X642" s="368"/>
      <c r="Y642" s="368"/>
      <c r="Z642" s="368"/>
    </row>
    <row r="643" spans="1:26" ht="15.75" customHeight="1">
      <c r="A643" s="368"/>
      <c r="B643" s="412"/>
      <c r="C643" s="412" t="s">
        <v>366</v>
      </c>
      <c r="D643" s="412" t="s">
        <v>723</v>
      </c>
      <c r="E643" s="412" t="s">
        <v>1358</v>
      </c>
      <c r="F643" s="412" t="s">
        <v>70</v>
      </c>
      <c r="G643" s="412" t="s">
        <v>70</v>
      </c>
      <c r="H643" s="412"/>
      <c r="I643" s="412" t="s">
        <v>52</v>
      </c>
      <c r="J643" s="413">
        <v>0</v>
      </c>
      <c r="K643" s="406" t="s">
        <v>1397</v>
      </c>
      <c r="L643" s="413"/>
      <c r="M643" s="413"/>
      <c r="N643" s="413"/>
      <c r="O643" s="412"/>
      <c r="P643" s="368"/>
      <c r="Q643" s="368"/>
      <c r="R643" s="368"/>
      <c r="S643" s="368"/>
      <c r="T643" s="368"/>
      <c r="U643" s="368"/>
      <c r="V643" s="368"/>
      <c r="W643" s="368"/>
      <c r="X643" s="368"/>
      <c r="Y643" s="368"/>
      <c r="Z643" s="368"/>
    </row>
    <row r="644" spans="1:26" ht="15.75" customHeight="1">
      <c r="A644" s="368"/>
      <c r="B644" s="355"/>
      <c r="C644" s="355" t="s">
        <v>366</v>
      </c>
      <c r="D644" s="355" t="s">
        <v>723</v>
      </c>
      <c r="E644" s="355" t="s">
        <v>1348</v>
      </c>
      <c r="F644" s="355" t="s">
        <v>58</v>
      </c>
      <c r="G644" s="355" t="s">
        <v>58</v>
      </c>
      <c r="H644" s="355"/>
      <c r="I644" s="355" t="s">
        <v>52</v>
      </c>
      <c r="J644" s="409">
        <v>355480.36</v>
      </c>
      <c r="K644" s="410" t="s">
        <v>1397</v>
      </c>
      <c r="L644" s="409"/>
      <c r="M644" s="409"/>
      <c r="N644" s="415" t="s">
        <v>1398</v>
      </c>
      <c r="O644" s="355"/>
      <c r="P644" s="368"/>
      <c r="Q644" s="368"/>
      <c r="R644" s="368"/>
      <c r="S644" s="368"/>
      <c r="T644" s="368"/>
      <c r="U644" s="368"/>
      <c r="V644" s="368"/>
      <c r="W644" s="368"/>
      <c r="X644" s="368"/>
      <c r="Y644" s="368"/>
      <c r="Z644" s="368"/>
    </row>
    <row r="645" spans="1:26" ht="15.75" customHeight="1">
      <c r="A645" s="368"/>
      <c r="B645" s="412"/>
      <c r="C645" s="412" t="s">
        <v>372</v>
      </c>
      <c r="D645" s="412" t="s">
        <v>726</v>
      </c>
      <c r="E645" s="412" t="s">
        <v>1356</v>
      </c>
      <c r="F645" s="412" t="s">
        <v>70</v>
      </c>
      <c r="G645" s="412" t="s">
        <v>70</v>
      </c>
      <c r="H645" s="412"/>
      <c r="I645" s="412" t="s">
        <v>52</v>
      </c>
      <c r="J645" s="413">
        <v>0</v>
      </c>
      <c r="K645" s="406" t="s">
        <v>1397</v>
      </c>
      <c r="L645" s="413"/>
      <c r="M645" s="413"/>
      <c r="N645" s="413"/>
      <c r="O645" s="412" t="s">
        <v>58</v>
      </c>
      <c r="P645" s="368"/>
      <c r="Q645" s="368"/>
      <c r="R645" s="368"/>
      <c r="S645" s="368"/>
      <c r="T645" s="368"/>
      <c r="U645" s="368"/>
      <c r="V645" s="368"/>
      <c r="W645" s="368"/>
      <c r="X645" s="368"/>
      <c r="Y645" s="368"/>
      <c r="Z645" s="368"/>
    </row>
    <row r="646" spans="1:26" ht="15.75" customHeight="1">
      <c r="A646" s="368"/>
      <c r="B646" s="355"/>
      <c r="C646" s="355" t="s">
        <v>372</v>
      </c>
      <c r="D646" s="355" t="s">
        <v>725</v>
      </c>
      <c r="E646" s="355" t="s">
        <v>1345</v>
      </c>
      <c r="F646" s="355" t="s">
        <v>70</v>
      </c>
      <c r="G646" s="355" t="s">
        <v>70</v>
      </c>
      <c r="H646" s="355"/>
      <c r="I646" s="355" t="s">
        <v>52</v>
      </c>
      <c r="J646" s="409">
        <v>0</v>
      </c>
      <c r="K646" s="410" t="s">
        <v>1397</v>
      </c>
      <c r="L646" s="409"/>
      <c r="M646" s="409"/>
      <c r="N646" s="409"/>
      <c r="O646" s="355"/>
      <c r="P646" s="368"/>
      <c r="Q646" s="368"/>
      <c r="R646" s="368"/>
      <c r="S646" s="368"/>
      <c r="T646" s="368"/>
      <c r="U646" s="368"/>
      <c r="V646" s="368"/>
      <c r="W646" s="368"/>
      <c r="X646" s="368"/>
      <c r="Y646" s="368"/>
      <c r="Z646" s="368"/>
    </row>
    <row r="647" spans="1:26" ht="15.75" customHeight="1">
      <c r="A647" s="368"/>
      <c r="B647" s="412"/>
      <c r="C647" s="412" t="s">
        <v>372</v>
      </c>
      <c r="D647" s="412" t="s">
        <v>723</v>
      </c>
      <c r="E647" s="412" t="s">
        <v>1354</v>
      </c>
      <c r="F647" s="412" t="s">
        <v>70</v>
      </c>
      <c r="G647" s="412" t="s">
        <v>70</v>
      </c>
      <c r="H647" s="412"/>
      <c r="I647" s="412" t="s">
        <v>52</v>
      </c>
      <c r="J647" s="413">
        <v>0</v>
      </c>
      <c r="K647" s="406" t="s">
        <v>1397</v>
      </c>
      <c r="L647" s="413"/>
      <c r="M647" s="413"/>
      <c r="N647" s="413"/>
      <c r="O647" s="412"/>
      <c r="P647" s="368"/>
      <c r="Q647" s="368"/>
      <c r="R647" s="368"/>
      <c r="S647" s="368"/>
      <c r="T647" s="368"/>
      <c r="U647" s="368"/>
      <c r="V647" s="368"/>
      <c r="W647" s="368"/>
      <c r="X647" s="368"/>
      <c r="Y647" s="368"/>
      <c r="Z647" s="368"/>
    </row>
    <row r="648" spans="1:26" ht="15.75" customHeight="1">
      <c r="A648" s="368"/>
      <c r="B648" s="355"/>
      <c r="C648" s="355" t="s">
        <v>372</v>
      </c>
      <c r="D648" s="355" t="s">
        <v>723</v>
      </c>
      <c r="E648" s="355" t="s">
        <v>1353</v>
      </c>
      <c r="F648" s="355" t="s">
        <v>70</v>
      </c>
      <c r="G648" s="355" t="s">
        <v>70</v>
      </c>
      <c r="H648" s="355"/>
      <c r="I648" s="355" t="s">
        <v>52</v>
      </c>
      <c r="J648" s="409">
        <v>312854564.30000001</v>
      </c>
      <c r="K648" s="410" t="s">
        <v>1397</v>
      </c>
      <c r="L648" s="409"/>
      <c r="M648" s="409"/>
      <c r="N648" s="409"/>
      <c r="O648" s="355"/>
      <c r="P648" s="368"/>
      <c r="Q648" s="368"/>
      <c r="R648" s="368"/>
      <c r="S648" s="368"/>
      <c r="T648" s="368"/>
      <c r="U648" s="368"/>
      <c r="V648" s="368"/>
      <c r="W648" s="368"/>
      <c r="X648" s="368"/>
      <c r="Y648" s="368"/>
      <c r="Z648" s="368"/>
    </row>
    <row r="649" spans="1:26" ht="15.75" customHeight="1">
      <c r="A649" s="368"/>
      <c r="B649" s="412"/>
      <c r="C649" s="412" t="s">
        <v>372</v>
      </c>
      <c r="D649" s="412" t="s">
        <v>723</v>
      </c>
      <c r="E649" s="412" t="s">
        <v>1340</v>
      </c>
      <c r="F649" s="412" t="s">
        <v>70</v>
      </c>
      <c r="G649" s="412" t="s">
        <v>70</v>
      </c>
      <c r="H649" s="412"/>
      <c r="I649" s="412" t="s">
        <v>52</v>
      </c>
      <c r="J649" s="413">
        <v>-44351.81</v>
      </c>
      <c r="K649" s="406" t="s">
        <v>1397</v>
      </c>
      <c r="L649" s="413"/>
      <c r="M649" s="413"/>
      <c r="N649" s="413"/>
      <c r="O649" s="412"/>
      <c r="P649" s="368"/>
      <c r="Q649" s="368"/>
      <c r="R649" s="368"/>
      <c r="S649" s="368"/>
      <c r="T649" s="368"/>
      <c r="U649" s="368"/>
      <c r="V649" s="368"/>
      <c r="W649" s="368"/>
      <c r="X649" s="368"/>
      <c r="Y649" s="368"/>
      <c r="Z649" s="368"/>
    </row>
    <row r="650" spans="1:26" ht="15.75" customHeight="1">
      <c r="A650" s="368"/>
      <c r="B650" s="355"/>
      <c r="C650" s="355" t="s">
        <v>372</v>
      </c>
      <c r="D650" s="355" t="s">
        <v>723</v>
      </c>
      <c r="E650" s="355" t="s">
        <v>1343</v>
      </c>
      <c r="F650" s="355" t="s">
        <v>70</v>
      </c>
      <c r="G650" s="355" t="s">
        <v>70</v>
      </c>
      <c r="H650" s="355"/>
      <c r="I650" s="355" t="s">
        <v>52</v>
      </c>
      <c r="J650" s="409">
        <v>550103231</v>
      </c>
      <c r="K650" s="410" t="s">
        <v>1397</v>
      </c>
      <c r="L650" s="409"/>
      <c r="M650" s="409"/>
      <c r="N650" s="409"/>
      <c r="O650" s="355"/>
      <c r="P650" s="368"/>
      <c r="Q650" s="368"/>
      <c r="R650" s="368"/>
      <c r="S650" s="368"/>
      <c r="T650" s="368"/>
      <c r="U650" s="368"/>
      <c r="V650" s="368"/>
      <c r="W650" s="368"/>
      <c r="X650" s="368"/>
      <c r="Y650" s="368"/>
      <c r="Z650" s="368"/>
    </row>
    <row r="651" spans="1:26" ht="15.75" customHeight="1">
      <c r="A651" s="368"/>
      <c r="B651" s="412"/>
      <c r="C651" s="412" t="s">
        <v>372</v>
      </c>
      <c r="D651" s="412" t="s">
        <v>726</v>
      </c>
      <c r="E651" s="412" t="s">
        <v>1359</v>
      </c>
      <c r="F651" s="412" t="s">
        <v>70</v>
      </c>
      <c r="G651" s="412" t="s">
        <v>70</v>
      </c>
      <c r="H651" s="412"/>
      <c r="I651" s="412" t="s">
        <v>52</v>
      </c>
      <c r="J651" s="413">
        <v>88066956.400000006</v>
      </c>
      <c r="K651" s="406" t="s">
        <v>1397</v>
      </c>
      <c r="L651" s="413"/>
      <c r="M651" s="413"/>
      <c r="N651" s="413"/>
      <c r="O651" s="412"/>
      <c r="P651" s="368"/>
      <c r="Q651" s="368"/>
      <c r="R651" s="368"/>
      <c r="S651" s="368"/>
      <c r="T651" s="368"/>
      <c r="U651" s="368"/>
      <c r="V651" s="368"/>
      <c r="W651" s="368"/>
      <c r="X651" s="368"/>
      <c r="Y651" s="368"/>
      <c r="Z651" s="368"/>
    </row>
    <row r="652" spans="1:26" ht="15.75" customHeight="1">
      <c r="A652" s="368"/>
      <c r="B652" s="355"/>
      <c r="C652" s="355" t="s">
        <v>372</v>
      </c>
      <c r="D652" s="355" t="s">
        <v>723</v>
      </c>
      <c r="E652" s="355" t="s">
        <v>1351</v>
      </c>
      <c r="F652" s="355" t="s">
        <v>70</v>
      </c>
      <c r="G652" s="355" t="s">
        <v>70</v>
      </c>
      <c r="H652" s="355"/>
      <c r="I652" s="355" t="s">
        <v>52</v>
      </c>
      <c r="J652" s="409">
        <v>5466145.71</v>
      </c>
      <c r="K652" s="410" t="s">
        <v>1397</v>
      </c>
      <c r="L652" s="409"/>
      <c r="M652" s="409"/>
      <c r="N652" s="409"/>
      <c r="O652" s="355"/>
      <c r="P652" s="368"/>
      <c r="Q652" s="368"/>
      <c r="R652" s="368"/>
      <c r="S652" s="368"/>
      <c r="T652" s="368"/>
      <c r="U652" s="368"/>
      <c r="V652" s="368"/>
      <c r="W652" s="368"/>
      <c r="X652" s="368"/>
      <c r="Y652" s="368"/>
      <c r="Z652" s="368"/>
    </row>
    <row r="653" spans="1:26" ht="15.75" customHeight="1">
      <c r="A653" s="368"/>
      <c r="B653" s="412"/>
      <c r="C653" s="412" t="s">
        <v>372</v>
      </c>
      <c r="D653" s="412" t="s">
        <v>723</v>
      </c>
      <c r="E653" s="412" t="s">
        <v>1358</v>
      </c>
      <c r="F653" s="412" t="s">
        <v>70</v>
      </c>
      <c r="G653" s="412" t="s">
        <v>70</v>
      </c>
      <c r="H653" s="412"/>
      <c r="I653" s="412" t="s">
        <v>52</v>
      </c>
      <c r="J653" s="413">
        <v>0</v>
      </c>
      <c r="K653" s="406" t="s">
        <v>1397</v>
      </c>
      <c r="L653" s="413"/>
      <c r="M653" s="413"/>
      <c r="N653" s="413"/>
      <c r="O653" s="412"/>
      <c r="P653" s="368"/>
      <c r="Q653" s="368"/>
      <c r="R653" s="368"/>
      <c r="S653" s="368"/>
      <c r="T653" s="368"/>
      <c r="U653" s="368"/>
      <c r="V653" s="368"/>
      <c r="W653" s="368"/>
      <c r="X653" s="368"/>
      <c r="Y653" s="368"/>
      <c r="Z653" s="368"/>
    </row>
    <row r="654" spans="1:26" ht="15.75" customHeight="1">
      <c r="A654" s="368"/>
      <c r="B654" s="355"/>
      <c r="C654" s="355" t="s">
        <v>372</v>
      </c>
      <c r="D654" s="355" t="s">
        <v>723</v>
      </c>
      <c r="E654" s="355" t="s">
        <v>1348</v>
      </c>
      <c r="F654" s="355" t="s">
        <v>58</v>
      </c>
      <c r="G654" s="355" t="s">
        <v>58</v>
      </c>
      <c r="H654" s="355"/>
      <c r="I654" s="355" t="s">
        <v>52</v>
      </c>
      <c r="J654" s="409">
        <v>16671320.18</v>
      </c>
      <c r="K654" s="410" t="s">
        <v>1397</v>
      </c>
      <c r="L654" s="409"/>
      <c r="M654" s="409"/>
      <c r="N654" s="415" t="s">
        <v>1398</v>
      </c>
      <c r="O654" s="355"/>
      <c r="P654" s="368"/>
      <c r="Q654" s="368"/>
      <c r="R654" s="368"/>
      <c r="S654" s="368"/>
      <c r="T654" s="368"/>
      <c r="U654" s="368"/>
      <c r="V654" s="368"/>
      <c r="W654" s="368"/>
      <c r="X654" s="368"/>
      <c r="Y654" s="368"/>
      <c r="Z654" s="368"/>
    </row>
    <row r="655" spans="1:26" ht="15.75" customHeight="1">
      <c r="A655" s="368"/>
      <c r="B655" s="412"/>
      <c r="C655" s="412" t="s">
        <v>369</v>
      </c>
      <c r="D655" s="412" t="s">
        <v>726</v>
      </c>
      <c r="E655" s="412" t="s">
        <v>1356</v>
      </c>
      <c r="F655" s="412" t="s">
        <v>70</v>
      </c>
      <c r="G655" s="412" t="s">
        <v>70</v>
      </c>
      <c r="H655" s="412"/>
      <c r="I655" s="412" t="s">
        <v>52</v>
      </c>
      <c r="J655" s="413">
        <v>0</v>
      </c>
      <c r="K655" s="406" t="s">
        <v>1397</v>
      </c>
      <c r="L655" s="413"/>
      <c r="M655" s="413"/>
      <c r="N655" s="413"/>
      <c r="O655" s="412" t="s">
        <v>58</v>
      </c>
      <c r="P655" s="368"/>
      <c r="Q655" s="368"/>
      <c r="R655" s="368"/>
      <c r="S655" s="368"/>
      <c r="T655" s="368"/>
      <c r="U655" s="368"/>
      <c r="V655" s="368"/>
      <c r="W655" s="368"/>
      <c r="X655" s="368"/>
      <c r="Y655" s="368"/>
      <c r="Z655" s="368"/>
    </row>
    <row r="656" spans="1:26" ht="15.75" customHeight="1">
      <c r="A656" s="368"/>
      <c r="B656" s="355"/>
      <c r="C656" s="355" t="s">
        <v>369</v>
      </c>
      <c r="D656" s="355" t="s">
        <v>725</v>
      </c>
      <c r="E656" s="355" t="s">
        <v>1345</v>
      </c>
      <c r="F656" s="355" t="s">
        <v>70</v>
      </c>
      <c r="G656" s="355" t="s">
        <v>70</v>
      </c>
      <c r="H656" s="355"/>
      <c r="I656" s="355" t="s">
        <v>52</v>
      </c>
      <c r="J656" s="409">
        <v>19062105.550000001</v>
      </c>
      <c r="K656" s="410" t="s">
        <v>1397</v>
      </c>
      <c r="L656" s="409"/>
      <c r="M656" s="409"/>
      <c r="N656" s="409"/>
      <c r="O656" s="355"/>
      <c r="P656" s="368"/>
      <c r="Q656" s="368"/>
      <c r="R656" s="368"/>
      <c r="S656" s="368"/>
      <c r="T656" s="368"/>
      <c r="U656" s="368"/>
      <c r="V656" s="368"/>
      <c r="W656" s="368"/>
      <c r="X656" s="368"/>
      <c r="Y656" s="368"/>
      <c r="Z656" s="368"/>
    </row>
    <row r="657" spans="1:26" ht="15.75" customHeight="1">
      <c r="A657" s="368"/>
      <c r="B657" s="412" t="e">
        <v>#REF!</v>
      </c>
      <c r="C657" s="412" t="s">
        <v>369</v>
      </c>
      <c r="D657" s="412" t="s">
        <v>723</v>
      </c>
      <c r="E657" s="412" t="s">
        <v>1354</v>
      </c>
      <c r="F657" s="412" t="s">
        <v>70</v>
      </c>
      <c r="G657" s="412" t="s">
        <v>70</v>
      </c>
      <c r="H657" s="412"/>
      <c r="I657" s="412" t="s">
        <v>52</v>
      </c>
      <c r="J657" s="413">
        <v>0</v>
      </c>
      <c r="K657" s="406" t="s">
        <v>1397</v>
      </c>
      <c r="L657" s="413"/>
      <c r="M657" s="413"/>
      <c r="N657" s="413"/>
      <c r="O657" s="412"/>
      <c r="P657" s="368"/>
      <c r="Q657" s="368"/>
      <c r="R657" s="368"/>
      <c r="S657" s="368"/>
      <c r="T657" s="368"/>
      <c r="U657" s="368"/>
      <c r="V657" s="368"/>
      <c r="W657" s="368"/>
      <c r="X657" s="368"/>
      <c r="Y657" s="368"/>
      <c r="Z657" s="368"/>
    </row>
    <row r="658" spans="1:26" ht="15.75" customHeight="1">
      <c r="A658" s="368"/>
      <c r="B658" s="355" t="e">
        <v>#REF!</v>
      </c>
      <c r="C658" s="355" t="s">
        <v>369</v>
      </c>
      <c r="D658" s="355" t="s">
        <v>723</v>
      </c>
      <c r="E658" s="355" t="s">
        <v>1353</v>
      </c>
      <c r="F658" s="355" t="s">
        <v>70</v>
      </c>
      <c r="G658" s="355" t="s">
        <v>70</v>
      </c>
      <c r="H658" s="355"/>
      <c r="I658" s="355" t="s">
        <v>52</v>
      </c>
      <c r="J658" s="409">
        <v>215421287.16999999</v>
      </c>
      <c r="K658" s="410" t="s">
        <v>1397</v>
      </c>
      <c r="L658" s="409"/>
      <c r="M658" s="409"/>
      <c r="N658" s="409"/>
      <c r="O658" s="355"/>
      <c r="P658" s="368"/>
      <c r="Q658" s="368"/>
      <c r="R658" s="368"/>
      <c r="S658" s="368"/>
      <c r="T658" s="368"/>
      <c r="U658" s="368"/>
      <c r="V658" s="368"/>
      <c r="W658" s="368"/>
      <c r="X658" s="368"/>
      <c r="Y658" s="368"/>
      <c r="Z658" s="368"/>
    </row>
    <row r="659" spans="1:26" ht="15.75" customHeight="1">
      <c r="A659" s="368"/>
      <c r="B659" s="412" t="e">
        <v>#REF!</v>
      </c>
      <c r="C659" s="412" t="s">
        <v>369</v>
      </c>
      <c r="D659" s="412" t="s">
        <v>723</v>
      </c>
      <c r="E659" s="412" t="s">
        <v>1340</v>
      </c>
      <c r="F659" s="412" t="s">
        <v>70</v>
      </c>
      <c r="G659" s="412" t="s">
        <v>70</v>
      </c>
      <c r="H659" s="412"/>
      <c r="I659" s="412" t="s">
        <v>52</v>
      </c>
      <c r="J659" s="413">
        <v>1125172437</v>
      </c>
      <c r="K659" s="406" t="s">
        <v>1397</v>
      </c>
      <c r="L659" s="413"/>
      <c r="M659" s="413"/>
      <c r="N659" s="413"/>
      <c r="O659" s="412"/>
      <c r="P659" s="368"/>
      <c r="Q659" s="368"/>
      <c r="R659" s="368"/>
      <c r="S659" s="368"/>
      <c r="T659" s="368"/>
      <c r="U659" s="368"/>
      <c r="V659" s="368"/>
      <c r="W659" s="368"/>
      <c r="X659" s="368"/>
      <c r="Y659" s="368"/>
      <c r="Z659" s="368"/>
    </row>
    <row r="660" spans="1:26" ht="15.75" customHeight="1">
      <c r="A660" s="368"/>
      <c r="B660" s="355" t="e">
        <v>#REF!</v>
      </c>
      <c r="C660" s="355" t="s">
        <v>369</v>
      </c>
      <c r="D660" s="355" t="s">
        <v>723</v>
      </c>
      <c r="E660" s="355" t="s">
        <v>1343</v>
      </c>
      <c r="F660" s="355" t="s">
        <v>70</v>
      </c>
      <c r="G660" s="355" t="s">
        <v>70</v>
      </c>
      <c r="H660" s="355"/>
      <c r="I660" s="355" t="s">
        <v>52</v>
      </c>
      <c r="J660" s="409">
        <v>284997237</v>
      </c>
      <c r="K660" s="410" t="s">
        <v>1397</v>
      </c>
      <c r="L660" s="409"/>
      <c r="M660" s="409"/>
      <c r="N660" s="409"/>
      <c r="O660" s="355"/>
      <c r="P660" s="368"/>
      <c r="Q660" s="368"/>
      <c r="R660" s="368"/>
      <c r="S660" s="368"/>
      <c r="T660" s="368"/>
      <c r="U660" s="368"/>
      <c r="V660" s="368"/>
      <c r="W660" s="368"/>
      <c r="X660" s="368"/>
      <c r="Y660" s="368"/>
      <c r="Z660" s="368"/>
    </row>
    <row r="661" spans="1:26" ht="15.75" customHeight="1">
      <c r="A661" s="368"/>
      <c r="B661" s="412" t="e">
        <v>#REF!</v>
      </c>
      <c r="C661" s="412" t="s">
        <v>369</v>
      </c>
      <c r="D661" s="412" t="s">
        <v>726</v>
      </c>
      <c r="E661" s="412" t="s">
        <v>1359</v>
      </c>
      <c r="F661" s="412" t="s">
        <v>70</v>
      </c>
      <c r="G661" s="412" t="s">
        <v>70</v>
      </c>
      <c r="H661" s="412"/>
      <c r="I661" s="412" t="s">
        <v>52</v>
      </c>
      <c r="J661" s="413">
        <v>31296213.140000001</v>
      </c>
      <c r="K661" s="406" t="s">
        <v>1397</v>
      </c>
      <c r="L661" s="413"/>
      <c r="M661" s="413"/>
      <c r="N661" s="413"/>
      <c r="O661" s="412"/>
      <c r="P661" s="368"/>
      <c r="Q661" s="368"/>
      <c r="R661" s="368"/>
      <c r="S661" s="368"/>
      <c r="T661" s="368"/>
      <c r="U661" s="368"/>
      <c r="V661" s="368"/>
      <c r="W661" s="368"/>
      <c r="X661" s="368"/>
      <c r="Y661" s="368"/>
      <c r="Z661" s="368"/>
    </row>
    <row r="662" spans="1:26" ht="15.75" customHeight="1">
      <c r="A662" s="368"/>
      <c r="B662" s="355" t="e">
        <v>#REF!</v>
      </c>
      <c r="C662" s="355" t="s">
        <v>369</v>
      </c>
      <c r="D662" s="355" t="s">
        <v>723</v>
      </c>
      <c r="E662" s="355" t="s">
        <v>1351</v>
      </c>
      <c r="F662" s="355" t="s">
        <v>70</v>
      </c>
      <c r="G662" s="355" t="s">
        <v>70</v>
      </c>
      <c r="H662" s="355"/>
      <c r="I662" s="355" t="s">
        <v>52</v>
      </c>
      <c r="J662" s="409">
        <v>347060.01</v>
      </c>
      <c r="K662" s="410" t="s">
        <v>1397</v>
      </c>
      <c r="L662" s="409"/>
      <c r="M662" s="409"/>
      <c r="N662" s="409"/>
      <c r="O662" s="355"/>
      <c r="P662" s="368"/>
      <c r="Q662" s="368"/>
      <c r="R662" s="368"/>
      <c r="S662" s="368"/>
      <c r="T662" s="368"/>
      <c r="U662" s="368"/>
      <c r="V662" s="368"/>
      <c r="W662" s="368"/>
      <c r="X662" s="368"/>
      <c r="Y662" s="368"/>
      <c r="Z662" s="368"/>
    </row>
    <row r="663" spans="1:26" ht="15.75" customHeight="1">
      <c r="A663" s="368"/>
      <c r="B663" s="412" t="e">
        <v>#REF!</v>
      </c>
      <c r="C663" s="412" t="s">
        <v>369</v>
      </c>
      <c r="D663" s="412" t="s">
        <v>723</v>
      </c>
      <c r="E663" s="412" t="s">
        <v>1358</v>
      </c>
      <c r="F663" s="412" t="s">
        <v>70</v>
      </c>
      <c r="G663" s="412" t="s">
        <v>70</v>
      </c>
      <c r="H663" s="412"/>
      <c r="I663" s="412" t="s">
        <v>52</v>
      </c>
      <c r="J663" s="413">
        <v>0</v>
      </c>
      <c r="K663" s="406" t="s">
        <v>1397</v>
      </c>
      <c r="L663" s="413"/>
      <c r="M663" s="413"/>
      <c r="N663" s="413"/>
      <c r="O663" s="412"/>
      <c r="P663" s="368"/>
      <c r="Q663" s="368"/>
      <c r="R663" s="368"/>
      <c r="S663" s="368"/>
      <c r="T663" s="368"/>
      <c r="U663" s="368"/>
      <c r="V663" s="368"/>
      <c r="W663" s="368"/>
      <c r="X663" s="368"/>
      <c r="Y663" s="368"/>
      <c r="Z663" s="368"/>
    </row>
    <row r="664" spans="1:26" ht="15.75" customHeight="1">
      <c r="A664" s="368"/>
      <c r="B664" s="355" t="e">
        <v>#REF!</v>
      </c>
      <c r="C664" s="355" t="s">
        <v>369</v>
      </c>
      <c r="D664" s="355" t="s">
        <v>723</v>
      </c>
      <c r="E664" s="355" t="s">
        <v>1348</v>
      </c>
      <c r="F664" s="355" t="s">
        <v>58</v>
      </c>
      <c r="G664" s="355" t="s">
        <v>58</v>
      </c>
      <c r="H664" s="355"/>
      <c r="I664" s="355" t="s">
        <v>52</v>
      </c>
      <c r="J664" s="409">
        <v>30129.53</v>
      </c>
      <c r="K664" s="410" t="s">
        <v>1397</v>
      </c>
      <c r="L664" s="409"/>
      <c r="M664" s="409"/>
      <c r="N664" s="409"/>
      <c r="O664" s="355"/>
      <c r="P664" s="368"/>
      <c r="Q664" s="368"/>
      <c r="R664" s="368"/>
      <c r="S664" s="368"/>
      <c r="T664" s="368"/>
      <c r="U664" s="368"/>
      <c r="V664" s="368"/>
      <c r="W664" s="368"/>
      <c r="X664" s="368"/>
      <c r="Y664" s="368"/>
      <c r="Z664" s="368"/>
    </row>
    <row r="665" spans="1:26" ht="15.75" customHeight="1">
      <c r="A665" s="368"/>
      <c r="B665" s="417" t="e">
        <v>#REF!</v>
      </c>
      <c r="C665" s="417" t="s">
        <v>732</v>
      </c>
      <c r="D665" s="412"/>
      <c r="E665" s="412"/>
      <c r="F665" s="412"/>
      <c r="G665" s="412"/>
      <c r="H665" s="417"/>
      <c r="I665" s="412"/>
      <c r="J665" s="418"/>
      <c r="K665" s="412"/>
      <c r="L665" s="412"/>
      <c r="M665" s="412"/>
      <c r="N665" s="412"/>
      <c r="O665" s="412"/>
      <c r="P665" s="368"/>
      <c r="Q665" s="368"/>
      <c r="R665" s="368"/>
      <c r="S665" s="368"/>
      <c r="T665" s="368"/>
      <c r="U665" s="368"/>
      <c r="V665" s="368"/>
      <c r="W665" s="368"/>
      <c r="X665" s="368"/>
      <c r="Y665" s="368"/>
      <c r="Z665" s="368"/>
    </row>
    <row r="666" spans="1:26" ht="15.75" customHeight="1">
      <c r="A666" s="368"/>
      <c r="B666" s="368"/>
      <c r="C666" s="368"/>
      <c r="D666" s="368"/>
      <c r="E666" s="368"/>
      <c r="F666" s="368"/>
      <c r="G666" s="374"/>
      <c r="H666" s="368"/>
      <c r="I666" s="368"/>
      <c r="J666" s="368"/>
      <c r="K666" s="368"/>
      <c r="L666" s="368"/>
      <c r="M666" s="368"/>
      <c r="N666" s="368"/>
      <c r="O666" s="368"/>
      <c r="P666" s="368"/>
      <c r="Q666" s="368"/>
      <c r="R666" s="368"/>
      <c r="S666" s="368"/>
      <c r="T666" s="368"/>
      <c r="U666" s="368"/>
      <c r="V666" s="368"/>
      <c r="W666" s="368"/>
      <c r="X666" s="368"/>
      <c r="Y666" s="368"/>
      <c r="Z666" s="368"/>
    </row>
    <row r="667" spans="1:26" ht="15.75" customHeight="1">
      <c r="A667" s="368"/>
      <c r="B667" s="368"/>
      <c r="C667" s="368"/>
      <c r="D667" s="368"/>
      <c r="E667" s="368"/>
      <c r="F667" s="368"/>
      <c r="G667" s="374"/>
      <c r="H667" s="419" t="s">
        <v>1362</v>
      </c>
      <c r="I667" s="420"/>
      <c r="J667" s="421">
        <v>5412289526.7299995</v>
      </c>
      <c r="K667" s="368"/>
      <c r="L667" s="368"/>
      <c r="M667" s="368"/>
      <c r="N667" s="368"/>
      <c r="O667" s="368"/>
      <c r="P667" s="368"/>
      <c r="Q667" s="368"/>
      <c r="R667" s="368"/>
      <c r="S667" s="368"/>
      <c r="T667" s="368"/>
      <c r="U667" s="368"/>
      <c r="V667" s="368"/>
      <c r="W667" s="368"/>
      <c r="X667" s="368"/>
      <c r="Y667" s="368"/>
      <c r="Z667" s="368"/>
    </row>
    <row r="668" spans="1:26" ht="15.75" customHeight="1">
      <c r="A668" s="368"/>
      <c r="B668" s="368"/>
      <c r="C668" s="368"/>
      <c r="D668" s="368"/>
      <c r="E668" s="368"/>
      <c r="F668" s="368"/>
      <c r="G668" s="374"/>
      <c r="H668" s="422"/>
      <c r="I668" s="422"/>
      <c r="J668" s="423"/>
      <c r="K668" s="368"/>
      <c r="L668" s="368"/>
      <c r="M668" s="368"/>
      <c r="N668" s="368"/>
      <c r="O668" s="368"/>
      <c r="P668" s="368"/>
      <c r="Q668" s="368"/>
      <c r="R668" s="368"/>
      <c r="S668" s="368"/>
      <c r="T668" s="368"/>
      <c r="U668" s="368"/>
      <c r="V668" s="368"/>
      <c r="W668" s="368"/>
      <c r="X668" s="368"/>
      <c r="Y668" s="368"/>
      <c r="Z668" s="368"/>
    </row>
    <row r="669" spans="1:26" ht="15.75" customHeight="1">
      <c r="A669" s="368"/>
      <c r="B669" s="368"/>
      <c r="C669" s="368"/>
      <c r="D669" s="368"/>
      <c r="E669" s="368"/>
      <c r="F669" s="368"/>
      <c r="G669" s="374"/>
      <c r="H669" s="419" t="s">
        <v>1363</v>
      </c>
      <c r="I669" s="420"/>
      <c r="J669" s="421">
        <v>175033443294.48001</v>
      </c>
      <c r="K669" s="368"/>
      <c r="L669" s="368"/>
      <c r="M669" s="368"/>
      <c r="N669" s="368"/>
      <c r="O669" s="368"/>
      <c r="P669" s="368"/>
      <c r="Q669" s="368"/>
      <c r="R669" s="368"/>
      <c r="S669" s="368"/>
      <c r="T669" s="368"/>
      <c r="U669" s="368"/>
      <c r="V669" s="368"/>
      <c r="W669" s="368"/>
      <c r="X669" s="368"/>
      <c r="Y669" s="368"/>
      <c r="Z669" s="368"/>
    </row>
    <row r="670" spans="1:26" ht="15.75" customHeight="1">
      <c r="A670" s="368"/>
      <c r="B670" s="368"/>
      <c r="C670" s="368"/>
      <c r="D670" s="368"/>
      <c r="E670" s="368"/>
      <c r="F670" s="368"/>
      <c r="G670" s="368"/>
      <c r="H670" s="368"/>
      <c r="I670" s="368"/>
      <c r="J670" s="368"/>
      <c r="K670" s="368"/>
      <c r="L670" s="368"/>
      <c r="M670" s="368"/>
      <c r="N670" s="368"/>
      <c r="O670" s="368"/>
      <c r="P670" s="368"/>
      <c r="Q670" s="368"/>
      <c r="R670" s="368"/>
      <c r="S670" s="368"/>
      <c r="T670" s="368"/>
      <c r="U670" s="368"/>
      <c r="V670" s="368"/>
      <c r="W670" s="368"/>
      <c r="X670" s="368"/>
      <c r="Y670" s="368"/>
      <c r="Z670" s="368"/>
    </row>
    <row r="671" spans="1:26" ht="23.25" customHeight="1">
      <c r="A671" s="380"/>
      <c r="B671" s="380"/>
      <c r="C671" s="587" t="s">
        <v>1364</v>
      </c>
      <c r="D671" s="508"/>
      <c r="E671" s="508"/>
      <c r="F671" s="508"/>
      <c r="G671" s="508"/>
      <c r="H671" s="508"/>
      <c r="I671" s="508"/>
      <c r="J671" s="508"/>
      <c r="K671" s="508"/>
      <c r="L671" s="508"/>
      <c r="M671" s="508"/>
      <c r="N671" s="509"/>
      <c r="O671" s="424"/>
      <c r="P671" s="380"/>
      <c r="Q671" s="380"/>
      <c r="R671" s="380"/>
      <c r="S671" s="380"/>
      <c r="T671" s="380"/>
      <c r="U671" s="380"/>
      <c r="V671" s="380"/>
      <c r="W671" s="380"/>
      <c r="X671" s="380"/>
      <c r="Y671" s="380"/>
      <c r="Z671" s="380"/>
    </row>
    <row r="672" spans="1:26" ht="15.75" customHeight="1">
      <c r="A672" s="368"/>
      <c r="B672" s="368"/>
      <c r="C672" s="588" t="s">
        <v>1365</v>
      </c>
      <c r="D672" s="508"/>
      <c r="E672" s="508"/>
      <c r="F672" s="508"/>
      <c r="G672" s="508"/>
      <c r="H672" s="508"/>
      <c r="I672" s="508"/>
      <c r="J672" s="508"/>
      <c r="K672" s="508"/>
      <c r="L672" s="508"/>
      <c r="M672" s="508"/>
      <c r="N672" s="509"/>
      <c r="O672" s="385"/>
      <c r="P672" s="368"/>
      <c r="Q672" s="368"/>
      <c r="R672" s="368"/>
      <c r="S672" s="368"/>
      <c r="T672" s="368"/>
      <c r="U672" s="368"/>
      <c r="V672" s="368"/>
      <c r="W672" s="368"/>
      <c r="X672" s="368"/>
      <c r="Y672" s="368"/>
      <c r="Z672" s="368"/>
    </row>
    <row r="673" spans="1:26" ht="15.75" customHeight="1">
      <c r="A673" s="368"/>
      <c r="B673" s="368"/>
      <c r="C673" s="588"/>
      <c r="D673" s="508"/>
      <c r="E673" s="508"/>
      <c r="F673" s="508"/>
      <c r="G673" s="508"/>
      <c r="H673" s="508"/>
      <c r="I673" s="508"/>
      <c r="J673" s="508"/>
      <c r="K673" s="508"/>
      <c r="L673" s="508"/>
      <c r="M673" s="508"/>
      <c r="N673" s="509"/>
      <c r="O673" s="385"/>
      <c r="P673" s="368"/>
      <c r="Q673" s="368"/>
      <c r="R673" s="368"/>
      <c r="S673" s="368"/>
      <c r="T673" s="368"/>
      <c r="U673" s="368"/>
      <c r="V673" s="368"/>
      <c r="W673" s="368"/>
      <c r="X673" s="368"/>
      <c r="Y673" s="368"/>
      <c r="Z673" s="368"/>
    </row>
    <row r="674" spans="1:26" ht="15.75" customHeight="1">
      <c r="A674" s="368"/>
      <c r="B674" s="368"/>
      <c r="C674" s="589" t="s">
        <v>1418</v>
      </c>
      <c r="D674" s="559"/>
      <c r="E674" s="559"/>
      <c r="F674" s="559"/>
      <c r="G674" s="559"/>
      <c r="H674" s="559"/>
      <c r="I674" s="559"/>
      <c r="J674" s="559"/>
      <c r="K674" s="559"/>
      <c r="L674" s="559"/>
      <c r="M674" s="559"/>
      <c r="N674" s="560"/>
      <c r="O674" s="385"/>
      <c r="P674" s="368"/>
      <c r="Q674" s="368"/>
      <c r="R674" s="368"/>
      <c r="S674" s="368"/>
      <c r="T674" s="368"/>
      <c r="U674" s="368"/>
      <c r="V674" s="368"/>
      <c r="W674" s="368"/>
      <c r="X674" s="368"/>
      <c r="Y674" s="368"/>
      <c r="Z674" s="368"/>
    </row>
    <row r="675" spans="1:26" ht="158.25" customHeight="1">
      <c r="A675" s="368"/>
      <c r="B675" s="368"/>
      <c r="C675" s="590" t="s">
        <v>1419</v>
      </c>
      <c r="D675" s="506"/>
      <c r="E675" s="506"/>
      <c r="F675" s="506"/>
      <c r="G675" s="506"/>
      <c r="H675" s="506"/>
      <c r="I675" s="506"/>
      <c r="J675" s="506"/>
      <c r="K675" s="506"/>
      <c r="L675" s="506"/>
      <c r="M675" s="506"/>
      <c r="N675" s="591"/>
      <c r="O675" s="385"/>
      <c r="P675" s="368"/>
      <c r="Q675" s="368"/>
      <c r="R675" s="368"/>
      <c r="S675" s="368"/>
      <c r="T675" s="368"/>
      <c r="U675" s="368"/>
      <c r="V675" s="368"/>
      <c r="W675" s="368"/>
      <c r="X675" s="368"/>
      <c r="Y675" s="368"/>
      <c r="Z675" s="368"/>
    </row>
    <row r="676" spans="1:26" ht="35.25" customHeight="1">
      <c r="A676" s="368"/>
      <c r="B676" s="368"/>
      <c r="C676" s="559"/>
      <c r="D676" s="559"/>
      <c r="E676" s="559"/>
      <c r="F676" s="559"/>
      <c r="G676" s="559"/>
      <c r="H676" s="559"/>
      <c r="I676" s="559"/>
      <c r="J676" s="559"/>
      <c r="K676" s="559"/>
      <c r="L676" s="559"/>
      <c r="M676" s="559"/>
      <c r="N676" s="560"/>
      <c r="O676" s="385"/>
      <c r="P676" s="368"/>
      <c r="Q676" s="368"/>
      <c r="R676" s="368"/>
      <c r="S676" s="368"/>
      <c r="T676" s="368"/>
      <c r="U676" s="368"/>
      <c r="V676" s="368"/>
      <c r="W676" s="368"/>
      <c r="X676" s="368"/>
      <c r="Y676" s="368"/>
      <c r="Z676" s="368"/>
    </row>
    <row r="677" spans="1:26" ht="15.75" customHeight="1">
      <c r="A677" s="368"/>
      <c r="B677" s="368"/>
      <c r="C677" s="588" t="s">
        <v>1374</v>
      </c>
      <c r="D677" s="508"/>
      <c r="E677" s="508"/>
      <c r="F677" s="508"/>
      <c r="G677" s="508"/>
      <c r="H677" s="508"/>
      <c r="I677" s="508"/>
      <c r="J677" s="508"/>
      <c r="K677" s="508"/>
      <c r="L677" s="508"/>
      <c r="M677" s="508"/>
      <c r="N677" s="509"/>
      <c r="O677" s="385"/>
      <c r="P677" s="368"/>
      <c r="Q677" s="368"/>
      <c r="R677" s="368"/>
      <c r="S677" s="368"/>
      <c r="T677" s="368"/>
      <c r="U677" s="368"/>
      <c r="V677" s="368"/>
      <c r="W677" s="368"/>
      <c r="X677" s="368"/>
      <c r="Y677" s="368"/>
      <c r="Z677" s="368"/>
    </row>
    <row r="678" spans="1:26" ht="15.75" customHeight="1">
      <c r="A678" s="368"/>
      <c r="B678" s="368"/>
      <c r="C678" s="588" t="s">
        <v>1375</v>
      </c>
      <c r="D678" s="508"/>
      <c r="E678" s="508"/>
      <c r="F678" s="508"/>
      <c r="G678" s="508"/>
      <c r="H678" s="508"/>
      <c r="I678" s="508"/>
      <c r="J678" s="508"/>
      <c r="K678" s="508"/>
      <c r="L678" s="508"/>
      <c r="M678" s="508"/>
      <c r="N678" s="509"/>
      <c r="O678" s="385"/>
      <c r="P678" s="368"/>
      <c r="Q678" s="368"/>
      <c r="R678" s="368"/>
      <c r="S678" s="368"/>
      <c r="T678" s="368"/>
      <c r="U678" s="368"/>
      <c r="V678" s="368"/>
      <c r="W678" s="368"/>
      <c r="X678" s="368"/>
      <c r="Y678" s="368"/>
      <c r="Z678" s="368"/>
    </row>
    <row r="679" spans="1:26" ht="15.75" customHeight="1">
      <c r="A679" s="368"/>
      <c r="B679" s="368"/>
      <c r="C679" s="588"/>
      <c r="D679" s="508"/>
      <c r="E679" s="508"/>
      <c r="F679" s="508"/>
      <c r="G679" s="508"/>
      <c r="H679" s="508"/>
      <c r="I679" s="508"/>
      <c r="J679" s="508"/>
      <c r="K679" s="508"/>
      <c r="L679" s="508"/>
      <c r="M679" s="508"/>
      <c r="N679" s="509"/>
      <c r="O679" s="385"/>
      <c r="P679" s="368"/>
      <c r="Q679" s="368"/>
      <c r="R679" s="368"/>
      <c r="S679" s="368"/>
      <c r="T679" s="368"/>
      <c r="U679" s="368"/>
      <c r="V679" s="368"/>
      <c r="W679" s="368"/>
      <c r="X679" s="368"/>
      <c r="Y679" s="368"/>
      <c r="Z679" s="368"/>
    </row>
    <row r="680" spans="1:26" ht="16.5" customHeight="1">
      <c r="A680" s="368"/>
      <c r="B680" s="368"/>
      <c r="C680" s="592"/>
      <c r="D680" s="574"/>
      <c r="E680" s="574"/>
      <c r="F680" s="574"/>
      <c r="G680" s="574"/>
      <c r="H680" s="574"/>
      <c r="I680" s="574"/>
      <c r="J680" s="574"/>
      <c r="K680" s="574"/>
      <c r="L680" s="574"/>
      <c r="M680" s="574"/>
      <c r="N680" s="574"/>
      <c r="O680" s="30"/>
      <c r="P680" s="368"/>
      <c r="Q680" s="368"/>
      <c r="R680" s="368"/>
      <c r="S680" s="368"/>
      <c r="T680" s="368"/>
      <c r="U680" s="368"/>
      <c r="V680" s="368"/>
      <c r="W680" s="368"/>
      <c r="X680" s="368"/>
      <c r="Y680" s="368"/>
      <c r="Z680" s="368"/>
    </row>
    <row r="681" spans="1:26" ht="15.75" customHeight="1">
      <c r="A681" s="368"/>
      <c r="B681" s="368"/>
      <c r="C681" s="593"/>
      <c r="D681" s="506"/>
      <c r="E681" s="506"/>
      <c r="F681" s="506"/>
      <c r="G681" s="506"/>
      <c r="H681" s="506"/>
      <c r="I681" s="506"/>
      <c r="J681" s="506"/>
      <c r="K681" s="506"/>
      <c r="L681" s="506"/>
      <c r="M681" s="506"/>
      <c r="N681" s="506"/>
      <c r="O681" s="30"/>
      <c r="P681" s="368"/>
      <c r="Q681" s="368"/>
      <c r="R681" s="368"/>
      <c r="S681" s="368"/>
      <c r="T681" s="368"/>
      <c r="U681" s="368"/>
      <c r="V681" s="368"/>
      <c r="W681" s="368"/>
      <c r="X681" s="368"/>
      <c r="Y681" s="368"/>
      <c r="Z681" s="368"/>
    </row>
    <row r="682" spans="1:26" ht="15.75" customHeight="1">
      <c r="A682" s="368"/>
      <c r="B682" s="368"/>
      <c r="C682" s="594" t="s">
        <v>1314</v>
      </c>
      <c r="D682" s="556"/>
      <c r="E682" s="556"/>
      <c r="F682" s="556"/>
      <c r="G682" s="556"/>
      <c r="H682" s="556"/>
      <c r="I682" s="556"/>
      <c r="J682" s="556"/>
      <c r="K682" s="556"/>
      <c r="L682" s="556"/>
      <c r="M682" s="556"/>
      <c r="N682" s="557"/>
      <c r="O682" s="425"/>
      <c r="P682" s="368"/>
      <c r="Q682" s="368"/>
      <c r="R682" s="368"/>
      <c r="S682" s="368"/>
      <c r="T682" s="368"/>
      <c r="U682" s="368"/>
      <c r="V682" s="368"/>
      <c r="W682" s="368"/>
      <c r="X682" s="368"/>
      <c r="Y682" s="368"/>
      <c r="Z682" s="368"/>
    </row>
    <row r="683" spans="1:26" ht="15.75" customHeight="1">
      <c r="A683" s="368"/>
      <c r="B683" s="368"/>
      <c r="C683" s="595" t="s">
        <v>1315</v>
      </c>
      <c r="D683" s="559"/>
      <c r="E683" s="559"/>
      <c r="F683" s="559"/>
      <c r="G683" s="559"/>
      <c r="H683" s="559"/>
      <c r="I683" s="559"/>
      <c r="J683" s="559"/>
      <c r="K683" s="559"/>
      <c r="L683" s="559"/>
      <c r="M683" s="559"/>
      <c r="N683" s="560"/>
      <c r="O683" s="425"/>
      <c r="P683" s="368"/>
      <c r="Q683" s="368"/>
      <c r="R683" s="368"/>
      <c r="S683" s="368"/>
      <c r="T683" s="368"/>
      <c r="U683" s="368"/>
      <c r="V683" s="368"/>
      <c r="W683" s="368"/>
      <c r="X683" s="368"/>
      <c r="Y683" s="368"/>
      <c r="Z683" s="368"/>
    </row>
    <row r="684" spans="1:26" ht="15.75" customHeight="1">
      <c r="A684" s="368"/>
      <c r="B684" s="368"/>
      <c r="C684" s="576"/>
      <c r="D684" s="577"/>
      <c r="E684" s="577"/>
      <c r="F684" s="577"/>
      <c r="G684" s="577"/>
      <c r="H684" s="577"/>
      <c r="I684" s="577"/>
      <c r="J684" s="577"/>
      <c r="K684" s="577"/>
      <c r="L684" s="577"/>
      <c r="M684" s="577"/>
      <c r="N684" s="577"/>
      <c r="O684" s="30"/>
      <c r="P684" s="368"/>
      <c r="Q684" s="368"/>
      <c r="R684" s="368"/>
      <c r="S684" s="368"/>
      <c r="T684" s="368"/>
      <c r="U684" s="368"/>
      <c r="V684" s="368"/>
      <c r="W684" s="368"/>
      <c r="X684" s="368"/>
      <c r="Y684" s="368"/>
      <c r="Z684" s="368"/>
    </row>
    <row r="685" spans="1:26" ht="15.75" customHeight="1">
      <c r="A685" s="368"/>
      <c r="B685" s="368"/>
      <c r="C685" s="529" t="s">
        <v>29</v>
      </c>
      <c r="D685" s="506"/>
      <c r="E685" s="506"/>
      <c r="F685" s="506"/>
      <c r="G685" s="506"/>
      <c r="H685" s="506"/>
      <c r="I685" s="506"/>
      <c r="J685" s="506"/>
      <c r="K685" s="506"/>
      <c r="L685" s="506"/>
      <c r="M685" s="506"/>
      <c r="N685" s="506"/>
      <c r="O685" s="49"/>
      <c r="P685" s="368"/>
      <c r="Q685" s="368"/>
      <c r="R685" s="368"/>
      <c r="S685" s="368"/>
      <c r="T685" s="368"/>
      <c r="U685" s="368"/>
      <c r="V685" s="368"/>
      <c r="W685" s="368"/>
      <c r="X685" s="368"/>
      <c r="Y685" s="368"/>
      <c r="Z685" s="368"/>
    </row>
    <row r="686" spans="1:26" ht="15.75" customHeight="1">
      <c r="A686" s="368"/>
      <c r="B686" s="368"/>
      <c r="C686" s="505" t="s">
        <v>1420</v>
      </c>
      <c r="D686" s="506"/>
      <c r="E686" s="506"/>
      <c r="F686" s="506"/>
      <c r="G686" s="506"/>
      <c r="H686" s="506"/>
      <c r="I686" s="506"/>
      <c r="J686" s="506"/>
      <c r="K686" s="506"/>
      <c r="L686" s="506"/>
      <c r="M686" s="506"/>
      <c r="N686" s="506"/>
      <c r="O686" s="47"/>
      <c r="P686" s="368"/>
      <c r="Q686" s="368"/>
      <c r="R686" s="368"/>
      <c r="S686" s="368"/>
      <c r="T686" s="368"/>
      <c r="U686" s="368"/>
      <c r="V686" s="368"/>
      <c r="W686" s="368"/>
      <c r="X686" s="368"/>
      <c r="Y686" s="368"/>
      <c r="Z686" s="368"/>
    </row>
    <row r="687" spans="1:26" ht="15.75" customHeight="1">
      <c r="A687" s="368"/>
      <c r="B687" s="368"/>
      <c r="C687" s="529" t="s">
        <v>1421</v>
      </c>
      <c r="D687" s="506"/>
      <c r="E687" s="506"/>
      <c r="F687" s="506"/>
      <c r="G687" s="506"/>
      <c r="H687" s="506"/>
      <c r="I687" s="506"/>
      <c r="J687" s="506"/>
      <c r="K687" s="506"/>
      <c r="L687" s="506"/>
      <c r="M687" s="506"/>
      <c r="N687" s="506"/>
      <c r="O687" s="49"/>
      <c r="P687" s="368"/>
      <c r="Q687" s="368"/>
      <c r="R687" s="368"/>
      <c r="S687" s="368"/>
      <c r="T687" s="368"/>
      <c r="U687" s="368"/>
      <c r="V687" s="368"/>
      <c r="W687" s="368"/>
      <c r="X687" s="368"/>
      <c r="Y687" s="368"/>
      <c r="Z687" s="368"/>
    </row>
    <row r="688" spans="1:26" ht="15.75" customHeight="1">
      <c r="A688" s="380"/>
      <c r="B688" s="380"/>
      <c r="C688" s="380"/>
      <c r="D688" s="380"/>
      <c r="E688" s="380"/>
      <c r="F688" s="380"/>
      <c r="G688" s="380"/>
      <c r="H688" s="380"/>
      <c r="I688" s="380"/>
      <c r="J688" s="380"/>
      <c r="K688" s="380"/>
      <c r="L688" s="380"/>
      <c r="M688" s="380"/>
      <c r="N688" s="380"/>
      <c r="O688" s="380"/>
      <c r="P688" s="380"/>
      <c r="Q688" s="380"/>
      <c r="R688" s="380"/>
      <c r="S688" s="380"/>
      <c r="T688" s="380"/>
      <c r="U688" s="380"/>
      <c r="V688" s="380"/>
      <c r="W688" s="380"/>
      <c r="X688" s="380"/>
      <c r="Y688" s="380"/>
      <c r="Z688" s="380"/>
    </row>
    <row r="689" spans="1:26" ht="15.75" customHeight="1">
      <c r="A689" s="380"/>
      <c r="B689" s="380"/>
      <c r="C689" s="380"/>
      <c r="D689" s="380"/>
      <c r="E689" s="380"/>
      <c r="F689" s="380"/>
      <c r="G689" s="380"/>
      <c r="H689" s="380"/>
      <c r="I689" s="380"/>
      <c r="J689" s="380"/>
      <c r="K689" s="380"/>
      <c r="L689" s="380"/>
      <c r="M689" s="380"/>
      <c r="N689" s="380"/>
      <c r="O689" s="380"/>
      <c r="P689" s="380"/>
      <c r="Q689" s="380"/>
      <c r="R689" s="380"/>
      <c r="S689" s="380"/>
      <c r="T689" s="380"/>
      <c r="U689" s="380"/>
      <c r="V689" s="380"/>
      <c r="W689" s="380"/>
      <c r="X689" s="380"/>
      <c r="Y689" s="380"/>
      <c r="Z689" s="380"/>
    </row>
    <row r="690" spans="1:26" ht="15.75" customHeight="1">
      <c r="A690" s="380"/>
      <c r="B690" s="380"/>
      <c r="C690" s="380"/>
      <c r="D690" s="380"/>
      <c r="E690" s="380"/>
      <c r="F690" s="380"/>
      <c r="G690" s="380"/>
      <c r="H690" s="380"/>
      <c r="I690" s="380"/>
      <c r="J690" s="426"/>
      <c r="K690" s="380"/>
      <c r="L690" s="380"/>
      <c r="M690" s="380"/>
      <c r="N690" s="380"/>
      <c r="O690" s="380"/>
      <c r="P690" s="380"/>
      <c r="Q690" s="380"/>
      <c r="R690" s="380"/>
      <c r="S690" s="380"/>
      <c r="T690" s="380"/>
      <c r="U690" s="380"/>
      <c r="V690" s="380"/>
      <c r="W690" s="380"/>
      <c r="X690" s="380"/>
      <c r="Y690" s="380"/>
      <c r="Z690" s="380"/>
    </row>
    <row r="691" spans="1:26" ht="15.75" customHeight="1">
      <c r="A691" s="380"/>
      <c r="B691" s="380"/>
      <c r="C691" s="380"/>
      <c r="D691" s="380"/>
      <c r="E691" s="380"/>
      <c r="F691" s="380"/>
      <c r="G691" s="380"/>
      <c r="H691" s="380"/>
      <c r="I691" s="380"/>
      <c r="J691" s="426"/>
      <c r="K691" s="427"/>
      <c r="L691" s="380"/>
      <c r="M691" s="380"/>
      <c r="N691" s="380"/>
      <c r="O691" s="380"/>
      <c r="P691" s="380"/>
      <c r="Q691" s="380"/>
      <c r="R691" s="380"/>
      <c r="S691" s="380"/>
      <c r="T691" s="380"/>
      <c r="U691" s="380"/>
      <c r="V691" s="380"/>
      <c r="W691" s="380"/>
      <c r="X691" s="380"/>
      <c r="Y691" s="380"/>
      <c r="Z691" s="380"/>
    </row>
    <row r="692" spans="1:26" ht="15.75" customHeight="1">
      <c r="A692" s="380"/>
      <c r="B692" s="380"/>
      <c r="C692" s="380"/>
      <c r="D692" s="380"/>
      <c r="E692" s="380"/>
      <c r="F692" s="380"/>
      <c r="G692" s="380"/>
      <c r="H692" s="380"/>
      <c r="I692" s="380"/>
      <c r="J692" s="380"/>
      <c r="K692" s="380"/>
      <c r="L692" s="380"/>
      <c r="M692" s="380"/>
      <c r="N692" s="380"/>
      <c r="O692" s="380"/>
      <c r="P692" s="380"/>
      <c r="Q692" s="380"/>
      <c r="R692" s="380"/>
      <c r="S692" s="380"/>
      <c r="T692" s="380"/>
      <c r="U692" s="380"/>
      <c r="V692" s="380"/>
      <c r="W692" s="380"/>
      <c r="X692" s="380"/>
      <c r="Y692" s="380"/>
      <c r="Z692" s="380"/>
    </row>
    <row r="693" spans="1:26" ht="15.75" customHeight="1">
      <c r="A693" s="380"/>
      <c r="B693" s="380"/>
      <c r="C693" s="380"/>
      <c r="D693" s="380"/>
      <c r="E693" s="380"/>
      <c r="F693" s="380"/>
      <c r="G693" s="380"/>
      <c r="H693" s="380"/>
      <c r="I693" s="380"/>
      <c r="J693" s="380"/>
      <c r="K693" s="427"/>
      <c r="L693" s="380"/>
      <c r="M693" s="380"/>
      <c r="N693" s="380"/>
      <c r="O693" s="380"/>
      <c r="P693" s="380"/>
      <c r="Q693" s="380"/>
      <c r="R693" s="380"/>
      <c r="S693" s="380"/>
      <c r="T693" s="380"/>
      <c r="U693" s="380"/>
      <c r="V693" s="380"/>
      <c r="W693" s="380"/>
      <c r="X693" s="380"/>
      <c r="Y693" s="380"/>
      <c r="Z693" s="380"/>
    </row>
    <row r="694" spans="1:26" ht="15.75" customHeight="1">
      <c r="A694" s="380"/>
      <c r="B694" s="380"/>
      <c r="C694" s="380"/>
      <c r="D694" s="380"/>
      <c r="E694" s="380"/>
      <c r="F694" s="380"/>
      <c r="G694" s="380"/>
      <c r="H694" s="380"/>
      <c r="I694" s="380"/>
      <c r="J694" s="380"/>
      <c r="K694" s="380"/>
      <c r="L694" s="380"/>
      <c r="M694" s="380"/>
      <c r="N694" s="380"/>
      <c r="O694" s="380"/>
      <c r="P694" s="380"/>
      <c r="Q694" s="380"/>
      <c r="R694" s="380"/>
      <c r="S694" s="380"/>
      <c r="T694" s="380"/>
      <c r="U694" s="380"/>
      <c r="V694" s="380"/>
      <c r="W694" s="380"/>
      <c r="X694" s="380"/>
      <c r="Y694" s="380"/>
      <c r="Z694" s="380"/>
    </row>
    <row r="695" spans="1:26" ht="15.75" customHeight="1">
      <c r="A695" s="380"/>
      <c r="B695" s="380"/>
      <c r="C695" s="380"/>
      <c r="D695" s="380"/>
      <c r="E695" s="380"/>
      <c r="F695" s="380"/>
      <c r="G695" s="380"/>
      <c r="H695" s="380"/>
      <c r="I695" s="380"/>
      <c r="J695" s="380"/>
      <c r="K695" s="380"/>
      <c r="L695" s="380"/>
      <c r="M695" s="380"/>
      <c r="N695" s="380"/>
      <c r="O695" s="380"/>
      <c r="P695" s="380"/>
      <c r="Q695" s="380"/>
      <c r="R695" s="380"/>
      <c r="S695" s="380"/>
      <c r="T695" s="380"/>
      <c r="U695" s="380"/>
      <c r="V695" s="380"/>
      <c r="W695" s="380"/>
      <c r="X695" s="380"/>
      <c r="Y695" s="380"/>
      <c r="Z695" s="380"/>
    </row>
    <row r="696" spans="1:26" ht="15.75" customHeight="1">
      <c r="A696" s="380"/>
      <c r="B696" s="380"/>
      <c r="C696" s="380"/>
      <c r="D696" s="380"/>
      <c r="E696" s="380"/>
      <c r="F696" s="380"/>
      <c r="G696" s="380"/>
      <c r="H696" s="380"/>
      <c r="I696" s="380"/>
      <c r="J696" s="380"/>
      <c r="K696" s="380"/>
      <c r="L696" s="380"/>
      <c r="M696" s="380"/>
      <c r="N696" s="380"/>
      <c r="O696" s="380"/>
      <c r="P696" s="380"/>
      <c r="Q696" s="380"/>
      <c r="R696" s="380"/>
      <c r="S696" s="380"/>
      <c r="T696" s="380"/>
      <c r="U696" s="380"/>
      <c r="V696" s="380"/>
      <c r="W696" s="380"/>
      <c r="X696" s="380"/>
      <c r="Y696" s="380"/>
      <c r="Z696" s="380"/>
    </row>
    <row r="697" spans="1:26" ht="15.75" customHeight="1">
      <c r="A697" s="380"/>
      <c r="B697" s="380"/>
      <c r="C697" s="380"/>
      <c r="D697" s="380"/>
      <c r="E697" s="380"/>
      <c r="F697" s="380"/>
      <c r="G697" s="380"/>
      <c r="H697" s="380"/>
      <c r="I697" s="380"/>
      <c r="J697" s="380"/>
      <c r="K697" s="380"/>
      <c r="L697" s="380"/>
      <c r="M697" s="380"/>
      <c r="N697" s="380"/>
      <c r="O697" s="380"/>
      <c r="P697" s="380"/>
      <c r="Q697" s="380"/>
      <c r="R697" s="380"/>
      <c r="S697" s="380"/>
      <c r="T697" s="380"/>
      <c r="U697" s="380"/>
      <c r="V697" s="380"/>
      <c r="W697" s="380"/>
      <c r="X697" s="380"/>
      <c r="Y697" s="380"/>
      <c r="Z697" s="380"/>
    </row>
    <row r="698" spans="1:26" ht="15.75" customHeight="1">
      <c r="A698" s="380"/>
      <c r="B698" s="380"/>
      <c r="C698" s="380"/>
      <c r="D698" s="380"/>
      <c r="E698" s="380"/>
      <c r="F698" s="380"/>
      <c r="G698" s="380"/>
      <c r="H698" s="380"/>
      <c r="I698" s="380"/>
      <c r="J698" s="380"/>
      <c r="K698" s="380"/>
      <c r="L698" s="380"/>
      <c r="M698" s="380"/>
      <c r="N698" s="380"/>
      <c r="O698" s="380"/>
      <c r="P698" s="380"/>
      <c r="Q698" s="380"/>
      <c r="R698" s="380"/>
      <c r="S698" s="380"/>
      <c r="T698" s="380"/>
      <c r="U698" s="380"/>
      <c r="V698" s="380"/>
      <c r="W698" s="380"/>
      <c r="X698" s="380"/>
      <c r="Y698" s="380"/>
      <c r="Z698" s="380"/>
    </row>
    <row r="699" spans="1:26" ht="15.75" customHeight="1">
      <c r="A699" s="380"/>
      <c r="B699" s="380"/>
      <c r="C699" s="380"/>
      <c r="D699" s="380"/>
      <c r="E699" s="380"/>
      <c r="F699" s="380"/>
      <c r="G699" s="380"/>
      <c r="H699" s="380"/>
      <c r="I699" s="380"/>
      <c r="J699" s="380"/>
      <c r="K699" s="380"/>
      <c r="L699" s="380"/>
      <c r="M699" s="380"/>
      <c r="N699" s="380"/>
      <c r="O699" s="380"/>
      <c r="P699" s="380"/>
      <c r="Q699" s="380"/>
      <c r="R699" s="380"/>
      <c r="S699" s="380"/>
      <c r="T699" s="380"/>
      <c r="U699" s="380"/>
      <c r="V699" s="380"/>
      <c r="W699" s="380"/>
      <c r="X699" s="380"/>
      <c r="Y699" s="380"/>
      <c r="Z699" s="380"/>
    </row>
    <row r="700" spans="1:26" ht="15.75" customHeight="1">
      <c r="A700" s="380"/>
      <c r="B700" s="380"/>
      <c r="C700" s="380"/>
      <c r="D700" s="380"/>
      <c r="E700" s="380"/>
      <c r="F700" s="380"/>
      <c r="G700" s="380"/>
      <c r="H700" s="380"/>
      <c r="I700" s="380"/>
      <c r="J700" s="380"/>
      <c r="K700" s="380"/>
      <c r="L700" s="380"/>
      <c r="M700" s="380"/>
      <c r="N700" s="380"/>
      <c r="O700" s="380"/>
      <c r="P700" s="380"/>
      <c r="Q700" s="380"/>
      <c r="R700" s="380"/>
      <c r="S700" s="380"/>
      <c r="T700" s="380"/>
      <c r="U700" s="380"/>
      <c r="V700" s="380"/>
      <c r="W700" s="380"/>
      <c r="X700" s="380"/>
      <c r="Y700" s="380"/>
      <c r="Z700" s="380"/>
    </row>
    <row r="701" spans="1:26" ht="15.75" customHeight="1">
      <c r="A701" s="380"/>
      <c r="B701" s="380"/>
      <c r="C701" s="380"/>
      <c r="D701" s="380"/>
      <c r="E701" s="380"/>
      <c r="F701" s="380"/>
      <c r="G701" s="380"/>
      <c r="H701" s="380"/>
      <c r="I701" s="380"/>
      <c r="J701" s="380"/>
      <c r="K701" s="380"/>
      <c r="L701" s="380"/>
      <c r="M701" s="380"/>
      <c r="N701" s="380"/>
      <c r="O701" s="380"/>
      <c r="P701" s="380"/>
      <c r="Q701" s="380"/>
      <c r="R701" s="380"/>
      <c r="S701" s="380"/>
      <c r="T701" s="380"/>
      <c r="U701" s="380"/>
      <c r="V701" s="380"/>
      <c r="W701" s="380"/>
      <c r="X701" s="380"/>
      <c r="Y701" s="380"/>
      <c r="Z701" s="380"/>
    </row>
    <row r="702" spans="1:26" ht="15.75" customHeight="1">
      <c r="A702" s="380"/>
      <c r="B702" s="380"/>
      <c r="C702" s="380"/>
      <c r="D702" s="380"/>
      <c r="E702" s="380"/>
      <c r="F702" s="380"/>
      <c r="G702" s="380"/>
      <c r="H702" s="380"/>
      <c r="I702" s="380"/>
      <c r="J702" s="380"/>
      <c r="K702" s="380"/>
      <c r="L702" s="380"/>
      <c r="M702" s="380"/>
      <c r="N702" s="380"/>
      <c r="O702" s="380"/>
      <c r="P702" s="380"/>
      <c r="Q702" s="380"/>
      <c r="R702" s="380"/>
      <c r="S702" s="380"/>
      <c r="T702" s="380"/>
      <c r="U702" s="380"/>
      <c r="V702" s="380"/>
      <c r="W702" s="380"/>
      <c r="X702" s="380"/>
      <c r="Y702" s="380"/>
      <c r="Z702" s="380"/>
    </row>
    <row r="703" spans="1:26" ht="15.75" customHeight="1">
      <c r="A703" s="380"/>
      <c r="B703" s="380"/>
      <c r="C703" s="380"/>
      <c r="D703" s="380"/>
      <c r="E703" s="380"/>
      <c r="F703" s="380"/>
      <c r="G703" s="380"/>
      <c r="H703" s="380"/>
      <c r="I703" s="380"/>
      <c r="J703" s="380"/>
      <c r="K703" s="380"/>
      <c r="L703" s="380"/>
      <c r="M703" s="380"/>
      <c r="N703" s="380"/>
      <c r="O703" s="380"/>
      <c r="P703" s="380"/>
      <c r="Q703" s="380"/>
      <c r="R703" s="380"/>
      <c r="S703" s="380"/>
      <c r="T703" s="380"/>
      <c r="U703" s="380"/>
      <c r="V703" s="380"/>
      <c r="W703" s="380"/>
      <c r="X703" s="380"/>
      <c r="Y703" s="380"/>
      <c r="Z703" s="380"/>
    </row>
    <row r="704" spans="1:26" ht="15.75" customHeight="1">
      <c r="A704" s="380"/>
      <c r="B704" s="380"/>
      <c r="C704" s="380"/>
      <c r="D704" s="380"/>
      <c r="E704" s="380"/>
      <c r="F704" s="380"/>
      <c r="G704" s="380"/>
      <c r="H704" s="380"/>
      <c r="I704" s="380"/>
      <c r="J704" s="380"/>
      <c r="K704" s="380"/>
      <c r="L704" s="380"/>
      <c r="M704" s="380"/>
      <c r="N704" s="380"/>
      <c r="O704" s="380"/>
      <c r="P704" s="380"/>
      <c r="Q704" s="380"/>
      <c r="R704" s="380"/>
      <c r="S704" s="380"/>
      <c r="T704" s="380"/>
      <c r="U704" s="380"/>
      <c r="V704" s="380"/>
      <c r="W704" s="380"/>
      <c r="X704" s="380"/>
      <c r="Y704" s="380"/>
      <c r="Z704" s="380"/>
    </row>
    <row r="705" spans="1:26" ht="15.75" customHeight="1">
      <c r="A705" s="380"/>
      <c r="B705" s="380"/>
      <c r="C705" s="380"/>
      <c r="D705" s="380"/>
      <c r="E705" s="380"/>
      <c r="F705" s="380"/>
      <c r="G705" s="380"/>
      <c r="H705" s="380"/>
      <c r="I705" s="380"/>
      <c r="J705" s="380"/>
      <c r="K705" s="380"/>
      <c r="L705" s="380"/>
      <c r="M705" s="380"/>
      <c r="N705" s="380"/>
      <c r="O705" s="380"/>
      <c r="P705" s="380"/>
      <c r="Q705" s="380"/>
      <c r="R705" s="380"/>
      <c r="S705" s="380"/>
      <c r="T705" s="380"/>
      <c r="U705" s="380"/>
      <c r="V705" s="380"/>
      <c r="W705" s="380"/>
      <c r="X705" s="380"/>
      <c r="Y705" s="380"/>
      <c r="Z705" s="380"/>
    </row>
    <row r="706" spans="1:26" ht="15.75" customHeight="1">
      <c r="A706" s="380"/>
      <c r="B706" s="380"/>
      <c r="C706" s="380"/>
      <c r="D706" s="380"/>
      <c r="E706" s="380"/>
      <c r="F706" s="380"/>
      <c r="G706" s="380"/>
      <c r="H706" s="380"/>
      <c r="I706" s="380"/>
      <c r="J706" s="380"/>
      <c r="K706" s="380"/>
      <c r="L706" s="380"/>
      <c r="M706" s="380"/>
      <c r="N706" s="380"/>
      <c r="O706" s="380"/>
      <c r="P706" s="380"/>
      <c r="Q706" s="380"/>
      <c r="R706" s="380"/>
      <c r="S706" s="380"/>
      <c r="T706" s="380"/>
      <c r="U706" s="380"/>
      <c r="V706" s="380"/>
      <c r="W706" s="380"/>
      <c r="X706" s="380"/>
      <c r="Y706" s="380"/>
      <c r="Z706" s="380"/>
    </row>
    <row r="707" spans="1:26" ht="15.75" customHeight="1">
      <c r="A707" s="380"/>
      <c r="B707" s="380"/>
      <c r="C707" s="380"/>
      <c r="D707" s="380"/>
      <c r="E707" s="380"/>
      <c r="F707" s="380"/>
      <c r="G707" s="380"/>
      <c r="H707" s="380"/>
      <c r="I707" s="380"/>
      <c r="J707" s="380"/>
      <c r="K707" s="380"/>
      <c r="L707" s="380"/>
      <c r="M707" s="380"/>
      <c r="N707" s="380"/>
      <c r="O707" s="380"/>
      <c r="P707" s="380"/>
      <c r="Q707" s="380"/>
      <c r="R707" s="380"/>
      <c r="S707" s="380"/>
      <c r="T707" s="380"/>
      <c r="U707" s="380"/>
      <c r="V707" s="380"/>
      <c r="W707" s="380"/>
      <c r="X707" s="380"/>
      <c r="Y707" s="380"/>
      <c r="Z707" s="380"/>
    </row>
    <row r="708" spans="1:26" ht="15.75" customHeight="1">
      <c r="A708" s="380"/>
      <c r="B708" s="380"/>
      <c r="C708" s="380"/>
      <c r="D708" s="380"/>
      <c r="E708" s="380"/>
      <c r="F708" s="380"/>
      <c r="G708" s="380"/>
      <c r="H708" s="380"/>
      <c r="I708" s="380"/>
      <c r="J708" s="380"/>
      <c r="K708" s="380"/>
      <c r="L708" s="380"/>
      <c r="M708" s="380"/>
      <c r="N708" s="380"/>
      <c r="O708" s="380"/>
      <c r="P708" s="380"/>
      <c r="Q708" s="380"/>
      <c r="R708" s="380"/>
      <c r="S708" s="380"/>
      <c r="T708" s="380"/>
      <c r="U708" s="380"/>
      <c r="V708" s="380"/>
      <c r="W708" s="380"/>
      <c r="X708" s="380"/>
      <c r="Y708" s="380"/>
      <c r="Z708" s="380"/>
    </row>
    <row r="709" spans="1:26" ht="15.75" customHeight="1">
      <c r="A709" s="380"/>
      <c r="B709" s="380"/>
      <c r="C709" s="380"/>
      <c r="D709" s="380"/>
      <c r="E709" s="380"/>
      <c r="F709" s="380"/>
      <c r="G709" s="380"/>
      <c r="H709" s="380"/>
      <c r="I709" s="380"/>
      <c r="J709" s="380"/>
      <c r="K709" s="380"/>
      <c r="L709" s="380"/>
      <c r="M709" s="380"/>
      <c r="N709" s="380"/>
      <c r="O709" s="380"/>
      <c r="P709" s="380"/>
      <c r="Q709" s="380"/>
      <c r="R709" s="380"/>
      <c r="S709" s="380"/>
      <c r="T709" s="380"/>
      <c r="U709" s="380"/>
      <c r="V709" s="380"/>
      <c r="W709" s="380"/>
      <c r="X709" s="380"/>
      <c r="Y709" s="380"/>
      <c r="Z709" s="380"/>
    </row>
    <row r="710" spans="1:26" ht="15.75" customHeight="1">
      <c r="A710" s="380"/>
      <c r="B710" s="380"/>
      <c r="C710" s="380"/>
      <c r="D710" s="380"/>
      <c r="E710" s="380"/>
      <c r="F710" s="380"/>
      <c r="G710" s="380"/>
      <c r="H710" s="380"/>
      <c r="I710" s="380"/>
      <c r="J710" s="380"/>
      <c r="K710" s="380"/>
      <c r="L710" s="380"/>
      <c r="M710" s="380"/>
      <c r="N710" s="380"/>
      <c r="O710" s="380"/>
      <c r="P710" s="380"/>
      <c r="Q710" s="380"/>
      <c r="R710" s="380"/>
      <c r="S710" s="380"/>
      <c r="T710" s="380"/>
      <c r="U710" s="380"/>
      <c r="V710" s="380"/>
      <c r="W710" s="380"/>
      <c r="X710" s="380"/>
      <c r="Y710" s="380"/>
      <c r="Z710" s="380"/>
    </row>
    <row r="711" spans="1:26" ht="15.75" customHeight="1">
      <c r="A711" s="380"/>
      <c r="B711" s="380"/>
      <c r="C711" s="380"/>
      <c r="D711" s="380"/>
      <c r="E711" s="380"/>
      <c r="F711" s="380"/>
      <c r="G711" s="380"/>
      <c r="H711" s="380"/>
      <c r="I711" s="380"/>
      <c r="J711" s="380"/>
      <c r="K711" s="380"/>
      <c r="L711" s="380"/>
      <c r="M711" s="380"/>
      <c r="N711" s="380"/>
      <c r="O711" s="380"/>
      <c r="P711" s="380"/>
      <c r="Q711" s="380"/>
      <c r="R711" s="380"/>
      <c r="S711" s="380"/>
      <c r="T711" s="380"/>
      <c r="U711" s="380"/>
      <c r="V711" s="380"/>
      <c r="W711" s="380"/>
      <c r="X711" s="380"/>
      <c r="Y711" s="380"/>
      <c r="Z711" s="380"/>
    </row>
    <row r="712" spans="1:26" ht="15.75" customHeight="1">
      <c r="A712" s="380"/>
      <c r="B712" s="380"/>
      <c r="C712" s="380"/>
      <c r="D712" s="380"/>
      <c r="E712" s="380"/>
      <c r="F712" s="380"/>
      <c r="G712" s="380"/>
      <c r="H712" s="380"/>
      <c r="I712" s="380"/>
      <c r="J712" s="380"/>
      <c r="K712" s="380"/>
      <c r="L712" s="380"/>
      <c r="M712" s="380"/>
      <c r="N712" s="380"/>
      <c r="O712" s="380"/>
      <c r="P712" s="380"/>
      <c r="Q712" s="380"/>
      <c r="R712" s="380"/>
      <c r="S712" s="380"/>
      <c r="T712" s="380"/>
      <c r="U712" s="380"/>
      <c r="V712" s="380"/>
      <c r="W712" s="380"/>
      <c r="X712" s="380"/>
      <c r="Y712" s="380"/>
      <c r="Z712" s="380"/>
    </row>
    <row r="713" spans="1:26" ht="15.75" customHeight="1">
      <c r="A713" s="380"/>
      <c r="B713" s="380"/>
      <c r="C713" s="380"/>
      <c r="D713" s="380"/>
      <c r="E713" s="380"/>
      <c r="F713" s="380"/>
      <c r="G713" s="380"/>
      <c r="H713" s="380"/>
      <c r="I713" s="380"/>
      <c r="J713" s="380"/>
      <c r="K713" s="380"/>
      <c r="L713" s="380"/>
      <c r="M713" s="380"/>
      <c r="N713" s="380"/>
      <c r="O713" s="380"/>
      <c r="P713" s="380"/>
      <c r="Q713" s="380"/>
      <c r="R713" s="380"/>
      <c r="S713" s="380"/>
      <c r="T713" s="380"/>
      <c r="U713" s="380"/>
      <c r="V713" s="380"/>
      <c r="W713" s="380"/>
      <c r="X713" s="380"/>
      <c r="Y713" s="380"/>
      <c r="Z713" s="380"/>
    </row>
    <row r="714" spans="1:26" ht="15.75" customHeight="1">
      <c r="A714" s="380"/>
      <c r="B714" s="380"/>
      <c r="C714" s="380"/>
      <c r="D714" s="380"/>
      <c r="E714" s="380"/>
      <c r="F714" s="380"/>
      <c r="G714" s="380"/>
      <c r="H714" s="380"/>
      <c r="I714" s="380"/>
      <c r="J714" s="380"/>
      <c r="K714" s="380"/>
      <c r="L714" s="380"/>
      <c r="M714" s="380"/>
      <c r="N714" s="380"/>
      <c r="O714" s="380"/>
      <c r="P714" s="380"/>
      <c r="Q714" s="380"/>
      <c r="R714" s="380"/>
      <c r="S714" s="380"/>
      <c r="T714" s="380"/>
      <c r="U714" s="380"/>
      <c r="V714" s="380"/>
      <c r="W714" s="380"/>
      <c r="X714" s="380"/>
      <c r="Y714" s="380"/>
      <c r="Z714" s="380"/>
    </row>
    <row r="715" spans="1:26" ht="15.75" customHeight="1">
      <c r="A715" s="380"/>
      <c r="B715" s="380"/>
      <c r="C715" s="380"/>
      <c r="D715" s="380"/>
      <c r="E715" s="380"/>
      <c r="F715" s="380"/>
      <c r="G715" s="380"/>
      <c r="H715" s="380"/>
      <c r="I715" s="380"/>
      <c r="J715" s="380"/>
      <c r="K715" s="380"/>
      <c r="L715" s="380"/>
      <c r="M715" s="380"/>
      <c r="N715" s="380"/>
      <c r="O715" s="380"/>
      <c r="P715" s="380"/>
      <c r="Q715" s="380"/>
      <c r="R715" s="380"/>
      <c r="S715" s="380"/>
      <c r="T715" s="380"/>
      <c r="U715" s="380"/>
      <c r="V715" s="380"/>
      <c r="W715" s="380"/>
      <c r="X715" s="380"/>
      <c r="Y715" s="380"/>
      <c r="Z715" s="380"/>
    </row>
    <row r="716" spans="1:26" ht="15.75" customHeight="1">
      <c r="A716" s="380"/>
      <c r="B716" s="380"/>
      <c r="C716" s="380"/>
      <c r="D716" s="380"/>
      <c r="E716" s="380"/>
      <c r="F716" s="380"/>
      <c r="G716" s="380"/>
      <c r="H716" s="380"/>
      <c r="I716" s="380"/>
      <c r="J716" s="380"/>
      <c r="K716" s="380"/>
      <c r="L716" s="380"/>
      <c r="M716" s="380"/>
      <c r="N716" s="380"/>
      <c r="O716" s="380"/>
      <c r="P716" s="380"/>
      <c r="Q716" s="380"/>
      <c r="R716" s="380"/>
      <c r="S716" s="380"/>
      <c r="T716" s="380"/>
      <c r="U716" s="380"/>
      <c r="V716" s="380"/>
      <c r="W716" s="380"/>
      <c r="X716" s="380"/>
      <c r="Y716" s="380"/>
      <c r="Z716" s="380"/>
    </row>
    <row r="717" spans="1:26" ht="15.75" customHeight="1">
      <c r="A717" s="380"/>
      <c r="B717" s="380"/>
      <c r="C717" s="380"/>
      <c r="D717" s="380"/>
      <c r="E717" s="380"/>
      <c r="F717" s="380"/>
      <c r="G717" s="380"/>
      <c r="H717" s="380"/>
      <c r="I717" s="380"/>
      <c r="J717" s="380"/>
      <c r="K717" s="380"/>
      <c r="L717" s="380"/>
      <c r="M717" s="380"/>
      <c r="N717" s="380"/>
      <c r="O717" s="380"/>
      <c r="P717" s="380"/>
      <c r="Q717" s="380"/>
      <c r="R717" s="380"/>
      <c r="S717" s="380"/>
      <c r="T717" s="380"/>
      <c r="U717" s="380"/>
      <c r="V717" s="380"/>
      <c r="W717" s="380"/>
      <c r="X717" s="380"/>
      <c r="Y717" s="380"/>
      <c r="Z717" s="380"/>
    </row>
    <row r="718" spans="1:26" ht="15.75" customHeight="1">
      <c r="A718" s="380"/>
      <c r="B718" s="380"/>
      <c r="C718" s="380"/>
      <c r="D718" s="380"/>
      <c r="E718" s="380"/>
      <c r="F718" s="380"/>
      <c r="G718" s="380"/>
      <c r="H718" s="380"/>
      <c r="I718" s="380"/>
      <c r="J718" s="380"/>
      <c r="K718" s="380"/>
      <c r="L718" s="380"/>
      <c r="M718" s="380"/>
      <c r="N718" s="380"/>
      <c r="O718" s="380"/>
      <c r="P718" s="380"/>
      <c r="Q718" s="380"/>
      <c r="R718" s="380"/>
      <c r="S718" s="380"/>
      <c r="T718" s="380"/>
      <c r="U718" s="380"/>
      <c r="V718" s="380"/>
      <c r="W718" s="380"/>
      <c r="X718" s="380"/>
      <c r="Y718" s="380"/>
      <c r="Z718" s="380"/>
    </row>
    <row r="719" spans="1:26" ht="15.75" customHeight="1">
      <c r="A719" s="380"/>
      <c r="B719" s="380"/>
      <c r="C719" s="380"/>
      <c r="D719" s="380"/>
      <c r="E719" s="380"/>
      <c r="F719" s="380"/>
      <c r="G719" s="380"/>
      <c r="H719" s="380"/>
      <c r="I719" s="380"/>
      <c r="J719" s="380"/>
      <c r="K719" s="380"/>
      <c r="L719" s="380"/>
      <c r="M719" s="380"/>
      <c r="N719" s="380"/>
      <c r="O719" s="380"/>
      <c r="P719" s="380"/>
      <c r="Q719" s="380"/>
      <c r="R719" s="380"/>
      <c r="S719" s="380"/>
      <c r="T719" s="380"/>
      <c r="U719" s="380"/>
      <c r="V719" s="380"/>
      <c r="W719" s="380"/>
      <c r="X719" s="380"/>
      <c r="Y719" s="380"/>
      <c r="Z719" s="380"/>
    </row>
    <row r="720" spans="1:26" ht="15.75" customHeight="1">
      <c r="A720" s="380"/>
      <c r="B720" s="380"/>
      <c r="C720" s="380"/>
      <c r="D720" s="380"/>
      <c r="E720" s="380"/>
      <c r="F720" s="380"/>
      <c r="G720" s="380"/>
      <c r="H720" s="380"/>
      <c r="I720" s="380"/>
      <c r="J720" s="380"/>
      <c r="K720" s="380"/>
      <c r="L720" s="380"/>
      <c r="M720" s="380"/>
      <c r="N720" s="380"/>
      <c r="O720" s="380"/>
      <c r="P720" s="380"/>
      <c r="Q720" s="380"/>
      <c r="R720" s="380"/>
      <c r="S720" s="380"/>
      <c r="T720" s="380"/>
      <c r="U720" s="380"/>
      <c r="V720" s="380"/>
      <c r="W720" s="380"/>
      <c r="X720" s="380"/>
      <c r="Y720" s="380"/>
      <c r="Z720" s="380"/>
    </row>
    <row r="721" spans="1:26" ht="15.75" customHeight="1">
      <c r="A721" s="380"/>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row>
    <row r="722" spans="1:26" ht="15.75" customHeight="1">
      <c r="A722" s="380"/>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row>
    <row r="723" spans="1:26" ht="15.75" customHeight="1">
      <c r="A723" s="380"/>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row>
    <row r="724" spans="1:26" ht="15.75" customHeight="1">
      <c r="A724" s="380"/>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row>
    <row r="725" spans="1:26" ht="15.75" customHeight="1">
      <c r="A725" s="380"/>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row>
    <row r="726" spans="1:26" ht="15.75" customHeight="1">
      <c r="A726" s="380"/>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row>
    <row r="727" spans="1:26" ht="15.75" customHeight="1">
      <c r="A727" s="380"/>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row>
    <row r="728" spans="1:26" ht="15.75" customHeight="1">
      <c r="A728" s="380"/>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row>
    <row r="729" spans="1:26" ht="15.75" customHeight="1">
      <c r="A729" s="380"/>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row>
    <row r="730" spans="1:26" ht="15.75" customHeight="1">
      <c r="A730" s="380"/>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row>
    <row r="731" spans="1:26" ht="15.75" customHeight="1">
      <c r="A731" s="380"/>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row>
    <row r="732" spans="1:26" ht="15.75" customHeight="1">
      <c r="A732" s="380"/>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row>
    <row r="733" spans="1:26" ht="15.75" customHeight="1">
      <c r="A733" s="380"/>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row>
    <row r="734" spans="1:26" ht="15.75" customHeight="1">
      <c r="A734" s="380"/>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row>
    <row r="735" spans="1:26" ht="15.75" customHeight="1">
      <c r="A735" s="380"/>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row>
    <row r="736" spans="1:26" ht="15.75" customHeight="1">
      <c r="A736" s="380"/>
      <c r="B736" s="380"/>
      <c r="C736" s="380"/>
      <c r="D736" s="380"/>
      <c r="E736" s="380"/>
      <c r="F736" s="380"/>
      <c r="G736" s="380"/>
      <c r="H736" s="380"/>
      <c r="I736" s="380"/>
      <c r="J736" s="380"/>
      <c r="K736" s="380"/>
      <c r="L736" s="380"/>
      <c r="M736" s="380"/>
      <c r="N736" s="380"/>
      <c r="O736" s="380"/>
      <c r="P736" s="380"/>
      <c r="Q736" s="380"/>
      <c r="R736" s="380"/>
      <c r="S736" s="380"/>
      <c r="T736" s="380"/>
      <c r="U736" s="380"/>
      <c r="V736" s="380"/>
      <c r="W736" s="380"/>
      <c r="X736" s="380"/>
      <c r="Y736" s="380"/>
      <c r="Z736" s="380"/>
    </row>
    <row r="737" spans="1:26" ht="15.75" customHeight="1">
      <c r="A737" s="380"/>
      <c r="B737" s="380"/>
      <c r="C737" s="380"/>
      <c r="D737" s="380"/>
      <c r="E737" s="380"/>
      <c r="F737" s="380"/>
      <c r="G737" s="380"/>
      <c r="H737" s="380"/>
      <c r="I737" s="380"/>
      <c r="J737" s="380"/>
      <c r="K737" s="380"/>
      <c r="L737" s="380"/>
      <c r="M737" s="380"/>
      <c r="N737" s="380"/>
      <c r="O737" s="380"/>
      <c r="P737" s="380"/>
      <c r="Q737" s="380"/>
      <c r="R737" s="380"/>
      <c r="S737" s="380"/>
      <c r="T737" s="380"/>
      <c r="U737" s="380"/>
      <c r="V737" s="380"/>
      <c r="W737" s="380"/>
      <c r="X737" s="380"/>
      <c r="Y737" s="380"/>
      <c r="Z737" s="380"/>
    </row>
    <row r="738" spans="1:26" ht="15.75" customHeight="1">
      <c r="A738" s="380"/>
      <c r="B738" s="380"/>
      <c r="C738" s="380"/>
      <c r="D738" s="380"/>
      <c r="E738" s="380"/>
      <c r="F738" s="380"/>
      <c r="G738" s="380"/>
      <c r="H738" s="380"/>
      <c r="I738" s="380"/>
      <c r="J738" s="380"/>
      <c r="K738" s="380"/>
      <c r="L738" s="380"/>
      <c r="M738" s="380"/>
      <c r="N738" s="380"/>
      <c r="O738" s="380"/>
      <c r="P738" s="380"/>
      <c r="Q738" s="380"/>
      <c r="R738" s="380"/>
      <c r="S738" s="380"/>
      <c r="T738" s="380"/>
      <c r="U738" s="380"/>
      <c r="V738" s="380"/>
      <c r="W738" s="380"/>
      <c r="X738" s="380"/>
      <c r="Y738" s="380"/>
      <c r="Z738" s="380"/>
    </row>
    <row r="739" spans="1:26" ht="15.75" customHeight="1">
      <c r="A739" s="380"/>
      <c r="B739" s="380"/>
      <c r="C739" s="380"/>
      <c r="D739" s="380"/>
      <c r="E739" s="380"/>
      <c r="F739" s="380"/>
      <c r="G739" s="380"/>
      <c r="H739" s="380"/>
      <c r="I739" s="380"/>
      <c r="J739" s="380"/>
      <c r="K739" s="380"/>
      <c r="L739" s="380"/>
      <c r="M739" s="380"/>
      <c r="N739" s="380"/>
      <c r="O739" s="380"/>
      <c r="P739" s="380"/>
      <c r="Q739" s="380"/>
      <c r="R739" s="380"/>
      <c r="S739" s="380"/>
      <c r="T739" s="380"/>
      <c r="U739" s="380"/>
      <c r="V739" s="380"/>
      <c r="W739" s="380"/>
      <c r="X739" s="380"/>
      <c r="Y739" s="380"/>
      <c r="Z739" s="380"/>
    </row>
    <row r="740" spans="1:26" ht="15.75" customHeight="1">
      <c r="A740" s="380"/>
      <c r="B740" s="380"/>
      <c r="C740" s="380"/>
      <c r="D740" s="380"/>
      <c r="E740" s="380"/>
      <c r="F740" s="380"/>
      <c r="G740" s="380"/>
      <c r="H740" s="380"/>
      <c r="I740" s="380"/>
      <c r="J740" s="380"/>
      <c r="K740" s="380"/>
      <c r="L740" s="380"/>
      <c r="M740" s="380"/>
      <c r="N740" s="380"/>
      <c r="O740" s="380"/>
      <c r="P740" s="380"/>
      <c r="Q740" s="380"/>
      <c r="R740" s="380"/>
      <c r="S740" s="380"/>
      <c r="T740" s="380"/>
      <c r="U740" s="380"/>
      <c r="V740" s="380"/>
      <c r="W740" s="380"/>
      <c r="X740" s="380"/>
      <c r="Y740" s="380"/>
      <c r="Z740" s="380"/>
    </row>
    <row r="741" spans="1:26" ht="15.75" customHeight="1">
      <c r="A741" s="380"/>
      <c r="B741" s="380"/>
      <c r="C741" s="380"/>
      <c r="D741" s="380"/>
      <c r="E741" s="380"/>
      <c r="F741" s="380"/>
      <c r="G741" s="380"/>
      <c r="H741" s="380"/>
      <c r="I741" s="380"/>
      <c r="J741" s="380"/>
      <c r="K741" s="380"/>
      <c r="L741" s="380"/>
      <c r="M741" s="380"/>
      <c r="N741" s="380"/>
      <c r="O741" s="380"/>
      <c r="P741" s="380"/>
      <c r="Q741" s="380"/>
      <c r="R741" s="380"/>
      <c r="S741" s="380"/>
      <c r="T741" s="380"/>
      <c r="U741" s="380"/>
      <c r="V741" s="380"/>
      <c r="W741" s="380"/>
      <c r="X741" s="380"/>
      <c r="Y741" s="380"/>
      <c r="Z741" s="380"/>
    </row>
    <row r="742" spans="1:26" ht="15.75" customHeight="1">
      <c r="A742" s="380"/>
      <c r="B742" s="380"/>
      <c r="C742" s="380"/>
      <c r="D742" s="380"/>
      <c r="E742" s="380"/>
      <c r="F742" s="380"/>
      <c r="G742" s="380"/>
      <c r="H742" s="380"/>
      <c r="I742" s="380"/>
      <c r="J742" s="380"/>
      <c r="K742" s="380"/>
      <c r="L742" s="380"/>
      <c r="M742" s="380"/>
      <c r="N742" s="380"/>
      <c r="O742" s="380"/>
      <c r="P742" s="380"/>
      <c r="Q742" s="380"/>
      <c r="R742" s="380"/>
      <c r="S742" s="380"/>
      <c r="T742" s="380"/>
      <c r="U742" s="380"/>
      <c r="V742" s="380"/>
      <c r="W742" s="380"/>
      <c r="X742" s="380"/>
      <c r="Y742" s="380"/>
      <c r="Z742" s="380"/>
    </row>
    <row r="743" spans="1:26" ht="15.75" customHeight="1">
      <c r="A743" s="380"/>
      <c r="B743" s="380"/>
      <c r="C743" s="380"/>
      <c r="D743" s="380"/>
      <c r="E743" s="380"/>
      <c r="F743" s="380"/>
      <c r="G743" s="380"/>
      <c r="H743" s="380"/>
      <c r="I743" s="380"/>
      <c r="J743" s="380"/>
      <c r="K743" s="380"/>
      <c r="L743" s="380"/>
      <c r="M743" s="380"/>
      <c r="N743" s="380"/>
      <c r="O743" s="380"/>
      <c r="P743" s="380"/>
      <c r="Q743" s="380"/>
      <c r="R743" s="380"/>
      <c r="S743" s="380"/>
      <c r="T743" s="380"/>
      <c r="U743" s="380"/>
      <c r="V743" s="380"/>
      <c r="W743" s="380"/>
      <c r="X743" s="380"/>
      <c r="Y743" s="380"/>
      <c r="Z743" s="380"/>
    </row>
    <row r="744" spans="1:26" ht="15.75" customHeight="1">
      <c r="A744" s="380"/>
      <c r="B744" s="380"/>
      <c r="C744" s="380"/>
      <c r="D744" s="380"/>
      <c r="E744" s="380"/>
      <c r="F744" s="380"/>
      <c r="G744" s="380"/>
      <c r="H744" s="380"/>
      <c r="I744" s="380"/>
      <c r="J744" s="380"/>
      <c r="K744" s="380"/>
      <c r="L744" s="380"/>
      <c r="M744" s="380"/>
      <c r="N744" s="380"/>
      <c r="O744" s="380"/>
      <c r="P744" s="380"/>
      <c r="Q744" s="380"/>
      <c r="R744" s="380"/>
      <c r="S744" s="380"/>
      <c r="T744" s="380"/>
      <c r="U744" s="380"/>
      <c r="V744" s="380"/>
      <c r="W744" s="380"/>
      <c r="X744" s="380"/>
      <c r="Y744" s="380"/>
      <c r="Z744" s="380"/>
    </row>
    <row r="745" spans="1:26" ht="15.75" customHeight="1">
      <c r="A745" s="380"/>
      <c r="B745" s="380"/>
      <c r="C745" s="380"/>
      <c r="D745" s="380"/>
      <c r="E745" s="380"/>
      <c r="F745" s="380"/>
      <c r="G745" s="380"/>
      <c r="H745" s="380"/>
      <c r="I745" s="380"/>
      <c r="J745" s="380"/>
      <c r="K745" s="380"/>
      <c r="L745" s="380"/>
      <c r="M745" s="380"/>
      <c r="N745" s="380"/>
      <c r="O745" s="380"/>
      <c r="P745" s="380"/>
      <c r="Q745" s="380"/>
      <c r="R745" s="380"/>
      <c r="S745" s="380"/>
      <c r="T745" s="380"/>
      <c r="U745" s="380"/>
      <c r="V745" s="380"/>
      <c r="W745" s="380"/>
      <c r="X745" s="380"/>
      <c r="Y745" s="380"/>
      <c r="Z745" s="380"/>
    </row>
    <row r="746" spans="1:26" ht="15.75" customHeight="1">
      <c r="A746" s="380"/>
      <c r="B746" s="380"/>
      <c r="C746" s="380"/>
      <c r="D746" s="380"/>
      <c r="E746" s="380"/>
      <c r="F746" s="380"/>
      <c r="G746" s="380"/>
      <c r="H746" s="380"/>
      <c r="I746" s="380"/>
      <c r="J746" s="380"/>
      <c r="K746" s="380"/>
      <c r="L746" s="380"/>
      <c r="M746" s="380"/>
      <c r="N746" s="380"/>
      <c r="O746" s="380"/>
      <c r="P746" s="380"/>
      <c r="Q746" s="380"/>
      <c r="R746" s="380"/>
      <c r="S746" s="380"/>
      <c r="T746" s="380"/>
      <c r="U746" s="380"/>
      <c r="V746" s="380"/>
      <c r="W746" s="380"/>
      <c r="X746" s="380"/>
      <c r="Y746" s="380"/>
      <c r="Z746" s="380"/>
    </row>
    <row r="747" spans="1:26" ht="15.75" customHeight="1">
      <c r="A747" s="380"/>
      <c r="B747" s="380"/>
      <c r="C747" s="380"/>
      <c r="D747" s="380"/>
      <c r="E747" s="380"/>
      <c r="F747" s="380"/>
      <c r="G747" s="380"/>
      <c r="H747" s="380"/>
      <c r="I747" s="380"/>
      <c r="J747" s="380"/>
      <c r="K747" s="380"/>
      <c r="L747" s="380"/>
      <c r="M747" s="380"/>
      <c r="N747" s="380"/>
      <c r="O747" s="380"/>
      <c r="P747" s="380"/>
      <c r="Q747" s="380"/>
      <c r="R747" s="380"/>
      <c r="S747" s="380"/>
      <c r="T747" s="380"/>
      <c r="U747" s="380"/>
      <c r="V747" s="380"/>
      <c r="W747" s="380"/>
      <c r="X747" s="380"/>
      <c r="Y747" s="380"/>
      <c r="Z747" s="380"/>
    </row>
    <row r="748" spans="1:26" ht="15.75" customHeight="1">
      <c r="A748" s="380"/>
      <c r="B748" s="380"/>
      <c r="C748" s="380"/>
      <c r="D748" s="380"/>
      <c r="E748" s="380"/>
      <c r="F748" s="380"/>
      <c r="G748" s="380"/>
      <c r="H748" s="380"/>
      <c r="I748" s="380"/>
      <c r="J748" s="380"/>
      <c r="K748" s="380"/>
      <c r="L748" s="380"/>
      <c r="M748" s="380"/>
      <c r="N748" s="380"/>
      <c r="O748" s="380"/>
      <c r="P748" s="380"/>
      <c r="Q748" s="380"/>
      <c r="R748" s="380"/>
      <c r="S748" s="380"/>
      <c r="T748" s="380"/>
      <c r="U748" s="380"/>
      <c r="V748" s="380"/>
      <c r="W748" s="380"/>
      <c r="X748" s="380"/>
      <c r="Y748" s="380"/>
      <c r="Z748" s="380"/>
    </row>
    <row r="749" spans="1:26" ht="15.75" customHeight="1">
      <c r="A749" s="380"/>
      <c r="B749" s="380"/>
      <c r="C749" s="380"/>
      <c r="D749" s="380"/>
      <c r="E749" s="380"/>
      <c r="F749" s="380"/>
      <c r="G749" s="380"/>
      <c r="H749" s="380"/>
      <c r="I749" s="380"/>
      <c r="J749" s="380"/>
      <c r="K749" s="380"/>
      <c r="L749" s="380"/>
      <c r="M749" s="380"/>
      <c r="N749" s="380"/>
      <c r="O749" s="380"/>
      <c r="P749" s="380"/>
      <c r="Q749" s="380"/>
      <c r="R749" s="380"/>
      <c r="S749" s="380"/>
      <c r="T749" s="380"/>
      <c r="U749" s="380"/>
      <c r="V749" s="380"/>
      <c r="W749" s="380"/>
      <c r="X749" s="380"/>
      <c r="Y749" s="380"/>
      <c r="Z749" s="380"/>
    </row>
    <row r="750" spans="1:26" ht="15.75" customHeight="1">
      <c r="A750" s="380"/>
      <c r="B750" s="380"/>
      <c r="C750" s="380"/>
      <c r="D750" s="380"/>
      <c r="E750" s="380"/>
      <c r="F750" s="380"/>
      <c r="G750" s="380"/>
      <c r="H750" s="380"/>
      <c r="I750" s="380"/>
      <c r="J750" s="380"/>
      <c r="K750" s="380"/>
      <c r="L750" s="380"/>
      <c r="M750" s="380"/>
      <c r="N750" s="380"/>
      <c r="O750" s="380"/>
      <c r="P750" s="380"/>
      <c r="Q750" s="380"/>
      <c r="R750" s="380"/>
      <c r="S750" s="380"/>
      <c r="T750" s="380"/>
      <c r="U750" s="380"/>
      <c r="V750" s="380"/>
      <c r="W750" s="380"/>
      <c r="X750" s="380"/>
      <c r="Y750" s="380"/>
      <c r="Z750" s="380"/>
    </row>
    <row r="751" spans="1:26" ht="15.75" customHeight="1">
      <c r="A751" s="380"/>
      <c r="B751" s="380"/>
      <c r="C751" s="380"/>
      <c r="D751" s="380"/>
      <c r="E751" s="380"/>
      <c r="F751" s="380"/>
      <c r="G751" s="380"/>
      <c r="H751" s="380"/>
      <c r="I751" s="380"/>
      <c r="J751" s="380"/>
      <c r="K751" s="380"/>
      <c r="L751" s="380"/>
      <c r="M751" s="380"/>
      <c r="N751" s="380"/>
      <c r="O751" s="380"/>
      <c r="P751" s="380"/>
      <c r="Q751" s="380"/>
      <c r="R751" s="380"/>
      <c r="S751" s="380"/>
      <c r="T751" s="380"/>
      <c r="U751" s="380"/>
      <c r="V751" s="380"/>
      <c r="W751" s="380"/>
      <c r="X751" s="380"/>
      <c r="Y751" s="380"/>
      <c r="Z751" s="380"/>
    </row>
    <row r="752" spans="1:26" ht="15.75" customHeight="1">
      <c r="A752" s="380"/>
      <c r="B752" s="380"/>
      <c r="C752" s="380"/>
      <c r="D752" s="380"/>
      <c r="E752" s="380"/>
      <c r="F752" s="380"/>
      <c r="G752" s="380"/>
      <c r="H752" s="380"/>
      <c r="I752" s="380"/>
      <c r="J752" s="380"/>
      <c r="K752" s="380"/>
      <c r="L752" s="380"/>
      <c r="M752" s="380"/>
      <c r="N752" s="380"/>
      <c r="O752" s="380"/>
      <c r="P752" s="380"/>
      <c r="Q752" s="380"/>
      <c r="R752" s="380"/>
      <c r="S752" s="380"/>
      <c r="T752" s="380"/>
      <c r="U752" s="380"/>
      <c r="V752" s="380"/>
      <c r="W752" s="380"/>
      <c r="X752" s="380"/>
      <c r="Y752" s="380"/>
      <c r="Z752" s="380"/>
    </row>
    <row r="753" spans="1:26" ht="15.75" customHeight="1">
      <c r="A753" s="380"/>
      <c r="B753" s="380"/>
      <c r="C753" s="380"/>
      <c r="D753" s="380"/>
      <c r="E753" s="380"/>
      <c r="F753" s="380"/>
      <c r="G753" s="380"/>
      <c r="H753" s="380"/>
      <c r="I753" s="380"/>
      <c r="J753" s="380"/>
      <c r="K753" s="380"/>
      <c r="L753" s="380"/>
      <c r="M753" s="380"/>
      <c r="N753" s="380"/>
      <c r="O753" s="380"/>
      <c r="P753" s="380"/>
      <c r="Q753" s="380"/>
      <c r="R753" s="380"/>
      <c r="S753" s="380"/>
      <c r="T753" s="380"/>
      <c r="U753" s="380"/>
      <c r="V753" s="380"/>
      <c r="W753" s="380"/>
      <c r="X753" s="380"/>
      <c r="Y753" s="380"/>
      <c r="Z753" s="380"/>
    </row>
    <row r="754" spans="1:26" ht="15.75" customHeight="1">
      <c r="A754" s="380"/>
      <c r="B754" s="380"/>
      <c r="C754" s="380"/>
      <c r="D754" s="380"/>
      <c r="E754" s="380"/>
      <c r="F754" s="380"/>
      <c r="G754" s="380"/>
      <c r="H754" s="380"/>
      <c r="I754" s="380"/>
      <c r="J754" s="380"/>
      <c r="K754" s="380"/>
      <c r="L754" s="380"/>
      <c r="M754" s="380"/>
      <c r="N754" s="380"/>
      <c r="O754" s="380"/>
      <c r="P754" s="380"/>
      <c r="Q754" s="380"/>
      <c r="R754" s="380"/>
      <c r="S754" s="380"/>
      <c r="T754" s="380"/>
      <c r="U754" s="380"/>
      <c r="V754" s="380"/>
      <c r="W754" s="380"/>
      <c r="X754" s="380"/>
      <c r="Y754" s="380"/>
      <c r="Z754" s="380"/>
    </row>
    <row r="755" spans="1:26" ht="15.75" customHeight="1">
      <c r="A755" s="380"/>
      <c r="B755" s="380"/>
      <c r="C755" s="380"/>
      <c r="D755" s="380"/>
      <c r="E755" s="380"/>
      <c r="F755" s="380"/>
      <c r="G755" s="380"/>
      <c r="H755" s="380"/>
      <c r="I755" s="380"/>
      <c r="J755" s="380"/>
      <c r="K755" s="380"/>
      <c r="L755" s="380"/>
      <c r="M755" s="380"/>
      <c r="N755" s="380"/>
      <c r="O755" s="380"/>
      <c r="P755" s="380"/>
      <c r="Q755" s="380"/>
      <c r="R755" s="380"/>
      <c r="S755" s="380"/>
      <c r="T755" s="380"/>
      <c r="U755" s="380"/>
      <c r="V755" s="380"/>
      <c r="W755" s="380"/>
      <c r="X755" s="380"/>
      <c r="Y755" s="380"/>
      <c r="Z755" s="380"/>
    </row>
    <row r="756" spans="1:26" ht="15.75" customHeight="1">
      <c r="A756" s="380"/>
      <c r="B756" s="380"/>
      <c r="C756" s="380"/>
      <c r="D756" s="380"/>
      <c r="E756" s="380"/>
      <c r="F756" s="380"/>
      <c r="G756" s="380"/>
      <c r="H756" s="380"/>
      <c r="I756" s="380"/>
      <c r="J756" s="380"/>
      <c r="K756" s="380"/>
      <c r="L756" s="380"/>
      <c r="M756" s="380"/>
      <c r="N756" s="380"/>
      <c r="O756" s="380"/>
      <c r="P756" s="380"/>
      <c r="Q756" s="380"/>
      <c r="R756" s="380"/>
      <c r="S756" s="380"/>
      <c r="T756" s="380"/>
      <c r="U756" s="380"/>
      <c r="V756" s="380"/>
      <c r="W756" s="380"/>
      <c r="X756" s="380"/>
      <c r="Y756" s="380"/>
      <c r="Z756" s="380"/>
    </row>
    <row r="757" spans="1:26" ht="15.75" customHeight="1">
      <c r="A757" s="380"/>
      <c r="B757" s="380"/>
      <c r="C757" s="380"/>
      <c r="D757" s="380"/>
      <c r="E757" s="380"/>
      <c r="F757" s="380"/>
      <c r="G757" s="380"/>
      <c r="H757" s="380"/>
      <c r="I757" s="380"/>
      <c r="J757" s="380"/>
      <c r="K757" s="380"/>
      <c r="L757" s="380"/>
      <c r="M757" s="380"/>
      <c r="N757" s="380"/>
      <c r="O757" s="380"/>
      <c r="P757" s="380"/>
      <c r="Q757" s="380"/>
      <c r="R757" s="380"/>
      <c r="S757" s="380"/>
      <c r="T757" s="380"/>
      <c r="U757" s="380"/>
      <c r="V757" s="380"/>
      <c r="W757" s="380"/>
      <c r="X757" s="380"/>
      <c r="Y757" s="380"/>
      <c r="Z757" s="380"/>
    </row>
    <row r="758" spans="1:26" ht="15.75" customHeight="1">
      <c r="A758" s="380"/>
      <c r="B758" s="380"/>
      <c r="C758" s="380"/>
      <c r="D758" s="380"/>
      <c r="E758" s="380"/>
      <c r="F758" s="380"/>
      <c r="G758" s="380"/>
      <c r="H758" s="380"/>
      <c r="I758" s="380"/>
      <c r="J758" s="380"/>
      <c r="K758" s="380"/>
      <c r="L758" s="380"/>
      <c r="M758" s="380"/>
      <c r="N758" s="380"/>
      <c r="O758" s="380"/>
      <c r="P758" s="380"/>
      <c r="Q758" s="380"/>
      <c r="R758" s="380"/>
      <c r="S758" s="380"/>
      <c r="T758" s="380"/>
      <c r="U758" s="380"/>
      <c r="V758" s="380"/>
      <c r="W758" s="380"/>
      <c r="X758" s="380"/>
      <c r="Y758" s="380"/>
      <c r="Z758" s="380"/>
    </row>
    <row r="759" spans="1:26" ht="15.75" customHeight="1">
      <c r="A759" s="380"/>
      <c r="B759" s="380"/>
      <c r="C759" s="380"/>
      <c r="D759" s="380"/>
      <c r="E759" s="380"/>
      <c r="F759" s="380"/>
      <c r="G759" s="380"/>
      <c r="H759" s="380"/>
      <c r="I759" s="380"/>
      <c r="J759" s="380"/>
      <c r="K759" s="380"/>
      <c r="L759" s="380"/>
      <c r="M759" s="380"/>
      <c r="N759" s="380"/>
      <c r="O759" s="380"/>
      <c r="P759" s="380"/>
      <c r="Q759" s="380"/>
      <c r="R759" s="380"/>
      <c r="S759" s="380"/>
      <c r="T759" s="380"/>
      <c r="U759" s="380"/>
      <c r="V759" s="380"/>
      <c r="W759" s="380"/>
      <c r="X759" s="380"/>
      <c r="Y759" s="380"/>
      <c r="Z759" s="380"/>
    </row>
    <row r="760" spans="1:26" ht="15.75" customHeight="1">
      <c r="A760" s="380"/>
      <c r="B760" s="380"/>
      <c r="C760" s="380"/>
      <c r="D760" s="380"/>
      <c r="E760" s="380"/>
      <c r="F760" s="380"/>
      <c r="G760" s="380"/>
      <c r="H760" s="380"/>
      <c r="I760" s="380"/>
      <c r="J760" s="380"/>
      <c r="K760" s="380"/>
      <c r="L760" s="380"/>
      <c r="M760" s="380"/>
      <c r="N760" s="380"/>
      <c r="O760" s="380"/>
      <c r="P760" s="380"/>
      <c r="Q760" s="380"/>
      <c r="R760" s="380"/>
      <c r="S760" s="380"/>
      <c r="T760" s="380"/>
      <c r="U760" s="380"/>
      <c r="V760" s="380"/>
      <c r="W760" s="380"/>
      <c r="X760" s="380"/>
      <c r="Y760" s="380"/>
      <c r="Z760" s="380"/>
    </row>
    <row r="761" spans="1:26" ht="15.75" customHeight="1">
      <c r="A761" s="380"/>
      <c r="B761" s="380"/>
      <c r="C761" s="380"/>
      <c r="D761" s="380"/>
      <c r="E761" s="380"/>
      <c r="F761" s="380"/>
      <c r="G761" s="380"/>
      <c r="H761" s="380"/>
      <c r="I761" s="380"/>
      <c r="J761" s="380"/>
      <c r="K761" s="380"/>
      <c r="L761" s="380"/>
      <c r="M761" s="380"/>
      <c r="N761" s="380"/>
      <c r="O761" s="380"/>
      <c r="P761" s="380"/>
      <c r="Q761" s="380"/>
      <c r="R761" s="380"/>
      <c r="S761" s="380"/>
      <c r="T761" s="380"/>
      <c r="U761" s="380"/>
      <c r="V761" s="380"/>
      <c r="W761" s="380"/>
      <c r="X761" s="380"/>
      <c r="Y761" s="380"/>
      <c r="Z761" s="380"/>
    </row>
    <row r="762" spans="1:26" ht="15.75" customHeight="1">
      <c r="A762" s="380"/>
      <c r="B762" s="380"/>
      <c r="C762" s="380"/>
      <c r="D762" s="380"/>
      <c r="E762" s="380"/>
      <c r="F762" s="380"/>
      <c r="G762" s="380"/>
      <c r="H762" s="380"/>
      <c r="I762" s="380"/>
      <c r="J762" s="380"/>
      <c r="K762" s="380"/>
      <c r="L762" s="380"/>
      <c r="M762" s="380"/>
      <c r="N762" s="380"/>
      <c r="O762" s="380"/>
      <c r="P762" s="380"/>
      <c r="Q762" s="380"/>
      <c r="R762" s="380"/>
      <c r="S762" s="380"/>
      <c r="T762" s="380"/>
      <c r="U762" s="380"/>
      <c r="V762" s="380"/>
      <c r="W762" s="380"/>
      <c r="X762" s="380"/>
      <c r="Y762" s="380"/>
      <c r="Z762" s="380"/>
    </row>
    <row r="763" spans="1:26" ht="15.75" customHeight="1">
      <c r="A763" s="380"/>
      <c r="B763" s="380"/>
      <c r="C763" s="380"/>
      <c r="D763" s="380"/>
      <c r="E763" s="380"/>
      <c r="F763" s="380"/>
      <c r="G763" s="380"/>
      <c r="H763" s="380"/>
      <c r="I763" s="380"/>
      <c r="J763" s="380"/>
      <c r="K763" s="380"/>
      <c r="L763" s="380"/>
      <c r="M763" s="380"/>
      <c r="N763" s="380"/>
      <c r="O763" s="380"/>
      <c r="P763" s="380"/>
      <c r="Q763" s="380"/>
      <c r="R763" s="380"/>
      <c r="S763" s="380"/>
      <c r="T763" s="380"/>
      <c r="U763" s="380"/>
      <c r="V763" s="380"/>
      <c r="W763" s="380"/>
      <c r="X763" s="380"/>
      <c r="Y763" s="380"/>
      <c r="Z763" s="380"/>
    </row>
    <row r="764" spans="1:26" ht="15.75" customHeight="1">
      <c r="A764" s="380"/>
      <c r="B764" s="380"/>
      <c r="C764" s="380"/>
      <c r="D764" s="380"/>
      <c r="E764" s="380"/>
      <c r="F764" s="380"/>
      <c r="G764" s="380"/>
      <c r="H764" s="380"/>
      <c r="I764" s="380"/>
      <c r="J764" s="380"/>
      <c r="K764" s="380"/>
      <c r="L764" s="380"/>
      <c r="M764" s="380"/>
      <c r="N764" s="380"/>
      <c r="O764" s="380"/>
      <c r="P764" s="380"/>
      <c r="Q764" s="380"/>
      <c r="R764" s="380"/>
      <c r="S764" s="380"/>
      <c r="T764" s="380"/>
      <c r="U764" s="380"/>
      <c r="V764" s="380"/>
      <c r="W764" s="380"/>
      <c r="X764" s="380"/>
      <c r="Y764" s="380"/>
      <c r="Z764" s="380"/>
    </row>
    <row r="765" spans="1:26" ht="15.75" customHeight="1">
      <c r="A765" s="380"/>
      <c r="B765" s="380"/>
      <c r="C765" s="380"/>
      <c r="D765" s="380"/>
      <c r="E765" s="380"/>
      <c r="F765" s="380"/>
      <c r="G765" s="380"/>
      <c r="H765" s="380"/>
      <c r="I765" s="380"/>
      <c r="J765" s="380"/>
      <c r="K765" s="380"/>
      <c r="L765" s="380"/>
      <c r="M765" s="380"/>
      <c r="N765" s="380"/>
      <c r="O765" s="380"/>
      <c r="P765" s="380"/>
      <c r="Q765" s="380"/>
      <c r="R765" s="380"/>
      <c r="S765" s="380"/>
      <c r="T765" s="380"/>
      <c r="U765" s="380"/>
      <c r="V765" s="380"/>
      <c r="W765" s="380"/>
      <c r="X765" s="380"/>
      <c r="Y765" s="380"/>
      <c r="Z765" s="380"/>
    </row>
    <row r="766" spans="1:26" ht="15.75" customHeight="1">
      <c r="A766" s="380"/>
      <c r="B766" s="380"/>
      <c r="C766" s="380"/>
      <c r="D766" s="380"/>
      <c r="E766" s="380"/>
      <c r="F766" s="380"/>
      <c r="G766" s="380"/>
      <c r="H766" s="380"/>
      <c r="I766" s="380"/>
      <c r="J766" s="380"/>
      <c r="K766" s="380"/>
      <c r="L766" s="380"/>
      <c r="M766" s="380"/>
      <c r="N766" s="380"/>
      <c r="O766" s="380"/>
      <c r="P766" s="380"/>
      <c r="Q766" s="380"/>
      <c r="R766" s="380"/>
      <c r="S766" s="380"/>
      <c r="T766" s="380"/>
      <c r="U766" s="380"/>
      <c r="V766" s="380"/>
      <c r="W766" s="380"/>
      <c r="X766" s="380"/>
      <c r="Y766" s="380"/>
      <c r="Z766" s="380"/>
    </row>
    <row r="767" spans="1:26" ht="15.75" customHeight="1">
      <c r="A767" s="380"/>
      <c r="B767" s="380"/>
      <c r="C767" s="380"/>
      <c r="D767" s="380"/>
      <c r="E767" s="380"/>
      <c r="F767" s="380"/>
      <c r="G767" s="380"/>
      <c r="H767" s="380"/>
      <c r="I767" s="380"/>
      <c r="J767" s="380"/>
      <c r="K767" s="380"/>
      <c r="L767" s="380"/>
      <c r="M767" s="380"/>
      <c r="N767" s="380"/>
      <c r="O767" s="380"/>
      <c r="P767" s="380"/>
      <c r="Q767" s="380"/>
      <c r="R767" s="380"/>
      <c r="S767" s="380"/>
      <c r="T767" s="380"/>
      <c r="U767" s="380"/>
      <c r="V767" s="380"/>
      <c r="W767" s="380"/>
      <c r="X767" s="380"/>
      <c r="Y767" s="380"/>
      <c r="Z767" s="380"/>
    </row>
    <row r="768" spans="1:26" ht="15.75" customHeight="1">
      <c r="A768" s="380"/>
      <c r="B768" s="380"/>
      <c r="C768" s="380"/>
      <c r="D768" s="380"/>
      <c r="E768" s="380"/>
      <c r="F768" s="380"/>
      <c r="G768" s="380"/>
      <c r="H768" s="380"/>
      <c r="I768" s="380"/>
      <c r="J768" s="380"/>
      <c r="K768" s="380"/>
      <c r="L768" s="380"/>
      <c r="M768" s="380"/>
      <c r="N768" s="380"/>
      <c r="O768" s="380"/>
      <c r="P768" s="380"/>
      <c r="Q768" s="380"/>
      <c r="R768" s="380"/>
      <c r="S768" s="380"/>
      <c r="T768" s="380"/>
      <c r="U768" s="380"/>
      <c r="V768" s="380"/>
      <c r="W768" s="380"/>
      <c r="X768" s="380"/>
      <c r="Y768" s="380"/>
      <c r="Z768" s="380"/>
    </row>
    <row r="769" spans="1:26" ht="15.75" customHeight="1">
      <c r="A769" s="380"/>
      <c r="B769" s="380"/>
      <c r="C769" s="380"/>
      <c r="D769" s="380"/>
      <c r="E769" s="380"/>
      <c r="F769" s="380"/>
      <c r="G769" s="380"/>
      <c r="H769" s="380"/>
      <c r="I769" s="380"/>
      <c r="J769" s="380"/>
      <c r="K769" s="380"/>
      <c r="L769" s="380"/>
      <c r="M769" s="380"/>
      <c r="N769" s="380"/>
      <c r="O769" s="380"/>
      <c r="P769" s="380"/>
      <c r="Q769" s="380"/>
      <c r="R769" s="380"/>
      <c r="S769" s="380"/>
      <c r="T769" s="380"/>
      <c r="U769" s="380"/>
      <c r="V769" s="380"/>
      <c r="W769" s="380"/>
      <c r="X769" s="380"/>
      <c r="Y769" s="380"/>
      <c r="Z769" s="380"/>
    </row>
    <row r="770" spans="1:26" ht="15.75" customHeight="1">
      <c r="A770" s="380"/>
      <c r="B770" s="380"/>
      <c r="C770" s="380"/>
      <c r="D770" s="380"/>
      <c r="E770" s="380"/>
      <c r="F770" s="380"/>
      <c r="G770" s="380"/>
      <c r="H770" s="380"/>
      <c r="I770" s="380"/>
      <c r="J770" s="380"/>
      <c r="K770" s="380"/>
      <c r="L770" s="380"/>
      <c r="M770" s="380"/>
      <c r="N770" s="380"/>
      <c r="O770" s="380"/>
      <c r="P770" s="380"/>
      <c r="Q770" s="380"/>
      <c r="R770" s="380"/>
      <c r="S770" s="380"/>
      <c r="T770" s="380"/>
      <c r="U770" s="380"/>
      <c r="V770" s="380"/>
      <c r="W770" s="380"/>
      <c r="X770" s="380"/>
      <c r="Y770" s="380"/>
      <c r="Z770" s="380"/>
    </row>
    <row r="771" spans="1:26" ht="15.75" customHeight="1">
      <c r="A771" s="380"/>
      <c r="B771" s="380"/>
      <c r="C771" s="380"/>
      <c r="D771" s="380"/>
      <c r="E771" s="380"/>
      <c r="F771" s="380"/>
      <c r="G771" s="380"/>
      <c r="H771" s="380"/>
      <c r="I771" s="380"/>
      <c r="J771" s="380"/>
      <c r="K771" s="380"/>
      <c r="L771" s="380"/>
      <c r="M771" s="380"/>
      <c r="N771" s="380"/>
      <c r="O771" s="380"/>
      <c r="P771" s="380"/>
      <c r="Q771" s="380"/>
      <c r="R771" s="380"/>
      <c r="S771" s="380"/>
      <c r="T771" s="380"/>
      <c r="U771" s="380"/>
      <c r="V771" s="380"/>
      <c r="W771" s="380"/>
      <c r="X771" s="380"/>
      <c r="Y771" s="380"/>
      <c r="Z771" s="380"/>
    </row>
    <row r="772" spans="1:26" ht="15.75" customHeight="1">
      <c r="A772" s="380"/>
      <c r="B772" s="380"/>
      <c r="C772" s="380"/>
      <c r="D772" s="380"/>
      <c r="E772" s="380"/>
      <c r="F772" s="380"/>
      <c r="G772" s="380"/>
      <c r="H772" s="380"/>
      <c r="I772" s="380"/>
      <c r="J772" s="380"/>
      <c r="K772" s="380"/>
      <c r="L772" s="380"/>
      <c r="M772" s="380"/>
      <c r="N772" s="380"/>
      <c r="O772" s="380"/>
      <c r="P772" s="380"/>
      <c r="Q772" s="380"/>
      <c r="R772" s="380"/>
      <c r="S772" s="380"/>
      <c r="T772" s="380"/>
      <c r="U772" s="380"/>
      <c r="V772" s="380"/>
      <c r="W772" s="380"/>
      <c r="X772" s="380"/>
      <c r="Y772" s="380"/>
      <c r="Z772" s="380"/>
    </row>
    <row r="773" spans="1:26" ht="15.75" customHeight="1">
      <c r="A773" s="380"/>
      <c r="B773" s="380"/>
      <c r="C773" s="380"/>
      <c r="D773" s="380"/>
      <c r="E773" s="380"/>
      <c r="F773" s="380"/>
      <c r="G773" s="380"/>
      <c r="H773" s="380"/>
      <c r="I773" s="380"/>
      <c r="J773" s="380"/>
      <c r="K773" s="380"/>
      <c r="L773" s="380"/>
      <c r="M773" s="380"/>
      <c r="N773" s="380"/>
      <c r="O773" s="380"/>
      <c r="P773" s="380"/>
      <c r="Q773" s="380"/>
      <c r="R773" s="380"/>
      <c r="S773" s="380"/>
      <c r="T773" s="380"/>
      <c r="U773" s="380"/>
      <c r="V773" s="380"/>
      <c r="W773" s="380"/>
      <c r="X773" s="380"/>
      <c r="Y773" s="380"/>
      <c r="Z773" s="380"/>
    </row>
    <row r="774" spans="1:26" ht="15.75" customHeight="1">
      <c r="A774" s="380"/>
      <c r="B774" s="380"/>
      <c r="C774" s="380"/>
      <c r="D774" s="380"/>
      <c r="E774" s="380"/>
      <c r="F774" s="380"/>
      <c r="G774" s="380"/>
      <c r="H774" s="380"/>
      <c r="I774" s="380"/>
      <c r="J774" s="380"/>
      <c r="K774" s="380"/>
      <c r="L774" s="380"/>
      <c r="M774" s="380"/>
      <c r="N774" s="380"/>
      <c r="O774" s="380"/>
      <c r="P774" s="380"/>
      <c r="Q774" s="380"/>
      <c r="R774" s="380"/>
      <c r="S774" s="380"/>
      <c r="T774" s="380"/>
      <c r="U774" s="380"/>
      <c r="V774" s="380"/>
      <c r="W774" s="380"/>
      <c r="X774" s="380"/>
      <c r="Y774" s="380"/>
      <c r="Z774" s="380"/>
    </row>
    <row r="775" spans="1:26" ht="15.75" customHeight="1">
      <c r="A775" s="380"/>
      <c r="B775" s="380"/>
      <c r="C775" s="380"/>
      <c r="D775" s="380"/>
      <c r="E775" s="380"/>
      <c r="F775" s="380"/>
      <c r="G775" s="380"/>
      <c r="H775" s="380"/>
      <c r="I775" s="380"/>
      <c r="J775" s="380"/>
      <c r="K775" s="380"/>
      <c r="L775" s="380"/>
      <c r="M775" s="380"/>
      <c r="N775" s="380"/>
      <c r="O775" s="380"/>
      <c r="P775" s="380"/>
      <c r="Q775" s="380"/>
      <c r="R775" s="380"/>
      <c r="S775" s="380"/>
      <c r="T775" s="380"/>
      <c r="U775" s="380"/>
      <c r="V775" s="380"/>
      <c r="W775" s="380"/>
      <c r="X775" s="380"/>
      <c r="Y775" s="380"/>
      <c r="Z775" s="380"/>
    </row>
    <row r="776" spans="1:26" ht="15.75" customHeight="1">
      <c r="A776" s="380"/>
      <c r="B776" s="380"/>
      <c r="C776" s="380"/>
      <c r="D776" s="380"/>
      <c r="E776" s="380"/>
      <c r="F776" s="380"/>
      <c r="G776" s="380"/>
      <c r="H776" s="380"/>
      <c r="I776" s="380"/>
      <c r="J776" s="380"/>
      <c r="K776" s="380"/>
      <c r="L776" s="380"/>
      <c r="M776" s="380"/>
      <c r="N776" s="380"/>
      <c r="O776" s="380"/>
      <c r="P776" s="380"/>
      <c r="Q776" s="380"/>
      <c r="R776" s="380"/>
      <c r="S776" s="380"/>
      <c r="T776" s="380"/>
      <c r="U776" s="380"/>
      <c r="V776" s="380"/>
      <c r="W776" s="380"/>
      <c r="X776" s="380"/>
      <c r="Y776" s="380"/>
      <c r="Z776" s="380"/>
    </row>
    <row r="777" spans="1:26" ht="15.75" customHeight="1">
      <c r="A777" s="380"/>
      <c r="B777" s="380"/>
      <c r="C777" s="380"/>
      <c r="D777" s="380"/>
      <c r="E777" s="380"/>
      <c r="F777" s="380"/>
      <c r="G777" s="380"/>
      <c r="H777" s="380"/>
      <c r="I777" s="380"/>
      <c r="J777" s="380"/>
      <c r="K777" s="380"/>
      <c r="L777" s="380"/>
      <c r="M777" s="380"/>
      <c r="N777" s="380"/>
      <c r="O777" s="380"/>
      <c r="P777" s="380"/>
      <c r="Q777" s="380"/>
      <c r="R777" s="380"/>
      <c r="S777" s="380"/>
      <c r="T777" s="380"/>
      <c r="U777" s="380"/>
      <c r="V777" s="380"/>
      <c r="W777" s="380"/>
      <c r="X777" s="380"/>
      <c r="Y777" s="380"/>
      <c r="Z777" s="380"/>
    </row>
    <row r="778" spans="1:26" ht="15.75" customHeight="1">
      <c r="A778" s="380"/>
      <c r="B778" s="380"/>
      <c r="C778" s="380"/>
      <c r="D778" s="380"/>
      <c r="E778" s="380"/>
      <c r="F778" s="380"/>
      <c r="G778" s="380"/>
      <c r="H778" s="380"/>
      <c r="I778" s="380"/>
      <c r="J778" s="380"/>
      <c r="K778" s="380"/>
      <c r="L778" s="380"/>
      <c r="M778" s="380"/>
      <c r="N778" s="380"/>
      <c r="O778" s="380"/>
      <c r="P778" s="380"/>
      <c r="Q778" s="380"/>
      <c r="R778" s="380"/>
      <c r="S778" s="380"/>
      <c r="T778" s="380"/>
      <c r="U778" s="380"/>
      <c r="V778" s="380"/>
      <c r="W778" s="380"/>
      <c r="X778" s="380"/>
      <c r="Y778" s="380"/>
      <c r="Z778" s="380"/>
    </row>
    <row r="779" spans="1:26" ht="15.75" customHeight="1">
      <c r="A779" s="380"/>
      <c r="B779" s="380"/>
      <c r="C779" s="380"/>
      <c r="D779" s="380"/>
      <c r="E779" s="380"/>
      <c r="F779" s="380"/>
      <c r="G779" s="380"/>
      <c r="H779" s="380"/>
      <c r="I779" s="380"/>
      <c r="J779" s="380"/>
      <c r="K779" s="380"/>
      <c r="L779" s="380"/>
      <c r="M779" s="380"/>
      <c r="N779" s="380"/>
      <c r="O779" s="380"/>
      <c r="P779" s="380"/>
      <c r="Q779" s="380"/>
      <c r="R779" s="380"/>
      <c r="S779" s="380"/>
      <c r="T779" s="380"/>
      <c r="U779" s="380"/>
      <c r="V779" s="380"/>
      <c r="W779" s="380"/>
      <c r="X779" s="380"/>
      <c r="Y779" s="380"/>
      <c r="Z779" s="380"/>
    </row>
    <row r="780" spans="1:26" ht="15.75" customHeight="1">
      <c r="A780" s="380"/>
      <c r="B780" s="380"/>
      <c r="C780" s="380"/>
      <c r="D780" s="380"/>
      <c r="E780" s="380"/>
      <c r="F780" s="380"/>
      <c r="G780" s="380"/>
      <c r="H780" s="380"/>
      <c r="I780" s="380"/>
      <c r="J780" s="380"/>
      <c r="K780" s="380"/>
      <c r="L780" s="380"/>
      <c r="M780" s="380"/>
      <c r="N780" s="380"/>
      <c r="O780" s="380"/>
      <c r="P780" s="380"/>
      <c r="Q780" s="380"/>
      <c r="R780" s="380"/>
      <c r="S780" s="380"/>
      <c r="T780" s="380"/>
      <c r="U780" s="380"/>
      <c r="V780" s="380"/>
      <c r="W780" s="380"/>
      <c r="X780" s="380"/>
      <c r="Y780" s="380"/>
      <c r="Z780" s="380"/>
    </row>
    <row r="781" spans="1:26" ht="15.75" customHeight="1">
      <c r="A781" s="380"/>
      <c r="B781" s="380"/>
      <c r="C781" s="380"/>
      <c r="D781" s="380"/>
      <c r="E781" s="380"/>
      <c r="F781" s="380"/>
      <c r="G781" s="380"/>
      <c r="H781" s="380"/>
      <c r="I781" s="380"/>
      <c r="J781" s="380"/>
      <c r="K781" s="380"/>
      <c r="L781" s="380"/>
      <c r="M781" s="380"/>
      <c r="N781" s="380"/>
      <c r="O781" s="380"/>
      <c r="P781" s="380"/>
      <c r="Q781" s="380"/>
      <c r="R781" s="380"/>
      <c r="S781" s="380"/>
      <c r="T781" s="380"/>
      <c r="U781" s="380"/>
      <c r="V781" s="380"/>
      <c r="W781" s="380"/>
      <c r="X781" s="380"/>
      <c r="Y781" s="380"/>
      <c r="Z781" s="380"/>
    </row>
    <row r="782" spans="1:26" ht="15.75" customHeight="1">
      <c r="A782" s="380"/>
      <c r="B782" s="380"/>
      <c r="C782" s="380"/>
      <c r="D782" s="380"/>
      <c r="E782" s="380"/>
      <c r="F782" s="380"/>
      <c r="G782" s="380"/>
      <c r="H782" s="380"/>
      <c r="I782" s="380"/>
      <c r="J782" s="380"/>
      <c r="K782" s="380"/>
      <c r="L782" s="380"/>
      <c r="M782" s="380"/>
      <c r="N782" s="380"/>
      <c r="O782" s="380"/>
      <c r="P782" s="380"/>
      <c r="Q782" s="380"/>
      <c r="R782" s="380"/>
      <c r="S782" s="380"/>
      <c r="T782" s="380"/>
      <c r="U782" s="380"/>
      <c r="V782" s="380"/>
      <c r="W782" s="380"/>
      <c r="X782" s="380"/>
      <c r="Y782" s="380"/>
      <c r="Z782" s="380"/>
    </row>
    <row r="783" spans="1:26" ht="15.75" customHeight="1">
      <c r="A783" s="380"/>
      <c r="B783" s="380"/>
      <c r="C783" s="380"/>
      <c r="D783" s="380"/>
      <c r="E783" s="380"/>
      <c r="F783" s="380"/>
      <c r="G783" s="380"/>
      <c r="H783" s="380"/>
      <c r="I783" s="380"/>
      <c r="J783" s="380"/>
      <c r="K783" s="380"/>
      <c r="L783" s="380"/>
      <c r="M783" s="380"/>
      <c r="N783" s="380"/>
      <c r="O783" s="380"/>
      <c r="P783" s="380"/>
      <c r="Q783" s="380"/>
      <c r="R783" s="380"/>
      <c r="S783" s="380"/>
      <c r="T783" s="380"/>
      <c r="U783" s="380"/>
      <c r="V783" s="380"/>
      <c r="W783" s="380"/>
      <c r="X783" s="380"/>
      <c r="Y783" s="380"/>
      <c r="Z783" s="380"/>
    </row>
    <row r="784" spans="1:26" ht="15.75" customHeight="1">
      <c r="A784" s="380"/>
      <c r="B784" s="380"/>
      <c r="C784" s="380"/>
      <c r="D784" s="380"/>
      <c r="E784" s="380"/>
      <c r="F784" s="380"/>
      <c r="G784" s="380"/>
      <c r="H784" s="380"/>
      <c r="I784" s="380"/>
      <c r="J784" s="380"/>
      <c r="K784" s="380"/>
      <c r="L784" s="380"/>
      <c r="M784" s="380"/>
      <c r="N784" s="380"/>
      <c r="O784" s="380"/>
      <c r="P784" s="380"/>
      <c r="Q784" s="380"/>
      <c r="R784" s="380"/>
      <c r="S784" s="380"/>
      <c r="T784" s="380"/>
      <c r="U784" s="380"/>
      <c r="V784" s="380"/>
      <c r="W784" s="380"/>
      <c r="X784" s="380"/>
      <c r="Y784" s="380"/>
      <c r="Z784" s="380"/>
    </row>
    <row r="785" spans="1:26" ht="15.75" customHeight="1">
      <c r="A785" s="380"/>
      <c r="B785" s="380"/>
      <c r="C785" s="380"/>
      <c r="D785" s="380"/>
      <c r="E785" s="380"/>
      <c r="F785" s="380"/>
      <c r="G785" s="380"/>
      <c r="H785" s="380"/>
      <c r="I785" s="380"/>
      <c r="J785" s="380"/>
      <c r="K785" s="380"/>
      <c r="L785" s="380"/>
      <c r="M785" s="380"/>
      <c r="N785" s="380"/>
      <c r="O785" s="380"/>
      <c r="P785" s="380"/>
      <c r="Q785" s="380"/>
      <c r="R785" s="380"/>
      <c r="S785" s="380"/>
      <c r="T785" s="380"/>
      <c r="U785" s="380"/>
      <c r="V785" s="380"/>
      <c r="W785" s="380"/>
      <c r="X785" s="380"/>
      <c r="Y785" s="380"/>
      <c r="Z785" s="380"/>
    </row>
    <row r="786" spans="1:26" ht="15.75" customHeight="1">
      <c r="A786" s="380"/>
      <c r="B786" s="380"/>
      <c r="C786" s="380"/>
      <c r="D786" s="380"/>
      <c r="E786" s="380"/>
      <c r="F786" s="380"/>
      <c r="G786" s="380"/>
      <c r="H786" s="380"/>
      <c r="I786" s="380"/>
      <c r="J786" s="380"/>
      <c r="K786" s="380"/>
      <c r="L786" s="380"/>
      <c r="M786" s="380"/>
      <c r="N786" s="380"/>
      <c r="O786" s="380"/>
      <c r="P786" s="380"/>
      <c r="Q786" s="380"/>
      <c r="R786" s="380"/>
      <c r="S786" s="380"/>
      <c r="T786" s="380"/>
      <c r="U786" s="380"/>
      <c r="V786" s="380"/>
      <c r="W786" s="380"/>
      <c r="X786" s="380"/>
      <c r="Y786" s="380"/>
      <c r="Z786" s="380"/>
    </row>
    <row r="787" spans="1:26" ht="15.75" customHeight="1">
      <c r="A787" s="380"/>
      <c r="B787" s="380"/>
      <c r="C787" s="380"/>
      <c r="D787" s="380"/>
      <c r="E787" s="380"/>
      <c r="F787" s="380"/>
      <c r="G787" s="380"/>
      <c r="H787" s="380"/>
      <c r="I787" s="380"/>
      <c r="J787" s="380"/>
      <c r="K787" s="380"/>
      <c r="L787" s="380"/>
      <c r="M787" s="380"/>
      <c r="N787" s="380"/>
      <c r="O787" s="380"/>
      <c r="P787" s="380"/>
      <c r="Q787" s="380"/>
      <c r="R787" s="380"/>
      <c r="S787" s="380"/>
      <c r="T787" s="380"/>
      <c r="U787" s="380"/>
      <c r="V787" s="380"/>
      <c r="W787" s="380"/>
      <c r="X787" s="380"/>
      <c r="Y787" s="380"/>
      <c r="Z787" s="380"/>
    </row>
    <row r="788" spans="1:26" ht="15.75" customHeight="1">
      <c r="A788" s="380"/>
      <c r="B788" s="380"/>
      <c r="C788" s="380"/>
      <c r="D788" s="380"/>
      <c r="E788" s="380"/>
      <c r="F788" s="380"/>
      <c r="G788" s="380"/>
      <c r="H788" s="380"/>
      <c r="I788" s="380"/>
      <c r="J788" s="380"/>
      <c r="K788" s="380"/>
      <c r="L788" s="380"/>
      <c r="M788" s="380"/>
      <c r="N788" s="380"/>
      <c r="O788" s="380"/>
      <c r="P788" s="380"/>
      <c r="Q788" s="380"/>
      <c r="R788" s="380"/>
      <c r="S788" s="380"/>
      <c r="T788" s="380"/>
      <c r="U788" s="380"/>
      <c r="V788" s="380"/>
      <c r="W788" s="380"/>
      <c r="X788" s="380"/>
      <c r="Y788" s="380"/>
      <c r="Z788" s="380"/>
    </row>
    <row r="789" spans="1:26" ht="15.75" customHeight="1">
      <c r="A789" s="380"/>
      <c r="B789" s="380"/>
      <c r="C789" s="380"/>
      <c r="D789" s="380"/>
      <c r="E789" s="380"/>
      <c r="F789" s="380"/>
      <c r="G789" s="380"/>
      <c r="H789" s="380"/>
      <c r="I789" s="380"/>
      <c r="J789" s="380"/>
      <c r="K789" s="380"/>
      <c r="L789" s="380"/>
      <c r="M789" s="380"/>
      <c r="N789" s="380"/>
      <c r="O789" s="380"/>
      <c r="P789" s="380"/>
      <c r="Q789" s="380"/>
      <c r="R789" s="380"/>
      <c r="S789" s="380"/>
      <c r="T789" s="380"/>
      <c r="U789" s="380"/>
      <c r="V789" s="380"/>
      <c r="W789" s="380"/>
      <c r="X789" s="380"/>
      <c r="Y789" s="380"/>
      <c r="Z789" s="380"/>
    </row>
    <row r="790" spans="1:26" ht="15.75" customHeight="1">
      <c r="A790" s="380"/>
      <c r="B790" s="380"/>
      <c r="C790" s="380"/>
      <c r="D790" s="380"/>
      <c r="E790" s="380"/>
      <c r="F790" s="380"/>
      <c r="G790" s="380"/>
      <c r="H790" s="380"/>
      <c r="I790" s="380"/>
      <c r="J790" s="380"/>
      <c r="K790" s="380"/>
      <c r="L790" s="380"/>
      <c r="M790" s="380"/>
      <c r="N790" s="380"/>
      <c r="O790" s="380"/>
      <c r="P790" s="380"/>
      <c r="Q790" s="380"/>
      <c r="R790" s="380"/>
      <c r="S790" s="380"/>
      <c r="T790" s="380"/>
      <c r="U790" s="380"/>
      <c r="V790" s="380"/>
      <c r="W790" s="380"/>
      <c r="X790" s="380"/>
      <c r="Y790" s="380"/>
      <c r="Z790" s="380"/>
    </row>
    <row r="791" spans="1:26" ht="15.75" customHeight="1">
      <c r="A791" s="380"/>
      <c r="B791" s="380"/>
      <c r="C791" s="380"/>
      <c r="D791" s="380"/>
      <c r="E791" s="380"/>
      <c r="F791" s="380"/>
      <c r="G791" s="380"/>
      <c r="H791" s="380"/>
      <c r="I791" s="380"/>
      <c r="J791" s="380"/>
      <c r="K791" s="380"/>
      <c r="L791" s="380"/>
      <c r="M791" s="380"/>
      <c r="N791" s="380"/>
      <c r="O791" s="380"/>
      <c r="P791" s="380"/>
      <c r="Q791" s="380"/>
      <c r="R791" s="380"/>
      <c r="S791" s="380"/>
      <c r="T791" s="380"/>
      <c r="U791" s="380"/>
      <c r="V791" s="380"/>
      <c r="W791" s="380"/>
      <c r="X791" s="380"/>
      <c r="Y791" s="380"/>
      <c r="Z791" s="380"/>
    </row>
    <row r="792" spans="1:26" ht="15.75" customHeight="1">
      <c r="A792" s="380"/>
      <c r="B792" s="380"/>
      <c r="C792" s="380"/>
      <c r="D792" s="380"/>
      <c r="E792" s="380"/>
      <c r="F792" s="380"/>
      <c r="G792" s="380"/>
      <c r="H792" s="380"/>
      <c r="I792" s="380"/>
      <c r="J792" s="380"/>
      <c r="K792" s="380"/>
      <c r="L792" s="380"/>
      <c r="M792" s="380"/>
      <c r="N792" s="380"/>
      <c r="O792" s="380"/>
      <c r="P792" s="380"/>
      <c r="Q792" s="380"/>
      <c r="R792" s="380"/>
      <c r="S792" s="380"/>
      <c r="T792" s="380"/>
      <c r="U792" s="380"/>
      <c r="V792" s="380"/>
      <c r="W792" s="380"/>
      <c r="X792" s="380"/>
      <c r="Y792" s="380"/>
      <c r="Z792" s="380"/>
    </row>
    <row r="793" spans="1:26" ht="15.75" customHeight="1">
      <c r="A793" s="380"/>
      <c r="B793" s="380"/>
      <c r="C793" s="380"/>
      <c r="D793" s="380"/>
      <c r="E793" s="380"/>
      <c r="F793" s="380"/>
      <c r="G793" s="380"/>
      <c r="H793" s="380"/>
      <c r="I793" s="380"/>
      <c r="J793" s="380"/>
      <c r="K793" s="380"/>
      <c r="L793" s="380"/>
      <c r="M793" s="380"/>
      <c r="N793" s="380"/>
      <c r="O793" s="380"/>
      <c r="P793" s="380"/>
      <c r="Q793" s="380"/>
      <c r="R793" s="380"/>
      <c r="S793" s="380"/>
      <c r="T793" s="380"/>
      <c r="U793" s="380"/>
      <c r="V793" s="380"/>
      <c r="W793" s="380"/>
      <c r="X793" s="380"/>
      <c r="Y793" s="380"/>
      <c r="Z793" s="380"/>
    </row>
    <row r="794" spans="1:26" ht="15.75" customHeight="1">
      <c r="A794" s="380"/>
      <c r="B794" s="380"/>
      <c r="C794" s="380"/>
      <c r="D794" s="380"/>
      <c r="E794" s="380"/>
      <c r="F794" s="380"/>
      <c r="G794" s="380"/>
      <c r="H794" s="380"/>
      <c r="I794" s="380"/>
      <c r="J794" s="380"/>
      <c r="K794" s="380"/>
      <c r="L794" s="380"/>
      <c r="M794" s="380"/>
      <c r="N794" s="380"/>
      <c r="O794" s="380"/>
      <c r="P794" s="380"/>
      <c r="Q794" s="380"/>
      <c r="R794" s="380"/>
      <c r="S794" s="380"/>
      <c r="T794" s="380"/>
      <c r="U794" s="380"/>
      <c r="V794" s="380"/>
      <c r="W794" s="380"/>
      <c r="X794" s="380"/>
      <c r="Y794" s="380"/>
      <c r="Z794" s="380"/>
    </row>
    <row r="795" spans="1:26" ht="15.75" customHeight="1">
      <c r="A795" s="380"/>
      <c r="B795" s="380"/>
      <c r="C795" s="380"/>
      <c r="D795" s="380"/>
      <c r="E795" s="380"/>
      <c r="F795" s="380"/>
      <c r="G795" s="380"/>
      <c r="H795" s="380"/>
      <c r="I795" s="380"/>
      <c r="J795" s="380"/>
      <c r="K795" s="380"/>
      <c r="L795" s="380"/>
      <c r="M795" s="380"/>
      <c r="N795" s="380"/>
      <c r="O795" s="380"/>
      <c r="P795" s="380"/>
      <c r="Q795" s="380"/>
      <c r="R795" s="380"/>
      <c r="S795" s="380"/>
      <c r="T795" s="380"/>
      <c r="U795" s="380"/>
      <c r="V795" s="380"/>
      <c r="W795" s="380"/>
      <c r="X795" s="380"/>
      <c r="Y795" s="380"/>
      <c r="Z795" s="380"/>
    </row>
    <row r="796" spans="1:26" ht="15.75" customHeight="1">
      <c r="A796" s="380"/>
      <c r="B796" s="380"/>
      <c r="C796" s="380"/>
      <c r="D796" s="380"/>
      <c r="E796" s="380"/>
      <c r="F796" s="380"/>
      <c r="G796" s="380"/>
      <c r="H796" s="380"/>
      <c r="I796" s="380"/>
      <c r="J796" s="380"/>
      <c r="K796" s="380"/>
      <c r="L796" s="380"/>
      <c r="M796" s="380"/>
      <c r="N796" s="380"/>
      <c r="O796" s="380"/>
      <c r="P796" s="380"/>
      <c r="Q796" s="380"/>
      <c r="R796" s="380"/>
      <c r="S796" s="380"/>
      <c r="T796" s="380"/>
      <c r="U796" s="380"/>
      <c r="V796" s="380"/>
      <c r="W796" s="380"/>
      <c r="X796" s="380"/>
      <c r="Y796" s="380"/>
      <c r="Z796" s="380"/>
    </row>
    <row r="797" spans="1:26" ht="15.75" customHeight="1">
      <c r="A797" s="380"/>
      <c r="B797" s="380"/>
      <c r="C797" s="380"/>
      <c r="D797" s="380"/>
      <c r="E797" s="380"/>
      <c r="F797" s="380"/>
      <c r="G797" s="380"/>
      <c r="H797" s="380"/>
      <c r="I797" s="380"/>
      <c r="J797" s="380"/>
      <c r="K797" s="380"/>
      <c r="L797" s="380"/>
      <c r="M797" s="380"/>
      <c r="N797" s="380"/>
      <c r="O797" s="380"/>
      <c r="P797" s="380"/>
      <c r="Q797" s="380"/>
      <c r="R797" s="380"/>
      <c r="S797" s="380"/>
      <c r="T797" s="380"/>
      <c r="U797" s="380"/>
      <c r="V797" s="380"/>
      <c r="W797" s="380"/>
      <c r="X797" s="380"/>
      <c r="Y797" s="380"/>
      <c r="Z797" s="380"/>
    </row>
    <row r="798" spans="1:26" ht="15.75" customHeight="1">
      <c r="A798" s="380"/>
      <c r="B798" s="380"/>
      <c r="C798" s="380"/>
      <c r="D798" s="380"/>
      <c r="E798" s="380"/>
      <c r="F798" s="380"/>
      <c r="G798" s="380"/>
      <c r="H798" s="380"/>
      <c r="I798" s="380"/>
      <c r="J798" s="380"/>
      <c r="K798" s="380"/>
      <c r="L798" s="380"/>
      <c r="M798" s="380"/>
      <c r="N798" s="380"/>
      <c r="O798" s="380"/>
      <c r="P798" s="380"/>
      <c r="Q798" s="380"/>
      <c r="R798" s="380"/>
      <c r="S798" s="380"/>
      <c r="T798" s="380"/>
      <c r="U798" s="380"/>
      <c r="V798" s="380"/>
      <c r="W798" s="380"/>
      <c r="X798" s="380"/>
      <c r="Y798" s="380"/>
      <c r="Z798" s="380"/>
    </row>
    <row r="799" spans="1:26" ht="15.75" customHeight="1">
      <c r="A799" s="380"/>
      <c r="B799" s="380"/>
      <c r="C799" s="380"/>
      <c r="D799" s="380"/>
      <c r="E799" s="380"/>
      <c r="F799" s="380"/>
      <c r="G799" s="380"/>
      <c r="H799" s="380"/>
      <c r="I799" s="380"/>
      <c r="J799" s="380"/>
      <c r="K799" s="380"/>
      <c r="L799" s="380"/>
      <c r="M799" s="380"/>
      <c r="N799" s="380"/>
      <c r="O799" s="380"/>
      <c r="P799" s="380"/>
      <c r="Q799" s="380"/>
      <c r="R799" s="380"/>
      <c r="S799" s="380"/>
      <c r="T799" s="380"/>
      <c r="U799" s="380"/>
      <c r="V799" s="380"/>
      <c r="W799" s="380"/>
      <c r="X799" s="380"/>
      <c r="Y799" s="380"/>
      <c r="Z799" s="380"/>
    </row>
    <row r="800" spans="1:26" ht="15.75" customHeight="1">
      <c r="A800" s="380"/>
      <c r="B800" s="380"/>
      <c r="C800" s="380"/>
      <c r="D800" s="380"/>
      <c r="E800" s="380"/>
      <c r="F800" s="380"/>
      <c r="G800" s="380"/>
      <c r="H800" s="380"/>
      <c r="I800" s="380"/>
      <c r="J800" s="380"/>
      <c r="K800" s="380"/>
      <c r="L800" s="380"/>
      <c r="M800" s="380"/>
      <c r="N800" s="380"/>
      <c r="O800" s="380"/>
      <c r="P800" s="380"/>
      <c r="Q800" s="380"/>
      <c r="R800" s="380"/>
      <c r="S800" s="380"/>
      <c r="T800" s="380"/>
      <c r="U800" s="380"/>
      <c r="V800" s="380"/>
      <c r="W800" s="380"/>
      <c r="X800" s="380"/>
      <c r="Y800" s="380"/>
      <c r="Z800" s="380"/>
    </row>
    <row r="801" spans="1:26" ht="15.75" customHeight="1">
      <c r="A801" s="380"/>
      <c r="B801" s="380"/>
      <c r="C801" s="380"/>
      <c r="D801" s="380"/>
      <c r="E801" s="380"/>
      <c r="F801" s="380"/>
      <c r="G801" s="380"/>
      <c r="H801" s="380"/>
      <c r="I801" s="380"/>
      <c r="J801" s="380"/>
      <c r="K801" s="380"/>
      <c r="L801" s="380"/>
      <c r="M801" s="380"/>
      <c r="N801" s="380"/>
      <c r="O801" s="380"/>
      <c r="P801" s="380"/>
      <c r="Q801" s="380"/>
      <c r="R801" s="380"/>
      <c r="S801" s="380"/>
      <c r="T801" s="380"/>
      <c r="U801" s="380"/>
      <c r="V801" s="380"/>
      <c r="W801" s="380"/>
      <c r="X801" s="380"/>
      <c r="Y801" s="380"/>
      <c r="Z801" s="380"/>
    </row>
    <row r="802" spans="1:26" ht="15.75" customHeight="1">
      <c r="A802" s="380"/>
      <c r="B802" s="380"/>
      <c r="C802" s="380"/>
      <c r="D802" s="380"/>
      <c r="E802" s="380"/>
      <c r="F802" s="380"/>
      <c r="G802" s="380"/>
      <c r="H802" s="380"/>
      <c r="I802" s="380"/>
      <c r="J802" s="380"/>
      <c r="K802" s="380"/>
      <c r="L802" s="380"/>
      <c r="M802" s="380"/>
      <c r="N802" s="380"/>
      <c r="O802" s="380"/>
      <c r="P802" s="380"/>
      <c r="Q802" s="380"/>
      <c r="R802" s="380"/>
      <c r="S802" s="380"/>
      <c r="T802" s="380"/>
      <c r="U802" s="380"/>
      <c r="V802" s="380"/>
      <c r="W802" s="380"/>
      <c r="X802" s="380"/>
      <c r="Y802" s="380"/>
      <c r="Z802" s="380"/>
    </row>
    <row r="803" spans="1:26" ht="15.75" customHeight="1">
      <c r="A803" s="380"/>
      <c r="B803" s="380"/>
      <c r="C803" s="380"/>
      <c r="D803" s="380"/>
      <c r="E803" s="380"/>
      <c r="F803" s="380"/>
      <c r="G803" s="380"/>
      <c r="H803" s="380"/>
      <c r="I803" s="380"/>
      <c r="J803" s="380"/>
      <c r="K803" s="380"/>
      <c r="L803" s="380"/>
      <c r="M803" s="380"/>
      <c r="N803" s="380"/>
      <c r="O803" s="380"/>
      <c r="P803" s="380"/>
      <c r="Q803" s="380"/>
      <c r="R803" s="380"/>
      <c r="S803" s="380"/>
      <c r="T803" s="380"/>
      <c r="U803" s="380"/>
      <c r="V803" s="380"/>
      <c r="W803" s="380"/>
      <c r="X803" s="380"/>
      <c r="Y803" s="380"/>
      <c r="Z803" s="380"/>
    </row>
    <row r="804" spans="1:26" ht="15.75" customHeight="1">
      <c r="A804" s="380"/>
      <c r="B804" s="380"/>
      <c r="C804" s="380"/>
      <c r="D804" s="380"/>
      <c r="E804" s="380"/>
      <c r="F804" s="380"/>
      <c r="G804" s="380"/>
      <c r="H804" s="380"/>
      <c r="I804" s="380"/>
      <c r="J804" s="380"/>
      <c r="K804" s="380"/>
      <c r="L804" s="380"/>
      <c r="M804" s="380"/>
      <c r="N804" s="380"/>
      <c r="O804" s="380"/>
      <c r="P804" s="380"/>
      <c r="Q804" s="380"/>
      <c r="R804" s="380"/>
      <c r="S804" s="380"/>
      <c r="T804" s="380"/>
      <c r="U804" s="380"/>
      <c r="V804" s="380"/>
      <c r="W804" s="380"/>
      <c r="X804" s="380"/>
      <c r="Y804" s="380"/>
      <c r="Z804" s="380"/>
    </row>
    <row r="805" spans="1:26" ht="15.75" customHeight="1">
      <c r="A805" s="380"/>
      <c r="B805" s="380"/>
      <c r="C805" s="380"/>
      <c r="D805" s="380"/>
      <c r="E805" s="380"/>
      <c r="F805" s="380"/>
      <c r="G805" s="380"/>
      <c r="H805" s="380"/>
      <c r="I805" s="380"/>
      <c r="J805" s="380"/>
      <c r="K805" s="380"/>
      <c r="L805" s="380"/>
      <c r="M805" s="380"/>
      <c r="N805" s="380"/>
      <c r="O805" s="380"/>
      <c r="P805" s="380"/>
      <c r="Q805" s="380"/>
      <c r="R805" s="380"/>
      <c r="S805" s="380"/>
      <c r="T805" s="380"/>
      <c r="U805" s="380"/>
      <c r="V805" s="380"/>
      <c r="W805" s="380"/>
      <c r="X805" s="380"/>
      <c r="Y805" s="380"/>
      <c r="Z805" s="380"/>
    </row>
    <row r="806" spans="1:26" ht="15.75" customHeight="1">
      <c r="A806" s="380"/>
      <c r="B806" s="380"/>
      <c r="C806" s="380"/>
      <c r="D806" s="380"/>
      <c r="E806" s="380"/>
      <c r="F806" s="380"/>
      <c r="G806" s="380"/>
      <c r="H806" s="380"/>
      <c r="I806" s="380"/>
      <c r="J806" s="380"/>
      <c r="K806" s="380"/>
      <c r="L806" s="380"/>
      <c r="M806" s="380"/>
      <c r="N806" s="380"/>
      <c r="O806" s="380"/>
      <c r="P806" s="380"/>
      <c r="Q806" s="380"/>
      <c r="R806" s="380"/>
      <c r="S806" s="380"/>
      <c r="T806" s="380"/>
      <c r="U806" s="380"/>
      <c r="V806" s="380"/>
      <c r="W806" s="380"/>
      <c r="X806" s="380"/>
      <c r="Y806" s="380"/>
      <c r="Z806" s="380"/>
    </row>
    <row r="807" spans="1:26" ht="15.75" customHeight="1">
      <c r="A807" s="380"/>
      <c r="B807" s="380"/>
      <c r="C807" s="380"/>
      <c r="D807" s="380"/>
      <c r="E807" s="380"/>
      <c r="F807" s="380"/>
      <c r="G807" s="380"/>
      <c r="H807" s="380"/>
      <c r="I807" s="380"/>
      <c r="J807" s="380"/>
      <c r="K807" s="380"/>
      <c r="L807" s="380"/>
      <c r="M807" s="380"/>
      <c r="N807" s="380"/>
      <c r="O807" s="380"/>
      <c r="P807" s="380"/>
      <c r="Q807" s="380"/>
      <c r="R807" s="380"/>
      <c r="S807" s="380"/>
      <c r="T807" s="380"/>
      <c r="U807" s="380"/>
      <c r="V807" s="380"/>
      <c r="W807" s="380"/>
      <c r="X807" s="380"/>
      <c r="Y807" s="380"/>
      <c r="Z807" s="380"/>
    </row>
    <row r="808" spans="1:26" ht="15.75" customHeight="1">
      <c r="A808" s="380"/>
      <c r="B808" s="380"/>
      <c r="C808" s="380"/>
      <c r="D808" s="380"/>
      <c r="E808" s="380"/>
      <c r="F808" s="380"/>
      <c r="G808" s="380"/>
      <c r="H808" s="380"/>
      <c r="I808" s="380"/>
      <c r="J808" s="380"/>
      <c r="K808" s="380"/>
      <c r="L808" s="380"/>
      <c r="M808" s="380"/>
      <c r="N808" s="380"/>
      <c r="O808" s="380"/>
      <c r="P808" s="380"/>
      <c r="Q808" s="380"/>
      <c r="R808" s="380"/>
      <c r="S808" s="380"/>
      <c r="T808" s="380"/>
      <c r="U808" s="380"/>
      <c r="V808" s="380"/>
      <c r="W808" s="380"/>
      <c r="X808" s="380"/>
      <c r="Y808" s="380"/>
      <c r="Z808" s="380"/>
    </row>
    <row r="809" spans="1:26" ht="15.75" customHeight="1">
      <c r="A809" s="380"/>
      <c r="B809" s="380"/>
      <c r="C809" s="380"/>
      <c r="D809" s="380"/>
      <c r="E809" s="380"/>
      <c r="F809" s="380"/>
      <c r="G809" s="380"/>
      <c r="H809" s="380"/>
      <c r="I809" s="380"/>
      <c r="J809" s="380"/>
      <c r="K809" s="380"/>
      <c r="L809" s="380"/>
      <c r="M809" s="380"/>
      <c r="N809" s="380"/>
      <c r="O809" s="380"/>
      <c r="P809" s="380"/>
      <c r="Q809" s="380"/>
      <c r="R809" s="380"/>
      <c r="S809" s="380"/>
      <c r="T809" s="380"/>
      <c r="U809" s="380"/>
      <c r="V809" s="380"/>
      <c r="W809" s="380"/>
      <c r="X809" s="380"/>
      <c r="Y809" s="380"/>
      <c r="Z809" s="380"/>
    </row>
    <row r="810" spans="1:26" ht="15.75" customHeight="1">
      <c r="A810" s="380"/>
      <c r="B810" s="380"/>
      <c r="C810" s="380"/>
      <c r="D810" s="380"/>
      <c r="E810" s="380"/>
      <c r="F810" s="380"/>
      <c r="G810" s="380"/>
      <c r="H810" s="380"/>
      <c r="I810" s="380"/>
      <c r="J810" s="380"/>
      <c r="K810" s="380"/>
      <c r="L810" s="380"/>
      <c r="M810" s="380"/>
      <c r="N810" s="380"/>
      <c r="O810" s="380"/>
      <c r="P810" s="380"/>
      <c r="Q810" s="380"/>
      <c r="R810" s="380"/>
      <c r="S810" s="380"/>
      <c r="T810" s="380"/>
      <c r="U810" s="380"/>
      <c r="V810" s="380"/>
      <c r="W810" s="380"/>
      <c r="X810" s="380"/>
      <c r="Y810" s="380"/>
      <c r="Z810" s="380"/>
    </row>
    <row r="811" spans="1:26" ht="15.75" customHeight="1">
      <c r="A811" s="380"/>
      <c r="B811" s="380"/>
      <c r="C811" s="380"/>
      <c r="D811" s="380"/>
      <c r="E811" s="380"/>
      <c r="F811" s="380"/>
      <c r="G811" s="380"/>
      <c r="H811" s="380"/>
      <c r="I811" s="380"/>
      <c r="J811" s="380"/>
      <c r="K811" s="380"/>
      <c r="L811" s="380"/>
      <c r="M811" s="380"/>
      <c r="N811" s="380"/>
      <c r="O811" s="380"/>
      <c r="P811" s="380"/>
      <c r="Q811" s="380"/>
      <c r="R811" s="380"/>
      <c r="S811" s="380"/>
      <c r="T811" s="380"/>
      <c r="U811" s="380"/>
      <c r="V811" s="380"/>
      <c r="W811" s="380"/>
      <c r="X811" s="380"/>
      <c r="Y811" s="380"/>
      <c r="Z811" s="380"/>
    </row>
    <row r="812" spans="1:26" ht="15.75" customHeight="1">
      <c r="A812" s="380"/>
      <c r="B812" s="380"/>
      <c r="C812" s="380"/>
      <c r="D812" s="380"/>
      <c r="E812" s="380"/>
      <c r="F812" s="380"/>
      <c r="G812" s="380"/>
      <c r="H812" s="380"/>
      <c r="I812" s="380"/>
      <c r="J812" s="380"/>
      <c r="K812" s="380"/>
      <c r="L812" s="380"/>
      <c r="M812" s="380"/>
      <c r="N812" s="380"/>
      <c r="O812" s="380"/>
      <c r="P812" s="380"/>
      <c r="Q812" s="380"/>
      <c r="R812" s="380"/>
      <c r="S812" s="380"/>
      <c r="T812" s="380"/>
      <c r="U812" s="380"/>
      <c r="V812" s="380"/>
      <c r="W812" s="380"/>
      <c r="X812" s="380"/>
      <c r="Y812" s="380"/>
      <c r="Z812" s="380"/>
    </row>
    <row r="813" spans="1:26" ht="15.75" customHeight="1">
      <c r="A813" s="380"/>
      <c r="B813" s="380"/>
      <c r="C813" s="380"/>
      <c r="D813" s="380"/>
      <c r="E813" s="380"/>
      <c r="F813" s="380"/>
      <c r="G813" s="380"/>
      <c r="H813" s="380"/>
      <c r="I813" s="380"/>
      <c r="J813" s="380"/>
      <c r="K813" s="380"/>
      <c r="L813" s="380"/>
      <c r="M813" s="380"/>
      <c r="N813" s="380"/>
      <c r="O813" s="380"/>
      <c r="P813" s="380"/>
      <c r="Q813" s="380"/>
      <c r="R813" s="380"/>
      <c r="S813" s="380"/>
      <c r="T813" s="380"/>
      <c r="U813" s="380"/>
      <c r="V813" s="380"/>
      <c r="W813" s="380"/>
      <c r="X813" s="380"/>
      <c r="Y813" s="380"/>
      <c r="Z813" s="380"/>
    </row>
    <row r="814" spans="1:26" ht="15.75" customHeight="1">
      <c r="A814" s="380"/>
      <c r="B814" s="380"/>
      <c r="C814" s="380"/>
      <c r="D814" s="380"/>
      <c r="E814" s="380"/>
      <c r="F814" s="380"/>
      <c r="G814" s="380"/>
      <c r="H814" s="380"/>
      <c r="I814" s="380"/>
      <c r="J814" s="380"/>
      <c r="K814" s="380"/>
      <c r="L814" s="380"/>
      <c r="M814" s="380"/>
      <c r="N814" s="380"/>
      <c r="O814" s="380"/>
      <c r="P814" s="380"/>
      <c r="Q814" s="380"/>
      <c r="R814" s="380"/>
      <c r="S814" s="380"/>
      <c r="T814" s="380"/>
      <c r="U814" s="380"/>
      <c r="V814" s="380"/>
      <c r="W814" s="380"/>
      <c r="X814" s="380"/>
      <c r="Y814" s="380"/>
      <c r="Z814" s="380"/>
    </row>
    <row r="815" spans="1:26" ht="15.75" customHeight="1">
      <c r="A815" s="380"/>
      <c r="B815" s="380"/>
      <c r="C815" s="380"/>
      <c r="D815" s="380"/>
      <c r="E815" s="380"/>
      <c r="F815" s="380"/>
      <c r="G815" s="380"/>
      <c r="H815" s="380"/>
      <c r="I815" s="380"/>
      <c r="J815" s="380"/>
      <c r="K815" s="380"/>
      <c r="L815" s="380"/>
      <c r="M815" s="380"/>
      <c r="N815" s="380"/>
      <c r="O815" s="380"/>
      <c r="P815" s="380"/>
      <c r="Q815" s="380"/>
      <c r="R815" s="380"/>
      <c r="S815" s="380"/>
      <c r="T815" s="380"/>
      <c r="U815" s="380"/>
      <c r="V815" s="380"/>
      <c r="W815" s="380"/>
      <c r="X815" s="380"/>
      <c r="Y815" s="380"/>
      <c r="Z815" s="380"/>
    </row>
    <row r="816" spans="1:26" ht="15.75" customHeight="1">
      <c r="A816" s="380"/>
      <c r="B816" s="380"/>
      <c r="C816" s="380"/>
      <c r="D816" s="380"/>
      <c r="E816" s="380"/>
      <c r="F816" s="380"/>
      <c r="G816" s="380"/>
      <c r="H816" s="380"/>
      <c r="I816" s="380"/>
      <c r="J816" s="380"/>
      <c r="K816" s="380"/>
      <c r="L816" s="380"/>
      <c r="M816" s="380"/>
      <c r="N816" s="380"/>
      <c r="O816" s="380"/>
      <c r="P816" s="380"/>
      <c r="Q816" s="380"/>
      <c r="R816" s="380"/>
      <c r="S816" s="380"/>
      <c r="T816" s="380"/>
      <c r="U816" s="380"/>
      <c r="V816" s="380"/>
      <c r="W816" s="380"/>
      <c r="X816" s="380"/>
      <c r="Y816" s="380"/>
      <c r="Z816" s="380"/>
    </row>
    <row r="817" spans="1:26" ht="15.75" customHeight="1">
      <c r="A817" s="380"/>
      <c r="B817" s="380"/>
      <c r="C817" s="380"/>
      <c r="D817" s="380"/>
      <c r="E817" s="380"/>
      <c r="F817" s="380"/>
      <c r="G817" s="380"/>
      <c r="H817" s="380"/>
      <c r="I817" s="380"/>
      <c r="J817" s="380"/>
      <c r="K817" s="380"/>
      <c r="L817" s="380"/>
      <c r="M817" s="380"/>
      <c r="N817" s="380"/>
      <c r="O817" s="380"/>
      <c r="P817" s="380"/>
      <c r="Q817" s="380"/>
      <c r="R817" s="380"/>
      <c r="S817" s="380"/>
      <c r="T817" s="380"/>
      <c r="U817" s="380"/>
      <c r="V817" s="380"/>
      <c r="W817" s="380"/>
      <c r="X817" s="380"/>
      <c r="Y817" s="380"/>
      <c r="Z817" s="380"/>
    </row>
    <row r="818" spans="1:26" ht="15.75" customHeight="1">
      <c r="A818" s="380"/>
      <c r="B818" s="380"/>
      <c r="C818" s="380"/>
      <c r="D818" s="380"/>
      <c r="E818" s="380"/>
      <c r="F818" s="380"/>
      <c r="G818" s="380"/>
      <c r="H818" s="380"/>
      <c r="I818" s="380"/>
      <c r="J818" s="380"/>
      <c r="K818" s="380"/>
      <c r="L818" s="380"/>
      <c r="M818" s="380"/>
      <c r="N818" s="380"/>
      <c r="O818" s="380"/>
      <c r="P818" s="380"/>
      <c r="Q818" s="380"/>
      <c r="R818" s="380"/>
      <c r="S818" s="380"/>
      <c r="T818" s="380"/>
      <c r="U818" s="380"/>
      <c r="V818" s="380"/>
      <c r="W818" s="380"/>
      <c r="X818" s="380"/>
      <c r="Y818" s="380"/>
      <c r="Z818" s="380"/>
    </row>
    <row r="819" spans="1:26" ht="15.75" customHeight="1">
      <c r="A819" s="380"/>
      <c r="B819" s="380"/>
      <c r="C819" s="380"/>
      <c r="D819" s="380"/>
      <c r="E819" s="380"/>
      <c r="F819" s="380"/>
      <c r="G819" s="380"/>
      <c r="H819" s="380"/>
      <c r="I819" s="380"/>
      <c r="J819" s="380"/>
      <c r="K819" s="380"/>
      <c r="L819" s="380"/>
      <c r="M819" s="380"/>
      <c r="N819" s="380"/>
      <c r="O819" s="380"/>
      <c r="P819" s="380"/>
      <c r="Q819" s="380"/>
      <c r="R819" s="380"/>
      <c r="S819" s="380"/>
      <c r="T819" s="380"/>
      <c r="U819" s="380"/>
      <c r="V819" s="380"/>
      <c r="W819" s="380"/>
      <c r="X819" s="380"/>
      <c r="Y819" s="380"/>
      <c r="Z819" s="380"/>
    </row>
    <row r="820" spans="1:26" ht="15.75" customHeight="1">
      <c r="A820" s="380"/>
      <c r="B820" s="380"/>
      <c r="C820" s="380"/>
      <c r="D820" s="380"/>
      <c r="E820" s="380"/>
      <c r="F820" s="380"/>
      <c r="G820" s="380"/>
      <c r="H820" s="380"/>
      <c r="I820" s="380"/>
      <c r="J820" s="380"/>
      <c r="K820" s="380"/>
      <c r="L820" s="380"/>
      <c r="M820" s="380"/>
      <c r="N820" s="380"/>
      <c r="O820" s="380"/>
      <c r="P820" s="380"/>
      <c r="Q820" s="380"/>
      <c r="R820" s="380"/>
      <c r="S820" s="380"/>
      <c r="T820" s="380"/>
      <c r="U820" s="380"/>
      <c r="V820" s="380"/>
      <c r="W820" s="380"/>
      <c r="X820" s="380"/>
      <c r="Y820" s="380"/>
      <c r="Z820" s="380"/>
    </row>
    <row r="821" spans="1:26" ht="15.75" customHeight="1">
      <c r="A821" s="380"/>
      <c r="B821" s="380"/>
      <c r="C821" s="380"/>
      <c r="D821" s="380"/>
      <c r="E821" s="380"/>
      <c r="F821" s="380"/>
      <c r="G821" s="380"/>
      <c r="H821" s="380"/>
      <c r="I821" s="380"/>
      <c r="J821" s="380"/>
      <c r="K821" s="380"/>
      <c r="L821" s="380"/>
      <c r="M821" s="380"/>
      <c r="N821" s="380"/>
      <c r="O821" s="380"/>
      <c r="P821" s="380"/>
      <c r="Q821" s="380"/>
      <c r="R821" s="380"/>
      <c r="S821" s="380"/>
      <c r="T821" s="380"/>
      <c r="U821" s="380"/>
      <c r="V821" s="380"/>
      <c r="W821" s="380"/>
      <c r="X821" s="380"/>
      <c r="Y821" s="380"/>
      <c r="Z821" s="380"/>
    </row>
    <row r="822" spans="1:26" ht="15.75" customHeight="1">
      <c r="A822" s="380"/>
      <c r="B822" s="380"/>
      <c r="C822" s="380"/>
      <c r="D822" s="380"/>
      <c r="E822" s="380"/>
      <c r="F822" s="380"/>
      <c r="G822" s="380"/>
      <c r="H822" s="380"/>
      <c r="I822" s="380"/>
      <c r="J822" s="380"/>
      <c r="K822" s="380"/>
      <c r="L822" s="380"/>
      <c r="M822" s="380"/>
      <c r="N822" s="380"/>
      <c r="O822" s="380"/>
      <c r="P822" s="380"/>
      <c r="Q822" s="380"/>
      <c r="R822" s="380"/>
      <c r="S822" s="380"/>
      <c r="T822" s="380"/>
      <c r="U822" s="380"/>
      <c r="V822" s="380"/>
      <c r="W822" s="380"/>
      <c r="X822" s="380"/>
      <c r="Y822" s="380"/>
      <c r="Z822" s="380"/>
    </row>
    <row r="823" spans="1:26" ht="15.75" customHeight="1">
      <c r="A823" s="380"/>
      <c r="B823" s="380"/>
      <c r="C823" s="380"/>
      <c r="D823" s="380"/>
      <c r="E823" s="380"/>
      <c r="F823" s="380"/>
      <c r="G823" s="380"/>
      <c r="H823" s="380"/>
      <c r="I823" s="380"/>
      <c r="J823" s="380"/>
      <c r="K823" s="380"/>
      <c r="L823" s="380"/>
      <c r="M823" s="380"/>
      <c r="N823" s="380"/>
      <c r="O823" s="380"/>
      <c r="P823" s="380"/>
      <c r="Q823" s="380"/>
      <c r="R823" s="380"/>
      <c r="S823" s="380"/>
      <c r="T823" s="380"/>
      <c r="U823" s="380"/>
      <c r="V823" s="380"/>
      <c r="W823" s="380"/>
      <c r="X823" s="380"/>
      <c r="Y823" s="380"/>
      <c r="Z823" s="380"/>
    </row>
    <row r="824" spans="1:26" ht="15.75" customHeight="1">
      <c r="A824" s="380"/>
      <c r="B824" s="380"/>
      <c r="C824" s="380"/>
      <c r="D824" s="380"/>
      <c r="E824" s="380"/>
      <c r="F824" s="380"/>
      <c r="G824" s="380"/>
      <c r="H824" s="380"/>
      <c r="I824" s="380"/>
      <c r="J824" s="380"/>
      <c r="K824" s="380"/>
      <c r="L824" s="380"/>
      <c r="M824" s="380"/>
      <c r="N824" s="380"/>
      <c r="O824" s="380"/>
      <c r="P824" s="380"/>
      <c r="Q824" s="380"/>
      <c r="R824" s="380"/>
      <c r="S824" s="380"/>
      <c r="T824" s="380"/>
      <c r="U824" s="380"/>
      <c r="V824" s="380"/>
      <c r="W824" s="380"/>
      <c r="X824" s="380"/>
      <c r="Y824" s="380"/>
      <c r="Z824" s="380"/>
    </row>
    <row r="825" spans="1:26" ht="15.75" customHeight="1">
      <c r="A825" s="380"/>
      <c r="B825" s="380"/>
      <c r="C825" s="380"/>
      <c r="D825" s="380"/>
      <c r="E825" s="380"/>
      <c r="F825" s="380"/>
      <c r="G825" s="380"/>
      <c r="H825" s="380"/>
      <c r="I825" s="380"/>
      <c r="J825" s="380"/>
      <c r="K825" s="380"/>
      <c r="L825" s="380"/>
      <c r="M825" s="380"/>
      <c r="N825" s="380"/>
      <c r="O825" s="380"/>
      <c r="P825" s="380"/>
      <c r="Q825" s="380"/>
      <c r="R825" s="380"/>
      <c r="S825" s="380"/>
      <c r="T825" s="380"/>
      <c r="U825" s="380"/>
      <c r="V825" s="380"/>
      <c r="W825" s="380"/>
      <c r="X825" s="380"/>
      <c r="Y825" s="380"/>
      <c r="Z825" s="380"/>
    </row>
    <row r="826" spans="1:26" ht="15.75" customHeight="1">
      <c r="A826" s="380"/>
      <c r="B826" s="380"/>
      <c r="C826" s="380"/>
      <c r="D826" s="380"/>
      <c r="E826" s="380"/>
      <c r="F826" s="380"/>
      <c r="G826" s="380"/>
      <c r="H826" s="380"/>
      <c r="I826" s="380"/>
      <c r="J826" s="380"/>
      <c r="K826" s="380"/>
      <c r="L826" s="380"/>
      <c r="M826" s="380"/>
      <c r="N826" s="380"/>
      <c r="O826" s="380"/>
      <c r="P826" s="380"/>
      <c r="Q826" s="380"/>
      <c r="R826" s="380"/>
      <c r="S826" s="380"/>
      <c r="T826" s="380"/>
      <c r="U826" s="380"/>
      <c r="V826" s="380"/>
      <c r="W826" s="380"/>
      <c r="X826" s="380"/>
      <c r="Y826" s="380"/>
      <c r="Z826" s="380"/>
    </row>
    <row r="827" spans="1:26" ht="15.75" customHeight="1">
      <c r="A827" s="380"/>
      <c r="B827" s="380"/>
      <c r="C827" s="380"/>
      <c r="D827" s="380"/>
      <c r="E827" s="380"/>
      <c r="F827" s="380"/>
      <c r="G827" s="380"/>
      <c r="H827" s="380"/>
      <c r="I827" s="380"/>
      <c r="J827" s="380"/>
      <c r="K827" s="380"/>
      <c r="L827" s="380"/>
      <c r="M827" s="380"/>
      <c r="N827" s="380"/>
      <c r="O827" s="380"/>
      <c r="P827" s="380"/>
      <c r="Q827" s="380"/>
      <c r="R827" s="380"/>
      <c r="S827" s="380"/>
      <c r="T827" s="380"/>
      <c r="U827" s="380"/>
      <c r="V827" s="380"/>
      <c r="W827" s="380"/>
      <c r="X827" s="380"/>
      <c r="Y827" s="380"/>
      <c r="Z827" s="380"/>
    </row>
    <row r="828" spans="1:26" ht="15.75" customHeight="1">
      <c r="A828" s="380"/>
      <c r="B828" s="380"/>
      <c r="C828" s="380"/>
      <c r="D828" s="380"/>
      <c r="E828" s="380"/>
      <c r="F828" s="380"/>
      <c r="G828" s="380"/>
      <c r="H828" s="380"/>
      <c r="I828" s="380"/>
      <c r="J828" s="380"/>
      <c r="K828" s="380"/>
      <c r="L828" s="380"/>
      <c r="M828" s="380"/>
      <c r="N828" s="380"/>
      <c r="O828" s="380"/>
      <c r="P828" s="380"/>
      <c r="Q828" s="380"/>
      <c r="R828" s="380"/>
      <c r="S828" s="380"/>
      <c r="T828" s="380"/>
      <c r="U828" s="380"/>
      <c r="V828" s="380"/>
      <c r="W828" s="380"/>
      <c r="X828" s="380"/>
      <c r="Y828" s="380"/>
      <c r="Z828" s="380"/>
    </row>
    <row r="829" spans="1:26" ht="15.75" customHeight="1">
      <c r="A829" s="380"/>
      <c r="B829" s="380"/>
      <c r="C829" s="380"/>
      <c r="D829" s="380"/>
      <c r="E829" s="380"/>
      <c r="F829" s="380"/>
      <c r="G829" s="380"/>
      <c r="H829" s="380"/>
      <c r="I829" s="380"/>
      <c r="J829" s="380"/>
      <c r="K829" s="380"/>
      <c r="L829" s="380"/>
      <c r="M829" s="380"/>
      <c r="N829" s="380"/>
      <c r="O829" s="380"/>
      <c r="P829" s="380"/>
      <c r="Q829" s="380"/>
      <c r="R829" s="380"/>
      <c r="S829" s="380"/>
      <c r="T829" s="380"/>
      <c r="U829" s="380"/>
      <c r="V829" s="380"/>
      <c r="W829" s="380"/>
      <c r="X829" s="380"/>
      <c r="Y829" s="380"/>
      <c r="Z829" s="380"/>
    </row>
    <row r="830" spans="1:26" ht="15.75" customHeight="1">
      <c r="A830" s="380"/>
      <c r="B830" s="380"/>
      <c r="C830" s="380"/>
      <c r="D830" s="380"/>
      <c r="E830" s="380"/>
      <c r="F830" s="380"/>
      <c r="G830" s="380"/>
      <c r="H830" s="380"/>
      <c r="I830" s="380"/>
      <c r="J830" s="380"/>
      <c r="K830" s="380"/>
      <c r="L830" s="380"/>
      <c r="M830" s="380"/>
      <c r="N830" s="380"/>
      <c r="O830" s="380"/>
      <c r="P830" s="380"/>
      <c r="Q830" s="380"/>
      <c r="R830" s="380"/>
      <c r="S830" s="380"/>
      <c r="T830" s="380"/>
      <c r="U830" s="380"/>
      <c r="V830" s="380"/>
      <c r="W830" s="380"/>
      <c r="X830" s="380"/>
      <c r="Y830" s="380"/>
      <c r="Z830" s="380"/>
    </row>
    <row r="831" spans="1:26" ht="15.75" customHeight="1">
      <c r="A831" s="380"/>
      <c r="B831" s="380"/>
      <c r="C831" s="380"/>
      <c r="D831" s="380"/>
      <c r="E831" s="380"/>
      <c r="F831" s="380"/>
      <c r="G831" s="380"/>
      <c r="H831" s="380"/>
      <c r="I831" s="380"/>
      <c r="J831" s="380"/>
      <c r="K831" s="380"/>
      <c r="L831" s="380"/>
      <c r="M831" s="380"/>
      <c r="N831" s="380"/>
      <c r="O831" s="380"/>
      <c r="P831" s="380"/>
      <c r="Q831" s="380"/>
      <c r="R831" s="380"/>
      <c r="S831" s="380"/>
      <c r="T831" s="380"/>
      <c r="U831" s="380"/>
      <c r="V831" s="380"/>
      <c r="W831" s="380"/>
      <c r="X831" s="380"/>
      <c r="Y831" s="380"/>
      <c r="Z831" s="380"/>
    </row>
    <row r="832" spans="1:26" ht="15.75" customHeight="1">
      <c r="A832" s="380"/>
      <c r="B832" s="380"/>
      <c r="C832" s="380"/>
      <c r="D832" s="380"/>
      <c r="E832" s="380"/>
      <c r="F832" s="380"/>
      <c r="G832" s="380"/>
      <c r="H832" s="380"/>
      <c r="I832" s="380"/>
      <c r="J832" s="380"/>
      <c r="K832" s="380"/>
      <c r="L832" s="380"/>
      <c r="M832" s="380"/>
      <c r="N832" s="380"/>
      <c r="O832" s="380"/>
      <c r="P832" s="380"/>
      <c r="Q832" s="380"/>
      <c r="R832" s="380"/>
      <c r="S832" s="380"/>
      <c r="T832" s="380"/>
      <c r="U832" s="380"/>
      <c r="V832" s="380"/>
      <c r="W832" s="380"/>
      <c r="X832" s="380"/>
      <c r="Y832" s="380"/>
      <c r="Z832" s="380"/>
    </row>
    <row r="833" spans="1:26" ht="15.75" customHeight="1">
      <c r="A833" s="380"/>
      <c r="B833" s="380"/>
      <c r="C833" s="380"/>
      <c r="D833" s="380"/>
      <c r="E833" s="380"/>
      <c r="F833" s="380"/>
      <c r="G833" s="380"/>
      <c r="H833" s="380"/>
      <c r="I833" s="380"/>
      <c r="J833" s="380"/>
      <c r="K833" s="380"/>
      <c r="L833" s="380"/>
      <c r="M833" s="380"/>
      <c r="N833" s="380"/>
      <c r="O833" s="380"/>
      <c r="P833" s="380"/>
      <c r="Q833" s="380"/>
      <c r="R833" s="380"/>
      <c r="S833" s="380"/>
      <c r="T833" s="380"/>
      <c r="U833" s="380"/>
      <c r="V833" s="380"/>
      <c r="W833" s="380"/>
      <c r="X833" s="380"/>
      <c r="Y833" s="380"/>
      <c r="Z833" s="380"/>
    </row>
    <row r="834" spans="1:26" ht="15.75" customHeight="1">
      <c r="A834" s="380"/>
      <c r="B834" s="380"/>
      <c r="C834" s="380"/>
      <c r="D834" s="380"/>
      <c r="E834" s="380"/>
      <c r="F834" s="380"/>
      <c r="G834" s="380"/>
      <c r="H834" s="380"/>
      <c r="I834" s="380"/>
      <c r="J834" s="380"/>
      <c r="K834" s="380"/>
      <c r="L834" s="380"/>
      <c r="M834" s="380"/>
      <c r="N834" s="380"/>
      <c r="O834" s="380"/>
      <c r="P834" s="380"/>
      <c r="Q834" s="380"/>
      <c r="R834" s="380"/>
      <c r="S834" s="380"/>
      <c r="T834" s="380"/>
      <c r="U834" s="380"/>
      <c r="V834" s="380"/>
      <c r="W834" s="380"/>
      <c r="X834" s="380"/>
      <c r="Y834" s="380"/>
      <c r="Z834" s="380"/>
    </row>
    <row r="835" spans="1:26" ht="15.75" customHeight="1">
      <c r="A835" s="380"/>
      <c r="B835" s="380"/>
      <c r="C835" s="380"/>
      <c r="D835" s="380"/>
      <c r="E835" s="380"/>
      <c r="F835" s="380"/>
      <c r="G835" s="380"/>
      <c r="H835" s="380"/>
      <c r="I835" s="380"/>
      <c r="J835" s="380"/>
      <c r="K835" s="380"/>
      <c r="L835" s="380"/>
      <c r="M835" s="380"/>
      <c r="N835" s="380"/>
      <c r="O835" s="380"/>
      <c r="P835" s="380"/>
      <c r="Q835" s="380"/>
      <c r="R835" s="380"/>
      <c r="S835" s="380"/>
      <c r="T835" s="380"/>
      <c r="U835" s="380"/>
      <c r="V835" s="380"/>
      <c r="W835" s="380"/>
      <c r="X835" s="380"/>
      <c r="Y835" s="380"/>
      <c r="Z835" s="380"/>
    </row>
    <row r="836" spans="1:26" ht="15.75" customHeight="1">
      <c r="A836" s="380"/>
      <c r="B836" s="380"/>
      <c r="C836" s="380"/>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row>
    <row r="837" spans="1:26" ht="15.75" customHeight="1">
      <c r="A837" s="380"/>
      <c r="B837" s="380"/>
      <c r="C837" s="380"/>
      <c r="D837" s="380"/>
      <c r="E837" s="380"/>
      <c r="F837" s="380"/>
      <c r="G837" s="380"/>
      <c r="H837" s="380"/>
      <c r="I837" s="380"/>
      <c r="J837" s="380"/>
      <c r="K837" s="380"/>
      <c r="L837" s="380"/>
      <c r="M837" s="380"/>
      <c r="N837" s="380"/>
      <c r="O837" s="380"/>
      <c r="P837" s="380"/>
      <c r="Q837" s="380"/>
      <c r="R837" s="380"/>
      <c r="S837" s="380"/>
      <c r="T837" s="380"/>
      <c r="U837" s="380"/>
      <c r="V837" s="380"/>
      <c r="W837" s="380"/>
      <c r="X837" s="380"/>
      <c r="Y837" s="380"/>
      <c r="Z837" s="380"/>
    </row>
    <row r="838" spans="1:26" ht="15.75" customHeight="1">
      <c r="A838" s="380"/>
      <c r="B838" s="380"/>
      <c r="C838" s="380"/>
      <c r="D838" s="380"/>
      <c r="E838" s="380"/>
      <c r="F838" s="380"/>
      <c r="G838" s="380"/>
      <c r="H838" s="380"/>
      <c r="I838" s="380"/>
      <c r="J838" s="380"/>
      <c r="K838" s="380"/>
      <c r="L838" s="380"/>
      <c r="M838" s="380"/>
      <c r="N838" s="380"/>
      <c r="O838" s="380"/>
      <c r="P838" s="380"/>
      <c r="Q838" s="380"/>
      <c r="R838" s="380"/>
      <c r="S838" s="380"/>
      <c r="T838" s="380"/>
      <c r="U838" s="380"/>
      <c r="V838" s="380"/>
      <c r="W838" s="380"/>
      <c r="X838" s="380"/>
      <c r="Y838" s="380"/>
      <c r="Z838" s="380"/>
    </row>
    <row r="839" spans="1:26" ht="15.75" customHeight="1">
      <c r="A839" s="380"/>
      <c r="B839" s="380"/>
      <c r="C839" s="380"/>
      <c r="D839" s="380"/>
      <c r="E839" s="380"/>
      <c r="F839" s="380"/>
      <c r="G839" s="380"/>
      <c r="H839" s="380"/>
      <c r="I839" s="380"/>
      <c r="J839" s="380"/>
      <c r="K839" s="380"/>
      <c r="L839" s="380"/>
      <c r="M839" s="380"/>
      <c r="N839" s="380"/>
      <c r="O839" s="380"/>
      <c r="P839" s="380"/>
      <c r="Q839" s="380"/>
      <c r="R839" s="380"/>
      <c r="S839" s="380"/>
      <c r="T839" s="380"/>
      <c r="U839" s="380"/>
      <c r="V839" s="380"/>
      <c r="W839" s="380"/>
      <c r="X839" s="380"/>
      <c r="Y839" s="380"/>
      <c r="Z839" s="380"/>
    </row>
    <row r="840" spans="1:26" ht="15.75" customHeight="1">
      <c r="A840" s="380"/>
      <c r="B840" s="380"/>
      <c r="C840" s="380"/>
      <c r="D840" s="380"/>
      <c r="E840" s="380"/>
      <c r="F840" s="380"/>
      <c r="G840" s="380"/>
      <c r="H840" s="380"/>
      <c r="I840" s="380"/>
      <c r="J840" s="380"/>
      <c r="K840" s="380"/>
      <c r="L840" s="380"/>
      <c r="M840" s="380"/>
      <c r="N840" s="380"/>
      <c r="O840" s="380"/>
      <c r="P840" s="380"/>
      <c r="Q840" s="380"/>
      <c r="R840" s="380"/>
      <c r="S840" s="380"/>
      <c r="T840" s="380"/>
      <c r="U840" s="380"/>
      <c r="V840" s="380"/>
      <c r="W840" s="380"/>
      <c r="X840" s="380"/>
      <c r="Y840" s="380"/>
      <c r="Z840" s="380"/>
    </row>
    <row r="841" spans="1:26" ht="15.75" customHeight="1">
      <c r="A841" s="380"/>
      <c r="B841" s="380"/>
      <c r="C841" s="380"/>
      <c r="D841" s="380"/>
      <c r="E841" s="380"/>
      <c r="F841" s="380"/>
      <c r="G841" s="380"/>
      <c r="H841" s="380"/>
      <c r="I841" s="380"/>
      <c r="J841" s="380"/>
      <c r="K841" s="380"/>
      <c r="L841" s="380"/>
      <c r="M841" s="380"/>
      <c r="N841" s="380"/>
      <c r="O841" s="380"/>
      <c r="P841" s="380"/>
      <c r="Q841" s="380"/>
      <c r="R841" s="380"/>
      <c r="S841" s="380"/>
      <c r="T841" s="380"/>
      <c r="U841" s="380"/>
      <c r="V841" s="380"/>
      <c r="W841" s="380"/>
      <c r="X841" s="380"/>
      <c r="Y841" s="380"/>
      <c r="Z841" s="380"/>
    </row>
    <row r="842" spans="1:26" ht="15.75" customHeight="1">
      <c r="A842" s="380"/>
      <c r="B842" s="380"/>
      <c r="C842" s="380"/>
      <c r="D842" s="380"/>
      <c r="E842" s="380"/>
      <c r="F842" s="380"/>
      <c r="G842" s="380"/>
      <c r="H842" s="380"/>
      <c r="I842" s="380"/>
      <c r="J842" s="380"/>
      <c r="K842" s="380"/>
      <c r="L842" s="380"/>
      <c r="M842" s="380"/>
      <c r="N842" s="380"/>
      <c r="O842" s="380"/>
      <c r="P842" s="380"/>
      <c r="Q842" s="380"/>
      <c r="R842" s="380"/>
      <c r="S842" s="380"/>
      <c r="T842" s="380"/>
      <c r="U842" s="380"/>
      <c r="V842" s="380"/>
      <c r="W842" s="380"/>
      <c r="X842" s="380"/>
      <c r="Y842" s="380"/>
      <c r="Z842" s="380"/>
    </row>
    <row r="843" spans="1:26" ht="15.75" customHeight="1">
      <c r="A843" s="380"/>
      <c r="B843" s="380"/>
      <c r="C843" s="380"/>
      <c r="D843" s="380"/>
      <c r="E843" s="380"/>
      <c r="F843" s="380"/>
      <c r="G843" s="380"/>
      <c r="H843" s="380"/>
      <c r="I843" s="380"/>
      <c r="J843" s="380"/>
      <c r="K843" s="380"/>
      <c r="L843" s="380"/>
      <c r="M843" s="380"/>
      <c r="N843" s="380"/>
      <c r="O843" s="380"/>
      <c r="P843" s="380"/>
      <c r="Q843" s="380"/>
      <c r="R843" s="380"/>
      <c r="S843" s="380"/>
      <c r="T843" s="380"/>
      <c r="U843" s="380"/>
      <c r="V843" s="380"/>
      <c r="W843" s="380"/>
      <c r="X843" s="380"/>
      <c r="Y843" s="380"/>
      <c r="Z843" s="380"/>
    </row>
    <row r="844" spans="1:26" ht="15.75" customHeight="1">
      <c r="A844" s="380"/>
      <c r="B844" s="380"/>
      <c r="C844" s="380"/>
      <c r="D844" s="380"/>
      <c r="E844" s="380"/>
      <c r="F844" s="380"/>
      <c r="G844" s="380"/>
      <c r="H844" s="380"/>
      <c r="I844" s="380"/>
      <c r="J844" s="380"/>
      <c r="K844" s="380"/>
      <c r="L844" s="380"/>
      <c r="M844" s="380"/>
      <c r="N844" s="380"/>
      <c r="O844" s="380"/>
      <c r="P844" s="380"/>
      <c r="Q844" s="380"/>
      <c r="R844" s="380"/>
      <c r="S844" s="380"/>
      <c r="T844" s="380"/>
      <c r="U844" s="380"/>
      <c r="V844" s="380"/>
      <c r="W844" s="380"/>
      <c r="X844" s="380"/>
      <c r="Y844" s="380"/>
      <c r="Z844" s="380"/>
    </row>
    <row r="845" spans="1:26" ht="15.75" customHeight="1">
      <c r="A845" s="380"/>
      <c r="B845" s="380"/>
      <c r="C845" s="380"/>
      <c r="D845" s="380"/>
      <c r="E845" s="380"/>
      <c r="F845" s="380"/>
      <c r="G845" s="380"/>
      <c r="H845" s="380"/>
      <c r="I845" s="380"/>
      <c r="J845" s="380"/>
      <c r="K845" s="380"/>
      <c r="L845" s="380"/>
      <c r="M845" s="380"/>
      <c r="N845" s="380"/>
      <c r="O845" s="380"/>
      <c r="P845" s="380"/>
      <c r="Q845" s="380"/>
      <c r="R845" s="380"/>
      <c r="S845" s="380"/>
      <c r="T845" s="380"/>
      <c r="U845" s="380"/>
      <c r="V845" s="380"/>
      <c r="W845" s="380"/>
      <c r="X845" s="380"/>
      <c r="Y845" s="380"/>
      <c r="Z845" s="380"/>
    </row>
    <row r="846" spans="1:26" ht="15.75" customHeight="1">
      <c r="A846" s="380"/>
      <c r="B846" s="380"/>
      <c r="C846" s="380"/>
      <c r="D846" s="380"/>
      <c r="E846" s="380"/>
      <c r="F846" s="380"/>
      <c r="G846" s="380"/>
      <c r="H846" s="380"/>
      <c r="I846" s="380"/>
      <c r="J846" s="380"/>
      <c r="K846" s="380"/>
      <c r="L846" s="380"/>
      <c r="M846" s="380"/>
      <c r="N846" s="380"/>
      <c r="O846" s="380"/>
      <c r="P846" s="380"/>
      <c r="Q846" s="380"/>
      <c r="R846" s="380"/>
      <c r="S846" s="380"/>
      <c r="T846" s="380"/>
      <c r="U846" s="380"/>
      <c r="V846" s="380"/>
      <c r="W846" s="380"/>
      <c r="X846" s="380"/>
      <c r="Y846" s="380"/>
      <c r="Z846" s="380"/>
    </row>
    <row r="847" spans="1:26" ht="15.75" customHeight="1">
      <c r="A847" s="380"/>
      <c r="B847" s="380"/>
      <c r="C847" s="380"/>
      <c r="D847" s="380"/>
      <c r="E847" s="380"/>
      <c r="F847" s="380"/>
      <c r="G847" s="380"/>
      <c r="H847" s="380"/>
      <c r="I847" s="380"/>
      <c r="J847" s="380"/>
      <c r="K847" s="380"/>
      <c r="L847" s="380"/>
      <c r="M847" s="380"/>
      <c r="N847" s="380"/>
      <c r="O847" s="380"/>
      <c r="P847" s="380"/>
      <c r="Q847" s="380"/>
      <c r="R847" s="380"/>
      <c r="S847" s="380"/>
      <c r="T847" s="380"/>
      <c r="U847" s="380"/>
      <c r="V847" s="380"/>
      <c r="W847" s="380"/>
      <c r="X847" s="380"/>
      <c r="Y847" s="380"/>
      <c r="Z847" s="380"/>
    </row>
    <row r="848" spans="1:26" ht="15.75" customHeight="1">
      <c r="A848" s="380"/>
      <c r="B848" s="380"/>
      <c r="C848" s="380"/>
      <c r="D848" s="380"/>
      <c r="E848" s="380"/>
      <c r="F848" s="380"/>
      <c r="G848" s="380"/>
      <c r="H848" s="380"/>
      <c r="I848" s="380"/>
      <c r="J848" s="380"/>
      <c r="K848" s="380"/>
      <c r="L848" s="380"/>
      <c r="M848" s="380"/>
      <c r="N848" s="380"/>
      <c r="O848" s="380"/>
      <c r="P848" s="380"/>
      <c r="Q848" s="380"/>
      <c r="R848" s="380"/>
      <c r="S848" s="380"/>
      <c r="T848" s="380"/>
      <c r="U848" s="380"/>
      <c r="V848" s="380"/>
      <c r="W848" s="380"/>
      <c r="X848" s="380"/>
      <c r="Y848" s="380"/>
      <c r="Z848" s="380"/>
    </row>
    <row r="849" spans="1:26" ht="15.75" customHeight="1">
      <c r="A849" s="380"/>
      <c r="B849" s="380"/>
      <c r="C849" s="380"/>
      <c r="D849" s="380"/>
      <c r="E849" s="380"/>
      <c r="F849" s="380"/>
      <c r="G849" s="380"/>
      <c r="H849" s="380"/>
      <c r="I849" s="380"/>
      <c r="J849" s="380"/>
      <c r="K849" s="380"/>
      <c r="L849" s="380"/>
      <c r="M849" s="380"/>
      <c r="N849" s="380"/>
      <c r="O849" s="380"/>
      <c r="P849" s="380"/>
      <c r="Q849" s="380"/>
      <c r="R849" s="380"/>
      <c r="S849" s="380"/>
      <c r="T849" s="380"/>
      <c r="U849" s="380"/>
      <c r="V849" s="380"/>
      <c r="W849" s="380"/>
      <c r="X849" s="380"/>
      <c r="Y849" s="380"/>
      <c r="Z849" s="380"/>
    </row>
    <row r="850" spans="1:26" ht="15.75" customHeight="1">
      <c r="A850" s="380"/>
      <c r="B850" s="380"/>
      <c r="C850" s="380"/>
      <c r="D850" s="380"/>
      <c r="E850" s="380"/>
      <c r="F850" s="380"/>
      <c r="G850" s="380"/>
      <c r="H850" s="380"/>
      <c r="I850" s="380"/>
      <c r="J850" s="380"/>
      <c r="K850" s="380"/>
      <c r="L850" s="380"/>
      <c r="M850" s="380"/>
      <c r="N850" s="380"/>
      <c r="O850" s="380"/>
      <c r="P850" s="380"/>
      <c r="Q850" s="380"/>
      <c r="R850" s="380"/>
      <c r="S850" s="380"/>
      <c r="T850" s="380"/>
      <c r="U850" s="380"/>
      <c r="V850" s="380"/>
      <c r="W850" s="380"/>
      <c r="X850" s="380"/>
      <c r="Y850" s="380"/>
      <c r="Z850" s="380"/>
    </row>
    <row r="851" spans="1:26" ht="15.75" customHeight="1">
      <c r="A851" s="380"/>
      <c r="B851" s="380"/>
      <c r="C851" s="380"/>
      <c r="D851" s="380"/>
      <c r="E851" s="380"/>
      <c r="F851" s="380"/>
      <c r="G851" s="380"/>
      <c r="H851" s="380"/>
      <c r="I851" s="380"/>
      <c r="J851" s="380"/>
      <c r="K851" s="380"/>
      <c r="L851" s="380"/>
      <c r="M851" s="380"/>
      <c r="N851" s="380"/>
      <c r="O851" s="380"/>
      <c r="P851" s="380"/>
      <c r="Q851" s="380"/>
      <c r="R851" s="380"/>
      <c r="S851" s="380"/>
      <c r="T851" s="380"/>
      <c r="U851" s="380"/>
      <c r="V851" s="380"/>
      <c r="W851" s="380"/>
      <c r="X851" s="380"/>
      <c r="Y851" s="380"/>
      <c r="Z851" s="380"/>
    </row>
    <row r="852" spans="1:26" ht="15.75" customHeight="1">
      <c r="A852" s="380"/>
      <c r="B852" s="380"/>
      <c r="C852" s="380"/>
      <c r="D852" s="380"/>
      <c r="E852" s="380"/>
      <c r="F852" s="380"/>
      <c r="G852" s="380"/>
      <c r="H852" s="380"/>
      <c r="I852" s="380"/>
      <c r="J852" s="380"/>
      <c r="K852" s="380"/>
      <c r="L852" s="380"/>
      <c r="M852" s="380"/>
      <c r="N852" s="380"/>
      <c r="O852" s="380"/>
      <c r="P852" s="380"/>
      <c r="Q852" s="380"/>
      <c r="R852" s="380"/>
      <c r="S852" s="380"/>
      <c r="T852" s="380"/>
      <c r="U852" s="380"/>
      <c r="V852" s="380"/>
      <c r="W852" s="380"/>
      <c r="X852" s="380"/>
      <c r="Y852" s="380"/>
      <c r="Z852" s="380"/>
    </row>
    <row r="853" spans="1:26" ht="15.75" customHeight="1">
      <c r="A853" s="380"/>
      <c r="B853" s="380"/>
      <c r="C853" s="380"/>
      <c r="D853" s="380"/>
      <c r="E853" s="380"/>
      <c r="F853" s="380"/>
      <c r="G853" s="380"/>
      <c r="H853" s="380"/>
      <c r="I853" s="380"/>
      <c r="J853" s="380"/>
      <c r="K853" s="380"/>
      <c r="L853" s="380"/>
      <c r="M853" s="380"/>
      <c r="N853" s="380"/>
      <c r="O853" s="380"/>
      <c r="P853" s="380"/>
      <c r="Q853" s="380"/>
      <c r="R853" s="380"/>
      <c r="S853" s="380"/>
      <c r="T853" s="380"/>
      <c r="U853" s="380"/>
      <c r="V853" s="380"/>
      <c r="W853" s="380"/>
      <c r="X853" s="380"/>
      <c r="Y853" s="380"/>
      <c r="Z853" s="380"/>
    </row>
    <row r="854" spans="1:26" ht="15.75" customHeight="1">
      <c r="A854" s="380"/>
      <c r="B854" s="380"/>
      <c r="C854" s="380"/>
      <c r="D854" s="380"/>
      <c r="E854" s="380"/>
      <c r="F854" s="380"/>
      <c r="G854" s="380"/>
      <c r="H854" s="380"/>
      <c r="I854" s="380"/>
      <c r="J854" s="380"/>
      <c r="K854" s="380"/>
      <c r="L854" s="380"/>
      <c r="M854" s="380"/>
      <c r="N854" s="380"/>
      <c r="O854" s="380"/>
      <c r="P854" s="380"/>
      <c r="Q854" s="380"/>
      <c r="R854" s="380"/>
      <c r="S854" s="380"/>
      <c r="T854" s="380"/>
      <c r="U854" s="380"/>
      <c r="V854" s="380"/>
      <c r="W854" s="380"/>
      <c r="X854" s="380"/>
      <c r="Y854" s="380"/>
      <c r="Z854" s="380"/>
    </row>
    <row r="855" spans="1:26" ht="15.75" customHeight="1">
      <c r="A855" s="380"/>
      <c r="B855" s="380"/>
      <c r="C855" s="380"/>
      <c r="D855" s="380"/>
      <c r="E855" s="380"/>
      <c r="F855" s="380"/>
      <c r="G855" s="380"/>
      <c r="H855" s="380"/>
      <c r="I855" s="380"/>
      <c r="J855" s="380"/>
      <c r="K855" s="380"/>
      <c r="L855" s="380"/>
      <c r="M855" s="380"/>
      <c r="N855" s="380"/>
      <c r="O855" s="380"/>
      <c r="P855" s="380"/>
      <c r="Q855" s="380"/>
      <c r="R855" s="380"/>
      <c r="S855" s="380"/>
      <c r="T855" s="380"/>
      <c r="U855" s="380"/>
      <c r="V855" s="380"/>
      <c r="W855" s="380"/>
      <c r="X855" s="380"/>
      <c r="Y855" s="380"/>
      <c r="Z855" s="380"/>
    </row>
    <row r="856" spans="1:26" ht="15.75" customHeight="1">
      <c r="A856" s="380"/>
      <c r="B856" s="380"/>
      <c r="C856" s="380"/>
      <c r="D856" s="380"/>
      <c r="E856" s="380"/>
      <c r="F856" s="380"/>
      <c r="G856" s="380"/>
      <c r="H856" s="380"/>
      <c r="I856" s="380"/>
      <c r="J856" s="380"/>
      <c r="K856" s="380"/>
      <c r="L856" s="380"/>
      <c r="M856" s="380"/>
      <c r="N856" s="380"/>
      <c r="O856" s="380"/>
      <c r="P856" s="380"/>
      <c r="Q856" s="380"/>
      <c r="R856" s="380"/>
      <c r="S856" s="380"/>
      <c r="T856" s="380"/>
      <c r="U856" s="380"/>
      <c r="V856" s="380"/>
      <c r="W856" s="380"/>
      <c r="X856" s="380"/>
      <c r="Y856" s="380"/>
      <c r="Z856" s="380"/>
    </row>
    <row r="857" spans="1:26" ht="15.75" customHeight="1">
      <c r="A857" s="380"/>
      <c r="B857" s="380"/>
      <c r="C857" s="380"/>
      <c r="D857" s="380"/>
      <c r="E857" s="380"/>
      <c r="F857" s="380"/>
      <c r="G857" s="380"/>
      <c r="H857" s="380"/>
      <c r="I857" s="380"/>
      <c r="J857" s="380"/>
      <c r="K857" s="380"/>
      <c r="L857" s="380"/>
      <c r="M857" s="380"/>
      <c r="N857" s="380"/>
      <c r="O857" s="380"/>
      <c r="P857" s="380"/>
      <c r="Q857" s="380"/>
      <c r="R857" s="380"/>
      <c r="S857" s="380"/>
      <c r="T857" s="380"/>
      <c r="U857" s="380"/>
      <c r="V857" s="380"/>
      <c r="W857" s="380"/>
      <c r="X857" s="380"/>
      <c r="Y857" s="380"/>
      <c r="Z857" s="380"/>
    </row>
    <row r="858" spans="1:26" ht="15.75" customHeight="1">
      <c r="A858" s="380"/>
      <c r="B858" s="380"/>
      <c r="C858" s="380"/>
      <c r="D858" s="380"/>
      <c r="E858" s="380"/>
      <c r="F858" s="380"/>
      <c r="G858" s="380"/>
      <c r="H858" s="380"/>
      <c r="I858" s="380"/>
      <c r="J858" s="380"/>
      <c r="K858" s="380"/>
      <c r="L858" s="380"/>
      <c r="M858" s="380"/>
      <c r="N858" s="380"/>
      <c r="O858" s="380"/>
      <c r="P858" s="380"/>
      <c r="Q858" s="380"/>
      <c r="R858" s="380"/>
      <c r="S858" s="380"/>
      <c r="T858" s="380"/>
      <c r="U858" s="380"/>
      <c r="V858" s="380"/>
      <c r="W858" s="380"/>
      <c r="X858" s="380"/>
      <c r="Y858" s="380"/>
      <c r="Z858" s="380"/>
    </row>
    <row r="859" spans="1:26" ht="15.75" customHeight="1">
      <c r="A859" s="380"/>
      <c r="B859" s="380"/>
      <c r="C859" s="380"/>
      <c r="D859" s="380"/>
      <c r="E859" s="380"/>
      <c r="F859" s="380"/>
      <c r="G859" s="380"/>
      <c r="H859" s="380"/>
      <c r="I859" s="380"/>
      <c r="J859" s="380"/>
      <c r="K859" s="380"/>
      <c r="L859" s="380"/>
      <c r="M859" s="380"/>
      <c r="N859" s="380"/>
      <c r="O859" s="380"/>
      <c r="P859" s="380"/>
      <c r="Q859" s="380"/>
      <c r="R859" s="380"/>
      <c r="S859" s="380"/>
      <c r="T859" s="380"/>
      <c r="U859" s="380"/>
      <c r="V859" s="380"/>
      <c r="W859" s="380"/>
      <c r="X859" s="380"/>
      <c r="Y859" s="380"/>
      <c r="Z859" s="380"/>
    </row>
    <row r="860" spans="1:26" ht="15.75" customHeight="1">
      <c r="A860" s="380"/>
      <c r="B860" s="380"/>
      <c r="C860" s="380"/>
      <c r="D860" s="380"/>
      <c r="E860" s="380"/>
      <c r="F860" s="380"/>
      <c r="G860" s="380"/>
      <c r="H860" s="380"/>
      <c r="I860" s="380"/>
      <c r="J860" s="380"/>
      <c r="K860" s="380"/>
      <c r="L860" s="380"/>
      <c r="M860" s="380"/>
      <c r="N860" s="380"/>
      <c r="O860" s="380"/>
      <c r="P860" s="380"/>
      <c r="Q860" s="380"/>
      <c r="R860" s="380"/>
      <c r="S860" s="380"/>
      <c r="T860" s="380"/>
      <c r="U860" s="380"/>
      <c r="V860" s="380"/>
      <c r="W860" s="380"/>
      <c r="X860" s="380"/>
      <c r="Y860" s="380"/>
      <c r="Z860" s="380"/>
    </row>
    <row r="861" spans="1:26" ht="15.75" customHeight="1">
      <c r="A861" s="380"/>
      <c r="B861" s="380"/>
      <c r="C861" s="380"/>
      <c r="D861" s="380"/>
      <c r="E861" s="380"/>
      <c r="F861" s="380"/>
      <c r="G861" s="380"/>
      <c r="H861" s="380"/>
      <c r="I861" s="380"/>
      <c r="J861" s="380"/>
      <c r="K861" s="380"/>
      <c r="L861" s="380"/>
      <c r="M861" s="380"/>
      <c r="N861" s="380"/>
      <c r="O861" s="380"/>
      <c r="P861" s="380"/>
      <c r="Q861" s="380"/>
      <c r="R861" s="380"/>
      <c r="S861" s="380"/>
      <c r="T861" s="380"/>
      <c r="U861" s="380"/>
      <c r="V861" s="380"/>
      <c r="W861" s="380"/>
      <c r="X861" s="380"/>
      <c r="Y861" s="380"/>
      <c r="Z861" s="380"/>
    </row>
    <row r="862" spans="1:26" ht="15.75" customHeight="1">
      <c r="A862" s="380"/>
      <c r="B862" s="380"/>
      <c r="C862" s="380"/>
      <c r="D862" s="380"/>
      <c r="E862" s="380"/>
      <c r="F862" s="380"/>
      <c r="G862" s="380"/>
      <c r="H862" s="380"/>
      <c r="I862" s="380"/>
      <c r="J862" s="380"/>
      <c r="K862" s="380"/>
      <c r="L862" s="380"/>
      <c r="M862" s="380"/>
      <c r="N862" s="380"/>
      <c r="O862" s="380"/>
      <c r="P862" s="380"/>
      <c r="Q862" s="380"/>
      <c r="R862" s="380"/>
      <c r="S862" s="380"/>
      <c r="T862" s="380"/>
      <c r="U862" s="380"/>
      <c r="V862" s="380"/>
      <c r="W862" s="380"/>
      <c r="X862" s="380"/>
      <c r="Y862" s="380"/>
      <c r="Z862" s="380"/>
    </row>
    <row r="863" spans="1:26" ht="15.75" customHeight="1">
      <c r="A863" s="380"/>
      <c r="B863" s="380"/>
      <c r="C863" s="380"/>
      <c r="D863" s="380"/>
      <c r="E863" s="380"/>
      <c r="F863" s="380"/>
      <c r="G863" s="380"/>
      <c r="H863" s="380"/>
      <c r="I863" s="380"/>
      <c r="J863" s="380"/>
      <c r="K863" s="380"/>
      <c r="L863" s="380"/>
      <c r="M863" s="380"/>
      <c r="N863" s="380"/>
      <c r="O863" s="380"/>
      <c r="P863" s="380"/>
      <c r="Q863" s="380"/>
      <c r="R863" s="380"/>
      <c r="S863" s="380"/>
      <c r="T863" s="380"/>
      <c r="U863" s="380"/>
      <c r="V863" s="380"/>
      <c r="W863" s="380"/>
      <c r="X863" s="380"/>
      <c r="Y863" s="380"/>
      <c r="Z863" s="380"/>
    </row>
    <row r="864" spans="1:26" ht="15.75" customHeight="1">
      <c r="A864" s="380"/>
      <c r="B864" s="380"/>
      <c r="C864" s="380"/>
      <c r="D864" s="380"/>
      <c r="E864" s="380"/>
      <c r="F864" s="380"/>
      <c r="G864" s="380"/>
      <c r="H864" s="380"/>
      <c r="I864" s="380"/>
      <c r="J864" s="380"/>
      <c r="K864" s="380"/>
      <c r="L864" s="380"/>
      <c r="M864" s="380"/>
      <c r="N864" s="380"/>
      <c r="O864" s="380"/>
      <c r="P864" s="380"/>
      <c r="Q864" s="380"/>
      <c r="R864" s="380"/>
      <c r="S864" s="380"/>
      <c r="T864" s="380"/>
      <c r="U864" s="380"/>
      <c r="V864" s="380"/>
      <c r="W864" s="380"/>
      <c r="X864" s="380"/>
      <c r="Y864" s="380"/>
      <c r="Z864" s="380"/>
    </row>
    <row r="865" spans="1:26" ht="15.75" customHeight="1">
      <c r="A865" s="380"/>
      <c r="B865" s="380"/>
      <c r="C865" s="380"/>
      <c r="D865" s="380"/>
      <c r="E865" s="380"/>
      <c r="F865" s="380"/>
      <c r="G865" s="380"/>
      <c r="H865" s="380"/>
      <c r="I865" s="380"/>
      <c r="J865" s="380"/>
      <c r="K865" s="380"/>
      <c r="L865" s="380"/>
      <c r="M865" s="380"/>
      <c r="N865" s="380"/>
      <c r="O865" s="380"/>
      <c r="P865" s="380"/>
      <c r="Q865" s="380"/>
      <c r="R865" s="380"/>
      <c r="S865" s="380"/>
      <c r="T865" s="380"/>
      <c r="U865" s="380"/>
      <c r="V865" s="380"/>
      <c r="W865" s="380"/>
      <c r="X865" s="380"/>
      <c r="Y865" s="380"/>
      <c r="Z865" s="380"/>
    </row>
    <row r="866" spans="1:26" ht="15.75" customHeight="1">
      <c r="A866" s="380"/>
      <c r="B866" s="380"/>
      <c r="C866" s="380"/>
      <c r="D866" s="380"/>
      <c r="E866" s="380"/>
      <c r="F866" s="380"/>
      <c r="G866" s="380"/>
      <c r="H866" s="380"/>
      <c r="I866" s="380"/>
      <c r="J866" s="380"/>
      <c r="K866" s="380"/>
      <c r="L866" s="380"/>
      <c r="M866" s="380"/>
      <c r="N866" s="380"/>
      <c r="O866" s="380"/>
      <c r="P866" s="380"/>
      <c r="Q866" s="380"/>
      <c r="R866" s="380"/>
      <c r="S866" s="380"/>
      <c r="T866" s="380"/>
      <c r="U866" s="380"/>
      <c r="V866" s="380"/>
      <c r="W866" s="380"/>
      <c r="X866" s="380"/>
      <c r="Y866" s="380"/>
      <c r="Z866" s="380"/>
    </row>
    <row r="867" spans="1:26" ht="15.75" customHeight="1">
      <c r="A867" s="380"/>
      <c r="B867" s="380"/>
      <c r="C867" s="380"/>
      <c r="D867" s="380"/>
      <c r="E867" s="380"/>
      <c r="F867" s="380"/>
      <c r="G867" s="380"/>
      <c r="H867" s="380"/>
      <c r="I867" s="380"/>
      <c r="J867" s="380"/>
      <c r="K867" s="380"/>
      <c r="L867" s="380"/>
      <c r="M867" s="380"/>
      <c r="N867" s="380"/>
      <c r="O867" s="380"/>
      <c r="P867" s="380"/>
      <c r="Q867" s="380"/>
      <c r="R867" s="380"/>
      <c r="S867" s="380"/>
      <c r="T867" s="380"/>
      <c r="U867" s="380"/>
      <c r="V867" s="380"/>
      <c r="W867" s="380"/>
      <c r="X867" s="380"/>
      <c r="Y867" s="380"/>
      <c r="Z867" s="380"/>
    </row>
    <row r="868" spans="1:26" ht="15.75" customHeight="1">
      <c r="A868" s="380"/>
      <c r="B868" s="380"/>
      <c r="C868" s="380"/>
      <c r="D868" s="380"/>
      <c r="E868" s="380"/>
      <c r="F868" s="380"/>
      <c r="G868" s="380"/>
      <c r="H868" s="380"/>
      <c r="I868" s="380"/>
      <c r="J868" s="380"/>
      <c r="K868" s="380"/>
      <c r="L868" s="380"/>
      <c r="M868" s="380"/>
      <c r="N868" s="380"/>
      <c r="O868" s="380"/>
      <c r="P868" s="380"/>
      <c r="Q868" s="380"/>
      <c r="R868" s="380"/>
      <c r="S868" s="380"/>
      <c r="T868" s="380"/>
      <c r="U868" s="380"/>
      <c r="V868" s="380"/>
      <c r="W868" s="380"/>
      <c r="X868" s="380"/>
      <c r="Y868" s="380"/>
      <c r="Z868" s="380"/>
    </row>
    <row r="869" spans="1:26" ht="15.75" customHeight="1">
      <c r="A869" s="380"/>
      <c r="B869" s="380"/>
      <c r="C869" s="380"/>
      <c r="D869" s="380"/>
      <c r="E869" s="380"/>
      <c r="F869" s="380"/>
      <c r="G869" s="380"/>
      <c r="H869" s="380"/>
      <c r="I869" s="380"/>
      <c r="J869" s="380"/>
      <c r="K869" s="380"/>
      <c r="L869" s="380"/>
      <c r="M869" s="380"/>
      <c r="N869" s="380"/>
      <c r="O869" s="380"/>
      <c r="P869" s="380"/>
      <c r="Q869" s="380"/>
      <c r="R869" s="380"/>
      <c r="S869" s="380"/>
      <c r="T869" s="380"/>
      <c r="U869" s="380"/>
      <c r="V869" s="380"/>
      <c r="W869" s="380"/>
      <c r="X869" s="380"/>
      <c r="Y869" s="380"/>
      <c r="Z869" s="380"/>
    </row>
    <row r="870" spans="1:26" ht="15.75" customHeight="1">
      <c r="A870" s="380"/>
      <c r="B870" s="380"/>
      <c r="C870" s="380"/>
      <c r="D870" s="380"/>
      <c r="E870" s="380"/>
      <c r="F870" s="380"/>
      <c r="G870" s="380"/>
      <c r="H870" s="380"/>
      <c r="I870" s="380"/>
      <c r="J870" s="380"/>
      <c r="K870" s="380"/>
      <c r="L870" s="380"/>
      <c r="M870" s="380"/>
      <c r="N870" s="380"/>
      <c r="O870" s="380"/>
      <c r="P870" s="380"/>
      <c r="Q870" s="380"/>
      <c r="R870" s="380"/>
      <c r="S870" s="380"/>
      <c r="T870" s="380"/>
      <c r="U870" s="380"/>
      <c r="V870" s="380"/>
      <c r="W870" s="380"/>
      <c r="X870" s="380"/>
      <c r="Y870" s="380"/>
      <c r="Z870" s="380"/>
    </row>
    <row r="871" spans="1:26" ht="15.75" customHeight="1">
      <c r="A871" s="380"/>
      <c r="B871" s="380"/>
      <c r="C871" s="380"/>
      <c r="D871" s="380"/>
      <c r="E871" s="380"/>
      <c r="F871" s="380"/>
      <c r="G871" s="380"/>
      <c r="H871" s="380"/>
      <c r="I871" s="380"/>
      <c r="J871" s="380"/>
      <c r="K871" s="380"/>
      <c r="L871" s="380"/>
      <c r="M871" s="380"/>
      <c r="N871" s="380"/>
      <c r="O871" s="380"/>
      <c r="P871" s="380"/>
      <c r="Q871" s="380"/>
      <c r="R871" s="380"/>
      <c r="S871" s="380"/>
      <c r="T871" s="380"/>
      <c r="U871" s="380"/>
      <c r="V871" s="380"/>
      <c r="W871" s="380"/>
      <c r="X871" s="380"/>
      <c r="Y871" s="380"/>
      <c r="Z871" s="380"/>
    </row>
    <row r="872" spans="1:26" ht="15.75" customHeight="1">
      <c r="A872" s="380"/>
      <c r="B872" s="380"/>
      <c r="C872" s="380"/>
      <c r="D872" s="380"/>
      <c r="E872" s="380"/>
      <c r="F872" s="380"/>
      <c r="G872" s="380"/>
      <c r="H872" s="380"/>
      <c r="I872" s="380"/>
      <c r="J872" s="380"/>
      <c r="K872" s="380"/>
      <c r="L872" s="380"/>
      <c r="M872" s="380"/>
      <c r="N872" s="380"/>
      <c r="O872" s="380"/>
      <c r="P872" s="380"/>
      <c r="Q872" s="380"/>
      <c r="R872" s="380"/>
      <c r="S872" s="380"/>
      <c r="T872" s="380"/>
      <c r="U872" s="380"/>
      <c r="V872" s="380"/>
      <c r="W872" s="380"/>
      <c r="X872" s="380"/>
      <c r="Y872" s="380"/>
      <c r="Z872" s="380"/>
    </row>
    <row r="873" spans="1:26" ht="15.75" customHeight="1">
      <c r="A873" s="380"/>
      <c r="B873" s="380"/>
      <c r="C873" s="380"/>
      <c r="D873" s="380"/>
      <c r="E873" s="380"/>
      <c r="F873" s="380"/>
      <c r="G873" s="380"/>
      <c r="H873" s="380"/>
      <c r="I873" s="380"/>
      <c r="J873" s="380"/>
      <c r="K873" s="380"/>
      <c r="L873" s="380"/>
      <c r="M873" s="380"/>
      <c r="N873" s="380"/>
      <c r="O873" s="380"/>
      <c r="P873" s="380"/>
      <c r="Q873" s="380"/>
      <c r="R873" s="380"/>
      <c r="S873" s="380"/>
      <c r="T873" s="380"/>
      <c r="U873" s="380"/>
      <c r="V873" s="380"/>
      <c r="W873" s="380"/>
      <c r="X873" s="380"/>
      <c r="Y873" s="380"/>
      <c r="Z873" s="380"/>
    </row>
    <row r="874" spans="1:26" ht="15.75" customHeight="1">
      <c r="A874" s="380"/>
      <c r="B874" s="380"/>
      <c r="C874" s="380"/>
      <c r="D874" s="380"/>
      <c r="E874" s="380"/>
      <c r="F874" s="380"/>
      <c r="G874" s="380"/>
      <c r="H874" s="380"/>
      <c r="I874" s="380"/>
      <c r="J874" s="380"/>
      <c r="K874" s="380"/>
      <c r="L874" s="380"/>
      <c r="M874" s="380"/>
      <c r="N874" s="380"/>
      <c r="O874" s="380"/>
      <c r="P874" s="380"/>
      <c r="Q874" s="380"/>
      <c r="R874" s="380"/>
      <c r="S874" s="380"/>
      <c r="T874" s="380"/>
      <c r="U874" s="380"/>
      <c r="V874" s="380"/>
      <c r="W874" s="380"/>
      <c r="X874" s="380"/>
      <c r="Y874" s="380"/>
      <c r="Z874" s="380"/>
    </row>
    <row r="875" spans="1:26" ht="15.75" customHeight="1">
      <c r="A875" s="380"/>
      <c r="B875" s="380"/>
      <c r="C875" s="380"/>
      <c r="D875" s="380"/>
      <c r="E875" s="380"/>
      <c r="F875" s="380"/>
      <c r="G875" s="380"/>
      <c r="H875" s="380"/>
      <c r="I875" s="380"/>
      <c r="J875" s="380"/>
      <c r="K875" s="380"/>
      <c r="L875" s="380"/>
      <c r="M875" s="380"/>
      <c r="N875" s="380"/>
      <c r="O875" s="380"/>
      <c r="P875" s="380"/>
      <c r="Q875" s="380"/>
      <c r="R875" s="380"/>
      <c r="S875" s="380"/>
      <c r="T875" s="380"/>
      <c r="U875" s="380"/>
      <c r="V875" s="380"/>
      <c r="W875" s="380"/>
      <c r="X875" s="380"/>
      <c r="Y875" s="380"/>
      <c r="Z875" s="380"/>
    </row>
    <row r="876" spans="1:26" ht="15.75" customHeight="1">
      <c r="A876" s="380"/>
      <c r="B876" s="380"/>
      <c r="C876" s="380"/>
      <c r="D876" s="380"/>
      <c r="E876" s="380"/>
      <c r="F876" s="380"/>
      <c r="G876" s="380"/>
      <c r="H876" s="380"/>
      <c r="I876" s="380"/>
      <c r="J876" s="380"/>
      <c r="K876" s="380"/>
      <c r="L876" s="380"/>
      <c r="M876" s="380"/>
      <c r="N876" s="380"/>
      <c r="O876" s="380"/>
      <c r="P876" s="380"/>
      <c r="Q876" s="380"/>
      <c r="R876" s="380"/>
      <c r="S876" s="380"/>
      <c r="T876" s="380"/>
      <c r="U876" s="380"/>
      <c r="V876" s="380"/>
      <c r="W876" s="380"/>
      <c r="X876" s="380"/>
      <c r="Y876" s="380"/>
      <c r="Z876" s="380"/>
    </row>
    <row r="877" spans="1:26" ht="15.75" customHeight="1">
      <c r="A877" s="380"/>
      <c r="B877" s="380"/>
      <c r="C877" s="380"/>
      <c r="D877" s="380"/>
      <c r="E877" s="380"/>
      <c r="F877" s="380"/>
      <c r="G877" s="380"/>
      <c r="H877" s="380"/>
      <c r="I877" s="380"/>
      <c r="J877" s="380"/>
      <c r="K877" s="380"/>
      <c r="L877" s="380"/>
      <c r="M877" s="380"/>
      <c r="N877" s="380"/>
      <c r="O877" s="380"/>
      <c r="P877" s="380"/>
      <c r="Q877" s="380"/>
      <c r="R877" s="380"/>
      <c r="S877" s="380"/>
      <c r="T877" s="380"/>
      <c r="U877" s="380"/>
      <c r="V877" s="380"/>
      <c r="W877" s="380"/>
      <c r="X877" s="380"/>
      <c r="Y877" s="380"/>
      <c r="Z877" s="380"/>
    </row>
    <row r="878" spans="1:26" ht="15.75" customHeight="1">
      <c r="A878" s="380"/>
      <c r="B878" s="380"/>
      <c r="C878" s="380"/>
      <c r="D878" s="380"/>
      <c r="E878" s="380"/>
      <c r="F878" s="380"/>
      <c r="G878" s="380"/>
      <c r="H878" s="380"/>
      <c r="I878" s="380"/>
      <c r="J878" s="380"/>
      <c r="K878" s="380"/>
      <c r="L878" s="380"/>
      <c r="M878" s="380"/>
      <c r="N878" s="380"/>
      <c r="O878" s="380"/>
      <c r="P878" s="380"/>
      <c r="Q878" s="380"/>
      <c r="R878" s="380"/>
      <c r="S878" s="380"/>
      <c r="T878" s="380"/>
      <c r="U878" s="380"/>
      <c r="V878" s="380"/>
      <c r="W878" s="380"/>
      <c r="X878" s="380"/>
      <c r="Y878" s="380"/>
      <c r="Z878" s="380"/>
    </row>
    <row r="879" spans="1:26" ht="15.75" customHeight="1">
      <c r="A879" s="380"/>
      <c r="B879" s="380"/>
      <c r="C879" s="380"/>
      <c r="D879" s="380"/>
      <c r="E879" s="380"/>
      <c r="F879" s="380"/>
      <c r="G879" s="380"/>
      <c r="H879" s="380"/>
      <c r="I879" s="380"/>
      <c r="J879" s="380"/>
      <c r="K879" s="380"/>
      <c r="L879" s="380"/>
      <c r="M879" s="380"/>
      <c r="N879" s="380"/>
      <c r="O879" s="380"/>
      <c r="P879" s="380"/>
      <c r="Q879" s="380"/>
      <c r="R879" s="380"/>
      <c r="S879" s="380"/>
      <c r="T879" s="380"/>
      <c r="U879" s="380"/>
      <c r="V879" s="380"/>
      <c r="W879" s="380"/>
      <c r="X879" s="380"/>
      <c r="Y879" s="380"/>
      <c r="Z879" s="380"/>
    </row>
    <row r="880" spans="1:26" ht="15.75" customHeight="1">
      <c r="A880" s="380"/>
      <c r="B880" s="380"/>
      <c r="C880" s="380"/>
      <c r="D880" s="380"/>
      <c r="E880" s="380"/>
      <c r="F880" s="380"/>
      <c r="G880" s="380"/>
      <c r="H880" s="380"/>
      <c r="I880" s="380"/>
      <c r="J880" s="380"/>
      <c r="K880" s="380"/>
      <c r="L880" s="380"/>
      <c r="M880" s="380"/>
      <c r="N880" s="380"/>
      <c r="O880" s="380"/>
      <c r="P880" s="380"/>
      <c r="Q880" s="380"/>
      <c r="R880" s="380"/>
      <c r="S880" s="380"/>
      <c r="T880" s="380"/>
      <c r="U880" s="380"/>
      <c r="V880" s="380"/>
      <c r="W880" s="380"/>
      <c r="X880" s="380"/>
      <c r="Y880" s="380"/>
      <c r="Z880" s="380"/>
    </row>
    <row r="881" spans="1:26" ht="15.75" customHeight="1">
      <c r="A881" s="380"/>
      <c r="B881" s="380"/>
      <c r="C881" s="380"/>
      <c r="D881" s="380"/>
      <c r="E881" s="380"/>
      <c r="F881" s="380"/>
      <c r="G881" s="380"/>
      <c r="H881" s="380"/>
      <c r="I881" s="380"/>
      <c r="J881" s="380"/>
      <c r="K881" s="380"/>
      <c r="L881" s="380"/>
      <c r="M881" s="380"/>
      <c r="N881" s="380"/>
      <c r="O881" s="380"/>
      <c r="P881" s="380"/>
      <c r="Q881" s="380"/>
      <c r="R881" s="380"/>
      <c r="S881" s="380"/>
      <c r="T881" s="380"/>
      <c r="U881" s="380"/>
      <c r="V881" s="380"/>
      <c r="W881" s="380"/>
      <c r="X881" s="380"/>
      <c r="Y881" s="380"/>
      <c r="Z881" s="380"/>
    </row>
    <row r="882" spans="1:26" ht="15.75" customHeight="1">
      <c r="A882" s="380"/>
      <c r="B882" s="380"/>
      <c r="C882" s="380"/>
      <c r="D882" s="380"/>
      <c r="E882" s="380"/>
      <c r="F882" s="380"/>
      <c r="G882" s="380"/>
      <c r="H882" s="380"/>
      <c r="I882" s="380"/>
      <c r="J882" s="380"/>
      <c r="K882" s="380"/>
      <c r="L882" s="380"/>
      <c r="M882" s="380"/>
      <c r="N882" s="380"/>
      <c r="O882" s="380"/>
      <c r="P882" s="380"/>
      <c r="Q882" s="380"/>
      <c r="R882" s="380"/>
      <c r="S882" s="380"/>
      <c r="T882" s="380"/>
      <c r="U882" s="380"/>
      <c r="V882" s="380"/>
      <c r="W882" s="380"/>
      <c r="X882" s="380"/>
      <c r="Y882" s="380"/>
      <c r="Z882" s="380"/>
    </row>
    <row r="883" spans="1:26" ht="15.75" customHeight="1">
      <c r="A883" s="380"/>
      <c r="B883" s="380"/>
      <c r="C883" s="380"/>
      <c r="D883" s="380"/>
      <c r="E883" s="380"/>
      <c r="F883" s="380"/>
      <c r="G883" s="380"/>
      <c r="H883" s="380"/>
      <c r="I883" s="380"/>
      <c r="J883" s="380"/>
      <c r="K883" s="380"/>
      <c r="L883" s="380"/>
      <c r="M883" s="380"/>
      <c r="N883" s="380"/>
      <c r="O883" s="380"/>
      <c r="P883" s="380"/>
      <c r="Q883" s="380"/>
      <c r="R883" s="380"/>
      <c r="S883" s="380"/>
      <c r="T883" s="380"/>
      <c r="U883" s="380"/>
      <c r="V883" s="380"/>
      <c r="W883" s="380"/>
      <c r="X883" s="380"/>
      <c r="Y883" s="380"/>
      <c r="Z883" s="380"/>
    </row>
    <row r="884" spans="1:26" ht="15.75" customHeight="1">
      <c r="A884" s="380"/>
      <c r="B884" s="380"/>
      <c r="C884" s="380"/>
      <c r="D884" s="380"/>
      <c r="E884" s="380"/>
      <c r="F884" s="380"/>
      <c r="G884" s="380"/>
      <c r="H884" s="380"/>
      <c r="I884" s="380"/>
      <c r="J884" s="380"/>
      <c r="K884" s="380"/>
      <c r="L884" s="380"/>
      <c r="M884" s="380"/>
      <c r="N884" s="380"/>
      <c r="O884" s="380"/>
      <c r="P884" s="380"/>
      <c r="Q884" s="380"/>
      <c r="R884" s="380"/>
      <c r="S884" s="380"/>
      <c r="T884" s="380"/>
      <c r="U884" s="380"/>
      <c r="V884" s="380"/>
      <c r="W884" s="380"/>
      <c r="X884" s="380"/>
      <c r="Y884" s="380"/>
      <c r="Z884" s="380"/>
    </row>
    <row r="885" spans="1:26" ht="15.75" customHeight="1">
      <c r="A885" s="380"/>
      <c r="B885" s="380"/>
      <c r="C885" s="380"/>
      <c r="D885" s="380"/>
      <c r="E885" s="380"/>
      <c r="F885" s="380"/>
      <c r="G885" s="380"/>
      <c r="H885" s="380"/>
      <c r="I885" s="380"/>
      <c r="J885" s="380"/>
      <c r="K885" s="380"/>
      <c r="L885" s="380"/>
      <c r="M885" s="380"/>
      <c r="N885" s="380"/>
      <c r="O885" s="380"/>
      <c r="P885" s="380"/>
      <c r="Q885" s="380"/>
      <c r="R885" s="380"/>
      <c r="S885" s="380"/>
      <c r="T885" s="380"/>
      <c r="U885" s="380"/>
      <c r="V885" s="380"/>
      <c r="W885" s="380"/>
      <c r="X885" s="380"/>
      <c r="Y885" s="380"/>
      <c r="Z885" s="380"/>
    </row>
    <row r="886" spans="1:26" ht="15.75" customHeight="1">
      <c r="A886" s="380"/>
      <c r="B886" s="380"/>
      <c r="C886" s="380"/>
      <c r="D886" s="380"/>
      <c r="E886" s="380"/>
      <c r="F886" s="380"/>
      <c r="G886" s="380"/>
      <c r="H886" s="380"/>
      <c r="I886" s="380"/>
      <c r="J886" s="380"/>
      <c r="K886" s="380"/>
      <c r="L886" s="380"/>
      <c r="M886" s="380"/>
      <c r="N886" s="380"/>
      <c r="O886" s="380"/>
      <c r="P886" s="380"/>
      <c r="Q886" s="380"/>
      <c r="R886" s="380"/>
      <c r="S886" s="380"/>
      <c r="T886" s="380"/>
      <c r="U886" s="380"/>
      <c r="V886" s="380"/>
      <c r="W886" s="380"/>
      <c r="X886" s="380"/>
      <c r="Y886" s="380"/>
      <c r="Z886" s="380"/>
    </row>
    <row r="887" spans="1:26" ht="15.75" customHeight="1">
      <c r="A887" s="380"/>
      <c r="B887" s="380"/>
      <c r="C887" s="380"/>
      <c r="D887" s="380"/>
      <c r="E887" s="380"/>
      <c r="F887" s="380"/>
      <c r="G887" s="380"/>
      <c r="H887" s="380"/>
      <c r="I887" s="380"/>
      <c r="J887" s="380"/>
      <c r="K887" s="380"/>
      <c r="L887" s="380"/>
      <c r="M887" s="380"/>
      <c r="N887" s="380"/>
      <c r="O887" s="380"/>
      <c r="P887" s="380"/>
      <c r="Q887" s="380"/>
      <c r="R887" s="380"/>
      <c r="S887" s="380"/>
      <c r="T887" s="380"/>
      <c r="U887" s="380"/>
      <c r="V887" s="380"/>
      <c r="W887" s="380"/>
      <c r="X887" s="380"/>
      <c r="Y887" s="380"/>
      <c r="Z887" s="380"/>
    </row>
    <row r="888" spans="1:26" ht="15.75" customHeight="1">
      <c r="A888" s="380"/>
      <c r="B888" s="380"/>
      <c r="C888" s="380"/>
      <c r="D888" s="380"/>
      <c r="E888" s="380"/>
      <c r="F888" s="380"/>
      <c r="G888" s="380"/>
      <c r="H888" s="380"/>
      <c r="I888" s="380"/>
      <c r="J888" s="380"/>
      <c r="K888" s="380"/>
      <c r="L888" s="380"/>
      <c r="M888" s="380"/>
      <c r="N888" s="380"/>
      <c r="O888" s="380"/>
      <c r="P888" s="380"/>
      <c r="Q888" s="380"/>
      <c r="R888" s="380"/>
      <c r="S888" s="380"/>
      <c r="T888" s="380"/>
      <c r="U888" s="380"/>
      <c r="V888" s="380"/>
      <c r="W888" s="380"/>
      <c r="X888" s="380"/>
      <c r="Y888" s="380"/>
      <c r="Z888" s="380"/>
    </row>
    <row r="889" spans="1:26" ht="15.75" customHeight="1">
      <c r="A889" s="380"/>
      <c r="B889" s="380"/>
      <c r="C889" s="380"/>
      <c r="D889" s="380"/>
      <c r="E889" s="380"/>
      <c r="F889" s="380"/>
      <c r="G889" s="380"/>
      <c r="H889" s="380"/>
      <c r="I889" s="380"/>
      <c r="J889" s="380"/>
      <c r="K889" s="380"/>
      <c r="L889" s="380"/>
      <c r="M889" s="380"/>
      <c r="N889" s="380"/>
      <c r="O889" s="380"/>
      <c r="P889" s="380"/>
      <c r="Q889" s="380"/>
      <c r="R889" s="380"/>
      <c r="S889" s="380"/>
      <c r="T889" s="380"/>
      <c r="U889" s="380"/>
      <c r="V889" s="380"/>
      <c r="W889" s="380"/>
      <c r="X889" s="380"/>
      <c r="Y889" s="380"/>
      <c r="Z889" s="380"/>
    </row>
    <row r="890" spans="1:26" ht="15.75" customHeight="1">
      <c r="A890" s="380"/>
      <c r="B890" s="380"/>
      <c r="C890" s="380"/>
      <c r="D890" s="380"/>
      <c r="E890" s="380"/>
      <c r="F890" s="380"/>
      <c r="G890" s="380"/>
      <c r="H890" s="380"/>
      <c r="I890" s="380"/>
      <c r="J890" s="380"/>
      <c r="K890" s="380"/>
      <c r="L890" s="380"/>
      <c r="M890" s="380"/>
      <c r="N890" s="380"/>
      <c r="O890" s="380"/>
      <c r="P890" s="380"/>
      <c r="Q890" s="380"/>
      <c r="R890" s="380"/>
      <c r="S890" s="380"/>
      <c r="T890" s="380"/>
      <c r="U890" s="380"/>
      <c r="V890" s="380"/>
      <c r="W890" s="380"/>
      <c r="X890" s="380"/>
      <c r="Y890" s="380"/>
      <c r="Z890" s="380"/>
    </row>
    <row r="891" spans="1:26" ht="15.75" customHeight="1">
      <c r="A891" s="380"/>
      <c r="B891" s="380"/>
      <c r="C891" s="380"/>
      <c r="D891" s="380"/>
      <c r="E891" s="380"/>
      <c r="F891" s="380"/>
      <c r="G891" s="380"/>
      <c r="H891" s="380"/>
      <c r="I891" s="380"/>
      <c r="J891" s="380"/>
      <c r="K891" s="380"/>
      <c r="L891" s="380"/>
      <c r="M891" s="380"/>
      <c r="N891" s="380"/>
      <c r="O891" s="380"/>
      <c r="P891" s="380"/>
      <c r="Q891" s="380"/>
      <c r="R891" s="380"/>
      <c r="S891" s="380"/>
      <c r="T891" s="380"/>
      <c r="U891" s="380"/>
      <c r="V891" s="380"/>
      <c r="W891" s="380"/>
      <c r="X891" s="380"/>
      <c r="Y891" s="380"/>
      <c r="Z891" s="380"/>
    </row>
    <row r="892" spans="1:26" ht="15.75" customHeight="1">
      <c r="A892" s="380"/>
      <c r="B892" s="380"/>
      <c r="C892" s="380"/>
      <c r="D892" s="380"/>
      <c r="E892" s="380"/>
      <c r="F892" s="380"/>
      <c r="G892" s="380"/>
      <c r="H892" s="380"/>
      <c r="I892" s="380"/>
      <c r="J892" s="380"/>
      <c r="K892" s="380"/>
      <c r="L892" s="380"/>
      <c r="M892" s="380"/>
      <c r="N892" s="380"/>
      <c r="O892" s="380"/>
      <c r="P892" s="380"/>
      <c r="Q892" s="380"/>
      <c r="R892" s="380"/>
      <c r="S892" s="380"/>
      <c r="T892" s="380"/>
      <c r="U892" s="380"/>
      <c r="V892" s="380"/>
      <c r="W892" s="380"/>
      <c r="X892" s="380"/>
      <c r="Y892" s="380"/>
      <c r="Z892" s="380"/>
    </row>
    <row r="893" spans="1:26" ht="15.75" customHeight="1">
      <c r="A893" s="380"/>
      <c r="B893" s="380"/>
      <c r="C893" s="380"/>
      <c r="D893" s="380"/>
      <c r="E893" s="380"/>
      <c r="F893" s="380"/>
      <c r="G893" s="380"/>
      <c r="H893" s="380"/>
      <c r="I893" s="380"/>
      <c r="J893" s="380"/>
      <c r="K893" s="380"/>
      <c r="L893" s="380"/>
      <c r="M893" s="380"/>
      <c r="N893" s="380"/>
      <c r="O893" s="380"/>
      <c r="P893" s="380"/>
      <c r="Q893" s="380"/>
      <c r="R893" s="380"/>
      <c r="S893" s="380"/>
      <c r="T893" s="380"/>
      <c r="U893" s="380"/>
      <c r="V893" s="380"/>
      <c r="W893" s="380"/>
      <c r="X893" s="380"/>
      <c r="Y893" s="380"/>
      <c r="Z893" s="380"/>
    </row>
    <row r="894" spans="1:26" ht="15.75" customHeight="1">
      <c r="A894" s="380"/>
      <c r="B894" s="380"/>
      <c r="C894" s="380"/>
      <c r="D894" s="380"/>
      <c r="E894" s="380"/>
      <c r="F894" s="380"/>
      <c r="G894" s="380"/>
      <c r="H894" s="380"/>
      <c r="I894" s="380"/>
      <c r="J894" s="380"/>
      <c r="K894" s="380"/>
      <c r="L894" s="380"/>
      <c r="M894" s="380"/>
      <c r="N894" s="380"/>
      <c r="O894" s="380"/>
      <c r="P894" s="380"/>
      <c r="Q894" s="380"/>
      <c r="R894" s="380"/>
      <c r="S894" s="380"/>
      <c r="T894" s="380"/>
      <c r="U894" s="380"/>
      <c r="V894" s="380"/>
      <c r="W894" s="380"/>
      <c r="X894" s="380"/>
      <c r="Y894" s="380"/>
      <c r="Z894" s="380"/>
    </row>
    <row r="895" spans="1:26" ht="15.75" customHeight="1">
      <c r="A895" s="380"/>
      <c r="B895" s="380"/>
      <c r="C895" s="380"/>
      <c r="D895" s="380"/>
      <c r="E895" s="380"/>
      <c r="F895" s="380"/>
      <c r="G895" s="380"/>
      <c r="H895" s="380"/>
      <c r="I895" s="380"/>
      <c r="J895" s="380"/>
      <c r="K895" s="380"/>
      <c r="L895" s="380"/>
      <c r="M895" s="380"/>
      <c r="N895" s="380"/>
      <c r="O895" s="380"/>
      <c r="P895" s="380"/>
      <c r="Q895" s="380"/>
      <c r="R895" s="380"/>
      <c r="S895" s="380"/>
      <c r="T895" s="380"/>
      <c r="U895" s="380"/>
      <c r="V895" s="380"/>
      <c r="W895" s="380"/>
      <c r="X895" s="380"/>
      <c r="Y895" s="380"/>
      <c r="Z895" s="380"/>
    </row>
    <row r="896" spans="1:26" ht="15.75" customHeight="1">
      <c r="A896" s="380"/>
      <c r="B896" s="380"/>
      <c r="C896" s="380"/>
      <c r="D896" s="380"/>
      <c r="E896" s="380"/>
      <c r="F896" s="380"/>
      <c r="G896" s="380"/>
      <c r="H896" s="380"/>
      <c r="I896" s="380"/>
      <c r="J896" s="380"/>
      <c r="K896" s="380"/>
      <c r="L896" s="380"/>
      <c r="M896" s="380"/>
      <c r="N896" s="380"/>
      <c r="O896" s="380"/>
      <c r="P896" s="380"/>
      <c r="Q896" s="380"/>
      <c r="R896" s="380"/>
      <c r="S896" s="380"/>
      <c r="T896" s="380"/>
      <c r="U896" s="380"/>
      <c r="V896" s="380"/>
      <c r="W896" s="380"/>
      <c r="X896" s="380"/>
      <c r="Y896" s="380"/>
      <c r="Z896" s="380"/>
    </row>
    <row r="897" spans="1:26" ht="15.75" customHeight="1">
      <c r="A897" s="380"/>
      <c r="B897" s="380"/>
      <c r="C897" s="380"/>
      <c r="D897" s="380"/>
      <c r="E897" s="380"/>
      <c r="F897" s="380"/>
      <c r="G897" s="380"/>
      <c r="H897" s="380"/>
      <c r="I897" s="380"/>
      <c r="J897" s="380"/>
      <c r="K897" s="380"/>
      <c r="L897" s="380"/>
      <c r="M897" s="380"/>
      <c r="N897" s="380"/>
      <c r="O897" s="380"/>
      <c r="P897" s="380"/>
      <c r="Q897" s="380"/>
      <c r="R897" s="380"/>
      <c r="S897" s="380"/>
      <c r="T897" s="380"/>
      <c r="U897" s="380"/>
      <c r="V897" s="380"/>
      <c r="W897" s="380"/>
      <c r="X897" s="380"/>
      <c r="Y897" s="380"/>
      <c r="Z897" s="380"/>
    </row>
    <row r="898" spans="1:26" ht="15.75" customHeight="1">
      <c r="A898" s="380"/>
      <c r="B898" s="380"/>
      <c r="C898" s="380"/>
      <c r="D898" s="380"/>
      <c r="E898" s="380"/>
      <c r="F898" s="380"/>
      <c r="G898" s="380"/>
      <c r="H898" s="380"/>
      <c r="I898" s="380"/>
      <c r="J898" s="380"/>
      <c r="K898" s="380"/>
      <c r="L898" s="380"/>
      <c r="M898" s="380"/>
      <c r="N898" s="380"/>
      <c r="O898" s="380"/>
      <c r="P898" s="380"/>
      <c r="Q898" s="380"/>
      <c r="R898" s="380"/>
      <c r="S898" s="380"/>
      <c r="T898" s="380"/>
      <c r="U898" s="380"/>
      <c r="V898" s="380"/>
      <c r="W898" s="380"/>
      <c r="X898" s="380"/>
      <c r="Y898" s="380"/>
      <c r="Z898" s="380"/>
    </row>
    <row r="899" spans="1:26" ht="15.75" customHeight="1">
      <c r="A899" s="380"/>
      <c r="B899" s="380"/>
      <c r="C899" s="380"/>
      <c r="D899" s="380"/>
      <c r="E899" s="380"/>
      <c r="F899" s="380"/>
      <c r="G899" s="380"/>
      <c r="H899" s="380"/>
      <c r="I899" s="380"/>
      <c r="J899" s="380"/>
      <c r="K899" s="380"/>
      <c r="L899" s="380"/>
      <c r="M899" s="380"/>
      <c r="N899" s="380"/>
      <c r="O899" s="380"/>
      <c r="P899" s="380"/>
      <c r="Q899" s="380"/>
      <c r="R899" s="380"/>
      <c r="S899" s="380"/>
      <c r="T899" s="380"/>
      <c r="U899" s="380"/>
      <c r="V899" s="380"/>
      <c r="W899" s="380"/>
      <c r="X899" s="380"/>
      <c r="Y899" s="380"/>
      <c r="Z899" s="380"/>
    </row>
    <row r="900" spans="1:26" ht="15.75" customHeight="1">
      <c r="A900" s="380"/>
      <c r="B900" s="380"/>
      <c r="C900" s="380"/>
      <c r="D900" s="380"/>
      <c r="E900" s="380"/>
      <c r="F900" s="380"/>
      <c r="G900" s="380"/>
      <c r="H900" s="380"/>
      <c r="I900" s="380"/>
      <c r="J900" s="380"/>
      <c r="K900" s="380"/>
      <c r="L900" s="380"/>
      <c r="M900" s="380"/>
      <c r="N900" s="380"/>
      <c r="O900" s="380"/>
      <c r="P900" s="380"/>
      <c r="Q900" s="380"/>
      <c r="R900" s="380"/>
      <c r="S900" s="380"/>
      <c r="T900" s="380"/>
      <c r="U900" s="380"/>
      <c r="V900" s="380"/>
      <c r="W900" s="380"/>
      <c r="X900" s="380"/>
      <c r="Y900" s="380"/>
      <c r="Z900" s="380"/>
    </row>
    <row r="901" spans="1:26" ht="15.75" customHeight="1">
      <c r="A901" s="380"/>
      <c r="B901" s="380"/>
      <c r="C901" s="380"/>
      <c r="D901" s="380"/>
      <c r="E901" s="380"/>
      <c r="F901" s="380"/>
      <c r="G901" s="380"/>
      <c r="H901" s="380"/>
      <c r="I901" s="380"/>
      <c r="J901" s="380"/>
      <c r="K901" s="380"/>
      <c r="L901" s="380"/>
      <c r="M901" s="380"/>
      <c r="N901" s="380"/>
      <c r="O901" s="380"/>
      <c r="P901" s="380"/>
      <c r="Q901" s="380"/>
      <c r="R901" s="380"/>
      <c r="S901" s="380"/>
      <c r="T901" s="380"/>
      <c r="U901" s="380"/>
      <c r="V901" s="380"/>
      <c r="W901" s="380"/>
      <c r="X901" s="380"/>
      <c r="Y901" s="380"/>
      <c r="Z901" s="380"/>
    </row>
    <row r="902" spans="1:26" ht="15.75" customHeight="1">
      <c r="A902" s="380"/>
      <c r="B902" s="380"/>
      <c r="C902" s="380"/>
      <c r="D902" s="380"/>
      <c r="E902" s="380"/>
      <c r="F902" s="380"/>
      <c r="G902" s="380"/>
      <c r="H902" s="380"/>
      <c r="I902" s="380"/>
      <c r="J902" s="380"/>
      <c r="K902" s="380"/>
      <c r="L902" s="380"/>
      <c r="M902" s="380"/>
      <c r="N902" s="380"/>
      <c r="O902" s="380"/>
      <c r="P902" s="380"/>
      <c r="Q902" s="380"/>
      <c r="R902" s="380"/>
      <c r="S902" s="380"/>
      <c r="T902" s="380"/>
      <c r="U902" s="380"/>
      <c r="V902" s="380"/>
      <c r="W902" s="380"/>
      <c r="X902" s="380"/>
      <c r="Y902" s="380"/>
      <c r="Z902" s="380"/>
    </row>
    <row r="903" spans="1:26" ht="15.75" customHeight="1">
      <c r="A903" s="380"/>
      <c r="B903" s="380"/>
      <c r="C903" s="380"/>
      <c r="D903" s="380"/>
      <c r="E903" s="380"/>
      <c r="F903" s="380"/>
      <c r="G903" s="380"/>
      <c r="H903" s="380"/>
      <c r="I903" s="380"/>
      <c r="J903" s="380"/>
      <c r="K903" s="380"/>
      <c r="L903" s="380"/>
      <c r="M903" s="380"/>
      <c r="N903" s="380"/>
      <c r="O903" s="380"/>
      <c r="P903" s="380"/>
      <c r="Q903" s="380"/>
      <c r="R903" s="380"/>
      <c r="S903" s="380"/>
      <c r="T903" s="380"/>
      <c r="U903" s="380"/>
      <c r="V903" s="380"/>
      <c r="W903" s="380"/>
      <c r="X903" s="380"/>
      <c r="Y903" s="380"/>
      <c r="Z903" s="380"/>
    </row>
    <row r="904" spans="1:26" ht="15.75" customHeight="1">
      <c r="A904" s="380"/>
      <c r="B904" s="380"/>
      <c r="C904" s="380"/>
      <c r="D904" s="380"/>
      <c r="E904" s="380"/>
      <c r="F904" s="380"/>
      <c r="G904" s="380"/>
      <c r="H904" s="380"/>
      <c r="I904" s="380"/>
      <c r="J904" s="380"/>
      <c r="K904" s="380"/>
      <c r="L904" s="380"/>
      <c r="M904" s="380"/>
      <c r="N904" s="380"/>
      <c r="O904" s="380"/>
      <c r="P904" s="380"/>
      <c r="Q904" s="380"/>
      <c r="R904" s="380"/>
      <c r="S904" s="380"/>
      <c r="T904" s="380"/>
      <c r="U904" s="380"/>
      <c r="V904" s="380"/>
      <c r="W904" s="380"/>
      <c r="X904" s="380"/>
      <c r="Y904" s="380"/>
      <c r="Z904" s="380"/>
    </row>
    <row r="905" spans="1:26" ht="15.75" customHeight="1">
      <c r="A905" s="380"/>
      <c r="B905" s="380"/>
      <c r="C905" s="380"/>
      <c r="D905" s="380"/>
      <c r="E905" s="380"/>
      <c r="F905" s="380"/>
      <c r="G905" s="380"/>
      <c r="H905" s="380"/>
      <c r="I905" s="380"/>
      <c r="J905" s="380"/>
      <c r="K905" s="380"/>
      <c r="L905" s="380"/>
      <c r="M905" s="380"/>
      <c r="N905" s="380"/>
      <c r="O905" s="380"/>
      <c r="P905" s="380"/>
      <c r="Q905" s="380"/>
      <c r="R905" s="380"/>
      <c r="S905" s="380"/>
      <c r="T905" s="380"/>
      <c r="U905" s="380"/>
      <c r="V905" s="380"/>
      <c r="W905" s="380"/>
      <c r="X905" s="380"/>
      <c r="Y905" s="380"/>
      <c r="Z905" s="380"/>
    </row>
    <row r="906" spans="1:26" ht="15.75" customHeight="1">
      <c r="A906" s="380"/>
      <c r="B906" s="380"/>
      <c r="C906" s="380"/>
      <c r="D906" s="380"/>
      <c r="E906" s="380"/>
      <c r="F906" s="380"/>
      <c r="G906" s="380"/>
      <c r="H906" s="380"/>
      <c r="I906" s="380"/>
      <c r="J906" s="380"/>
      <c r="K906" s="380"/>
      <c r="L906" s="380"/>
      <c r="M906" s="380"/>
      <c r="N906" s="380"/>
      <c r="O906" s="380"/>
      <c r="P906" s="380"/>
      <c r="Q906" s="380"/>
      <c r="R906" s="380"/>
      <c r="S906" s="380"/>
      <c r="T906" s="380"/>
      <c r="U906" s="380"/>
      <c r="V906" s="380"/>
      <c r="W906" s="380"/>
      <c r="X906" s="380"/>
      <c r="Y906" s="380"/>
      <c r="Z906" s="380"/>
    </row>
    <row r="907" spans="1:26" ht="15.75" customHeight="1">
      <c r="A907" s="380"/>
      <c r="B907" s="380"/>
      <c r="C907" s="380"/>
      <c r="D907" s="380"/>
      <c r="E907" s="380"/>
      <c r="F907" s="380"/>
      <c r="G907" s="380"/>
      <c r="H907" s="380"/>
      <c r="I907" s="380"/>
      <c r="J907" s="380"/>
      <c r="K907" s="380"/>
      <c r="L907" s="380"/>
      <c r="M907" s="380"/>
      <c r="N907" s="380"/>
      <c r="O907" s="380"/>
      <c r="P907" s="380"/>
      <c r="Q907" s="380"/>
      <c r="R907" s="380"/>
      <c r="S907" s="380"/>
      <c r="T907" s="380"/>
      <c r="U907" s="380"/>
      <c r="V907" s="380"/>
      <c r="W907" s="380"/>
      <c r="X907" s="380"/>
      <c r="Y907" s="380"/>
      <c r="Z907" s="380"/>
    </row>
    <row r="908" spans="1:26" ht="15.75" customHeight="1">
      <c r="A908" s="380"/>
      <c r="B908" s="380"/>
      <c r="C908" s="380"/>
      <c r="D908" s="380"/>
      <c r="E908" s="380"/>
      <c r="F908" s="380"/>
      <c r="G908" s="380"/>
      <c r="H908" s="380"/>
      <c r="I908" s="380"/>
      <c r="J908" s="380"/>
      <c r="K908" s="380"/>
      <c r="L908" s="380"/>
      <c r="M908" s="380"/>
      <c r="N908" s="380"/>
      <c r="O908" s="380"/>
      <c r="P908" s="380"/>
      <c r="Q908" s="380"/>
      <c r="R908" s="380"/>
      <c r="S908" s="380"/>
      <c r="T908" s="380"/>
      <c r="U908" s="380"/>
      <c r="V908" s="380"/>
      <c r="W908" s="380"/>
      <c r="X908" s="380"/>
      <c r="Y908" s="380"/>
      <c r="Z908" s="380"/>
    </row>
    <row r="909" spans="1:26" ht="15.75" customHeight="1">
      <c r="A909" s="380"/>
      <c r="B909" s="380"/>
      <c r="C909" s="380"/>
      <c r="D909" s="380"/>
      <c r="E909" s="380"/>
      <c r="F909" s="380"/>
      <c r="G909" s="380"/>
      <c r="H909" s="380"/>
      <c r="I909" s="380"/>
      <c r="J909" s="380"/>
      <c r="K909" s="380"/>
      <c r="L909" s="380"/>
      <c r="M909" s="380"/>
      <c r="N909" s="380"/>
      <c r="O909" s="380"/>
      <c r="P909" s="380"/>
      <c r="Q909" s="380"/>
      <c r="R909" s="380"/>
      <c r="S909" s="380"/>
      <c r="T909" s="380"/>
      <c r="U909" s="380"/>
      <c r="V909" s="380"/>
      <c r="W909" s="380"/>
      <c r="X909" s="380"/>
      <c r="Y909" s="380"/>
      <c r="Z909" s="380"/>
    </row>
    <row r="910" spans="1:26" ht="15.75" customHeight="1">
      <c r="A910" s="380"/>
      <c r="B910" s="380"/>
      <c r="C910" s="380"/>
      <c r="D910" s="380"/>
      <c r="E910" s="380"/>
      <c r="F910" s="380"/>
      <c r="G910" s="380"/>
      <c r="H910" s="380"/>
      <c r="I910" s="380"/>
      <c r="J910" s="380"/>
      <c r="K910" s="380"/>
      <c r="L910" s="380"/>
      <c r="M910" s="380"/>
      <c r="N910" s="380"/>
      <c r="O910" s="380"/>
      <c r="P910" s="380"/>
      <c r="Q910" s="380"/>
      <c r="R910" s="380"/>
      <c r="S910" s="380"/>
      <c r="T910" s="380"/>
      <c r="U910" s="380"/>
      <c r="V910" s="380"/>
      <c r="W910" s="380"/>
      <c r="X910" s="380"/>
      <c r="Y910" s="380"/>
      <c r="Z910" s="380"/>
    </row>
    <row r="911" spans="1:26" ht="15.75" customHeight="1">
      <c r="A911" s="380"/>
      <c r="B911" s="380"/>
      <c r="C911" s="380"/>
      <c r="D911" s="380"/>
      <c r="E911" s="380"/>
      <c r="F911" s="380"/>
      <c r="G911" s="380"/>
      <c r="H911" s="380"/>
      <c r="I911" s="380"/>
      <c r="J911" s="380"/>
      <c r="K911" s="380"/>
      <c r="L911" s="380"/>
      <c r="M911" s="380"/>
      <c r="N911" s="380"/>
      <c r="O911" s="380"/>
      <c r="P911" s="380"/>
      <c r="Q911" s="380"/>
      <c r="R911" s="380"/>
      <c r="S911" s="380"/>
      <c r="T911" s="380"/>
      <c r="U911" s="380"/>
      <c r="V911" s="380"/>
      <c r="W911" s="380"/>
      <c r="X911" s="380"/>
      <c r="Y911" s="380"/>
      <c r="Z911" s="380"/>
    </row>
    <row r="912" spans="1:26" ht="15.75" customHeight="1">
      <c r="A912" s="380"/>
      <c r="B912" s="380"/>
      <c r="C912" s="380"/>
      <c r="D912" s="380"/>
      <c r="E912" s="380"/>
      <c r="F912" s="380"/>
      <c r="G912" s="380"/>
      <c r="H912" s="380"/>
      <c r="I912" s="380"/>
      <c r="J912" s="380"/>
      <c r="K912" s="380"/>
      <c r="L912" s="380"/>
      <c r="M912" s="380"/>
      <c r="N912" s="380"/>
      <c r="O912" s="380"/>
      <c r="P912" s="380"/>
      <c r="Q912" s="380"/>
      <c r="R912" s="380"/>
      <c r="S912" s="380"/>
      <c r="T912" s="380"/>
      <c r="U912" s="380"/>
      <c r="V912" s="380"/>
      <c r="W912" s="380"/>
      <c r="X912" s="380"/>
      <c r="Y912" s="380"/>
      <c r="Z912" s="380"/>
    </row>
    <row r="913" spans="1:26" ht="15.75" customHeight="1">
      <c r="A913" s="380"/>
      <c r="B913" s="380"/>
      <c r="C913" s="380"/>
      <c r="D913" s="380"/>
      <c r="E913" s="380"/>
      <c r="F913" s="380"/>
      <c r="G913" s="380"/>
      <c r="H913" s="380"/>
      <c r="I913" s="380"/>
      <c r="J913" s="380"/>
      <c r="K913" s="380"/>
      <c r="L913" s="380"/>
      <c r="M913" s="380"/>
      <c r="N913" s="380"/>
      <c r="O913" s="380"/>
      <c r="P913" s="380"/>
      <c r="Q913" s="380"/>
      <c r="R913" s="380"/>
      <c r="S913" s="380"/>
      <c r="T913" s="380"/>
      <c r="U913" s="380"/>
      <c r="V913" s="380"/>
      <c r="W913" s="380"/>
      <c r="X913" s="380"/>
      <c r="Y913" s="380"/>
      <c r="Z913" s="380"/>
    </row>
    <row r="914" spans="1:26" ht="15.75" customHeight="1">
      <c r="A914" s="380"/>
      <c r="B914" s="380"/>
      <c r="C914" s="380"/>
      <c r="D914" s="380"/>
      <c r="E914" s="380"/>
      <c r="F914" s="380"/>
      <c r="G914" s="380"/>
      <c r="H914" s="380"/>
      <c r="I914" s="380"/>
      <c r="J914" s="380"/>
      <c r="K914" s="380"/>
      <c r="L914" s="380"/>
      <c r="M914" s="380"/>
      <c r="N914" s="380"/>
      <c r="O914" s="380"/>
      <c r="P914" s="380"/>
      <c r="Q914" s="380"/>
      <c r="R914" s="380"/>
      <c r="S914" s="380"/>
      <c r="T914" s="380"/>
      <c r="U914" s="380"/>
      <c r="V914" s="380"/>
      <c r="W914" s="380"/>
      <c r="X914" s="380"/>
      <c r="Y914" s="380"/>
      <c r="Z914" s="380"/>
    </row>
    <row r="915" spans="1:26" ht="15.75" customHeight="1">
      <c r="A915" s="380"/>
      <c r="B915" s="380"/>
      <c r="C915" s="380"/>
      <c r="D915" s="380"/>
      <c r="E915" s="380"/>
      <c r="F915" s="380"/>
      <c r="G915" s="380"/>
      <c r="H915" s="380"/>
      <c r="I915" s="380"/>
      <c r="J915" s="380"/>
      <c r="K915" s="380"/>
      <c r="L915" s="380"/>
      <c r="M915" s="380"/>
      <c r="N915" s="380"/>
      <c r="O915" s="380"/>
      <c r="P915" s="380"/>
      <c r="Q915" s="380"/>
      <c r="R915" s="380"/>
      <c r="S915" s="380"/>
      <c r="T915" s="380"/>
      <c r="U915" s="380"/>
      <c r="V915" s="380"/>
      <c r="W915" s="380"/>
      <c r="X915" s="380"/>
      <c r="Y915" s="380"/>
      <c r="Z915" s="380"/>
    </row>
    <row r="916" spans="1:26" ht="15.75" customHeight="1">
      <c r="A916" s="380"/>
      <c r="B916" s="380"/>
      <c r="C916" s="380"/>
      <c r="D916" s="380"/>
      <c r="E916" s="380"/>
      <c r="F916" s="380"/>
      <c r="G916" s="380"/>
      <c r="H916" s="380"/>
      <c r="I916" s="380"/>
      <c r="J916" s="380"/>
      <c r="K916" s="380"/>
      <c r="L916" s="380"/>
      <c r="M916" s="380"/>
      <c r="N916" s="380"/>
      <c r="O916" s="380"/>
      <c r="P916" s="380"/>
      <c r="Q916" s="380"/>
      <c r="R916" s="380"/>
      <c r="S916" s="380"/>
      <c r="T916" s="380"/>
      <c r="U916" s="380"/>
      <c r="V916" s="380"/>
      <c r="W916" s="380"/>
      <c r="X916" s="380"/>
      <c r="Y916" s="380"/>
      <c r="Z916" s="380"/>
    </row>
    <row r="917" spans="1:26" ht="15.75" customHeight="1">
      <c r="A917" s="380"/>
      <c r="B917" s="380"/>
      <c r="C917" s="380"/>
      <c r="D917" s="380"/>
      <c r="E917" s="380"/>
      <c r="F917" s="380"/>
      <c r="G917" s="380"/>
      <c r="H917" s="380"/>
      <c r="I917" s="380"/>
      <c r="J917" s="380"/>
      <c r="K917" s="380"/>
      <c r="L917" s="380"/>
      <c r="M917" s="380"/>
      <c r="N917" s="380"/>
      <c r="O917" s="380"/>
      <c r="P917" s="380"/>
      <c r="Q917" s="380"/>
      <c r="R917" s="380"/>
      <c r="S917" s="380"/>
      <c r="T917" s="380"/>
      <c r="U917" s="380"/>
      <c r="V917" s="380"/>
      <c r="W917" s="380"/>
      <c r="X917" s="380"/>
      <c r="Y917" s="380"/>
      <c r="Z917" s="380"/>
    </row>
    <row r="918" spans="1:26" ht="15.75" customHeight="1">
      <c r="A918" s="380"/>
      <c r="B918" s="380"/>
      <c r="C918" s="380"/>
      <c r="D918" s="380"/>
      <c r="E918" s="380"/>
      <c r="F918" s="380"/>
      <c r="G918" s="380"/>
      <c r="H918" s="380"/>
      <c r="I918" s="380"/>
      <c r="J918" s="380"/>
      <c r="K918" s="380"/>
      <c r="L918" s="380"/>
      <c r="M918" s="380"/>
      <c r="N918" s="380"/>
      <c r="O918" s="380"/>
      <c r="P918" s="380"/>
      <c r="Q918" s="380"/>
      <c r="R918" s="380"/>
      <c r="S918" s="380"/>
      <c r="T918" s="380"/>
      <c r="U918" s="380"/>
      <c r="V918" s="380"/>
      <c r="W918" s="380"/>
      <c r="X918" s="380"/>
      <c r="Y918" s="380"/>
      <c r="Z918" s="380"/>
    </row>
    <row r="919" spans="1:26" ht="15.75" customHeight="1">
      <c r="A919" s="380"/>
      <c r="B919" s="380"/>
      <c r="C919" s="380"/>
      <c r="D919" s="380"/>
      <c r="E919" s="380"/>
      <c r="F919" s="380"/>
      <c r="G919" s="380"/>
      <c r="H919" s="380"/>
      <c r="I919" s="380"/>
      <c r="J919" s="380"/>
      <c r="K919" s="380"/>
      <c r="L919" s="380"/>
      <c r="M919" s="380"/>
      <c r="N919" s="380"/>
      <c r="O919" s="380"/>
      <c r="P919" s="380"/>
      <c r="Q919" s="380"/>
      <c r="R919" s="380"/>
      <c r="S919" s="380"/>
      <c r="T919" s="380"/>
      <c r="U919" s="380"/>
      <c r="V919" s="380"/>
      <c r="W919" s="380"/>
      <c r="X919" s="380"/>
      <c r="Y919" s="380"/>
      <c r="Z919" s="380"/>
    </row>
    <row r="920" spans="1:26" ht="15.75" customHeight="1">
      <c r="A920" s="380"/>
      <c r="B920" s="380"/>
      <c r="C920" s="380"/>
      <c r="D920" s="380"/>
      <c r="E920" s="380"/>
      <c r="F920" s="380"/>
      <c r="G920" s="380"/>
      <c r="H920" s="380"/>
      <c r="I920" s="380"/>
      <c r="J920" s="380"/>
      <c r="K920" s="380"/>
      <c r="L920" s="380"/>
      <c r="M920" s="380"/>
      <c r="N920" s="380"/>
      <c r="O920" s="380"/>
      <c r="P920" s="380"/>
      <c r="Q920" s="380"/>
      <c r="R920" s="380"/>
      <c r="S920" s="380"/>
      <c r="T920" s="380"/>
      <c r="U920" s="380"/>
      <c r="V920" s="380"/>
      <c r="W920" s="380"/>
      <c r="X920" s="380"/>
      <c r="Y920" s="380"/>
      <c r="Z920" s="380"/>
    </row>
    <row r="921" spans="1:26" ht="15.75" customHeight="1">
      <c r="A921" s="380"/>
      <c r="B921" s="380"/>
      <c r="C921" s="380"/>
      <c r="D921" s="380"/>
      <c r="E921" s="380"/>
      <c r="F921" s="380"/>
      <c r="G921" s="380"/>
      <c r="H921" s="380"/>
      <c r="I921" s="380"/>
      <c r="J921" s="380"/>
      <c r="K921" s="380"/>
      <c r="L921" s="380"/>
      <c r="M921" s="380"/>
      <c r="N921" s="380"/>
      <c r="O921" s="380"/>
      <c r="P921" s="380"/>
      <c r="Q921" s="380"/>
      <c r="R921" s="380"/>
      <c r="S921" s="380"/>
      <c r="T921" s="380"/>
      <c r="U921" s="380"/>
      <c r="V921" s="380"/>
      <c r="W921" s="380"/>
      <c r="X921" s="380"/>
      <c r="Y921" s="380"/>
      <c r="Z921" s="380"/>
    </row>
    <row r="922" spans="1:26" ht="15.75" customHeight="1">
      <c r="A922" s="380"/>
      <c r="B922" s="380"/>
      <c r="C922" s="380"/>
      <c r="D922" s="380"/>
      <c r="E922" s="380"/>
      <c r="F922" s="380"/>
      <c r="G922" s="380"/>
      <c r="H922" s="380"/>
      <c r="I922" s="380"/>
      <c r="J922" s="380"/>
      <c r="K922" s="380"/>
      <c r="L922" s="380"/>
      <c r="M922" s="380"/>
      <c r="N922" s="380"/>
      <c r="O922" s="380"/>
      <c r="P922" s="380"/>
      <c r="Q922" s="380"/>
      <c r="R922" s="380"/>
      <c r="S922" s="380"/>
      <c r="T922" s="380"/>
      <c r="U922" s="380"/>
      <c r="V922" s="380"/>
      <c r="W922" s="380"/>
      <c r="X922" s="380"/>
      <c r="Y922" s="380"/>
      <c r="Z922" s="380"/>
    </row>
    <row r="923" spans="1:26" ht="15.75" customHeight="1">
      <c r="A923" s="380"/>
      <c r="B923" s="380"/>
      <c r="C923" s="380"/>
      <c r="D923" s="380"/>
      <c r="E923" s="380"/>
      <c r="F923" s="380"/>
      <c r="G923" s="380"/>
      <c r="H923" s="380"/>
      <c r="I923" s="380"/>
      <c r="J923" s="380"/>
      <c r="K923" s="380"/>
      <c r="L923" s="380"/>
      <c r="M923" s="380"/>
      <c r="N923" s="380"/>
      <c r="O923" s="380"/>
      <c r="P923" s="380"/>
      <c r="Q923" s="380"/>
      <c r="R923" s="380"/>
      <c r="S923" s="380"/>
      <c r="T923" s="380"/>
      <c r="U923" s="380"/>
      <c r="V923" s="380"/>
      <c r="W923" s="380"/>
      <c r="X923" s="380"/>
      <c r="Y923" s="380"/>
      <c r="Z923" s="380"/>
    </row>
    <row r="924" spans="1:26" ht="15.75" customHeight="1">
      <c r="A924" s="380"/>
      <c r="B924" s="380"/>
      <c r="C924" s="380"/>
      <c r="D924" s="380"/>
      <c r="E924" s="380"/>
      <c r="F924" s="380"/>
      <c r="G924" s="380"/>
      <c r="H924" s="380"/>
      <c r="I924" s="380"/>
      <c r="J924" s="380"/>
      <c r="K924" s="380"/>
      <c r="L924" s="380"/>
      <c r="M924" s="380"/>
      <c r="N924" s="380"/>
      <c r="O924" s="380"/>
      <c r="P924" s="380"/>
      <c r="Q924" s="380"/>
      <c r="R924" s="380"/>
      <c r="S924" s="380"/>
      <c r="T924" s="380"/>
      <c r="U924" s="380"/>
      <c r="V924" s="380"/>
      <c r="W924" s="380"/>
      <c r="X924" s="380"/>
      <c r="Y924" s="380"/>
      <c r="Z924" s="380"/>
    </row>
    <row r="925" spans="1:26" ht="15.75" customHeight="1">
      <c r="A925" s="380"/>
      <c r="B925" s="380"/>
      <c r="C925" s="380"/>
      <c r="D925" s="380"/>
      <c r="E925" s="380"/>
      <c r="F925" s="380"/>
      <c r="G925" s="380"/>
      <c r="H925" s="380"/>
      <c r="I925" s="380"/>
      <c r="J925" s="380"/>
      <c r="K925" s="380"/>
      <c r="L925" s="380"/>
      <c r="M925" s="380"/>
      <c r="N925" s="380"/>
      <c r="O925" s="380"/>
      <c r="P925" s="380"/>
      <c r="Q925" s="380"/>
      <c r="R925" s="380"/>
      <c r="S925" s="380"/>
      <c r="T925" s="380"/>
      <c r="U925" s="380"/>
      <c r="V925" s="380"/>
      <c r="W925" s="380"/>
      <c r="X925" s="380"/>
      <c r="Y925" s="380"/>
      <c r="Z925" s="380"/>
    </row>
    <row r="926" spans="1:26" ht="15.75" customHeight="1">
      <c r="A926" s="380"/>
      <c r="B926" s="380"/>
      <c r="C926" s="380"/>
      <c r="D926" s="380"/>
      <c r="E926" s="380"/>
      <c r="F926" s="380"/>
      <c r="G926" s="380"/>
      <c r="H926" s="380"/>
      <c r="I926" s="380"/>
      <c r="J926" s="380"/>
      <c r="K926" s="380"/>
      <c r="L926" s="380"/>
      <c r="M926" s="380"/>
      <c r="N926" s="380"/>
      <c r="O926" s="380"/>
      <c r="P926" s="380"/>
      <c r="Q926" s="380"/>
      <c r="R926" s="380"/>
      <c r="S926" s="380"/>
      <c r="T926" s="380"/>
      <c r="U926" s="380"/>
      <c r="V926" s="380"/>
      <c r="W926" s="380"/>
      <c r="X926" s="380"/>
      <c r="Y926" s="380"/>
      <c r="Z926" s="380"/>
    </row>
    <row r="927" spans="1:26" ht="15.75" customHeight="1">
      <c r="A927" s="380"/>
      <c r="B927" s="380"/>
      <c r="C927" s="380"/>
      <c r="D927" s="380"/>
      <c r="E927" s="380"/>
      <c r="F927" s="380"/>
      <c r="G927" s="380"/>
      <c r="H927" s="380"/>
      <c r="I927" s="380"/>
      <c r="J927" s="380"/>
      <c r="K927" s="380"/>
      <c r="L927" s="380"/>
      <c r="M927" s="380"/>
      <c r="N927" s="380"/>
      <c r="O927" s="380"/>
      <c r="P927" s="380"/>
      <c r="Q927" s="380"/>
      <c r="R927" s="380"/>
      <c r="S927" s="380"/>
      <c r="T927" s="380"/>
      <c r="U927" s="380"/>
      <c r="V927" s="380"/>
      <c r="W927" s="380"/>
      <c r="X927" s="380"/>
      <c r="Y927" s="380"/>
      <c r="Z927" s="380"/>
    </row>
    <row r="928" spans="1:26" ht="15.75" customHeight="1">
      <c r="A928" s="380"/>
      <c r="B928" s="380"/>
      <c r="C928" s="380"/>
      <c r="D928" s="380"/>
      <c r="E928" s="380"/>
      <c r="F928" s="380"/>
      <c r="G928" s="380"/>
      <c r="H928" s="380"/>
      <c r="I928" s="380"/>
      <c r="J928" s="380"/>
      <c r="K928" s="380"/>
      <c r="L928" s="380"/>
      <c r="M928" s="380"/>
      <c r="N928" s="380"/>
      <c r="O928" s="380"/>
      <c r="P928" s="380"/>
      <c r="Q928" s="380"/>
      <c r="R928" s="380"/>
      <c r="S928" s="380"/>
      <c r="T928" s="380"/>
      <c r="U928" s="380"/>
      <c r="V928" s="380"/>
      <c r="W928" s="380"/>
      <c r="X928" s="380"/>
      <c r="Y928" s="380"/>
      <c r="Z928" s="380"/>
    </row>
    <row r="929" spans="1:26" ht="15.75" customHeight="1">
      <c r="A929" s="380"/>
      <c r="B929" s="380"/>
      <c r="C929" s="380"/>
      <c r="D929" s="380"/>
      <c r="E929" s="380"/>
      <c r="F929" s="380"/>
      <c r="G929" s="380"/>
      <c r="H929" s="380"/>
      <c r="I929" s="380"/>
      <c r="J929" s="380"/>
      <c r="K929" s="380"/>
      <c r="L929" s="380"/>
      <c r="M929" s="380"/>
      <c r="N929" s="380"/>
      <c r="O929" s="380"/>
      <c r="P929" s="380"/>
      <c r="Q929" s="380"/>
      <c r="R929" s="380"/>
      <c r="S929" s="380"/>
      <c r="T929" s="380"/>
      <c r="U929" s="380"/>
      <c r="V929" s="380"/>
      <c r="W929" s="380"/>
      <c r="X929" s="380"/>
      <c r="Y929" s="380"/>
      <c r="Z929" s="380"/>
    </row>
    <row r="930" spans="1:26" ht="15.75" customHeight="1">
      <c r="A930" s="380"/>
      <c r="B930" s="380"/>
      <c r="C930" s="380"/>
      <c r="D930" s="380"/>
      <c r="E930" s="380"/>
      <c r="F930" s="380"/>
      <c r="G930" s="380"/>
      <c r="H930" s="380"/>
      <c r="I930" s="380"/>
      <c r="J930" s="380"/>
      <c r="K930" s="380"/>
      <c r="L930" s="380"/>
      <c r="M930" s="380"/>
      <c r="N930" s="380"/>
      <c r="O930" s="380"/>
      <c r="P930" s="380"/>
      <c r="Q930" s="380"/>
      <c r="R930" s="380"/>
      <c r="S930" s="380"/>
      <c r="T930" s="380"/>
      <c r="U930" s="380"/>
      <c r="V930" s="380"/>
      <c r="W930" s="380"/>
      <c r="X930" s="380"/>
      <c r="Y930" s="380"/>
      <c r="Z930" s="380"/>
    </row>
    <row r="931" spans="1:26" ht="15.75" customHeight="1">
      <c r="A931" s="380"/>
      <c r="B931" s="380"/>
      <c r="C931" s="380"/>
      <c r="D931" s="380"/>
      <c r="E931" s="380"/>
      <c r="F931" s="380"/>
      <c r="G931" s="380"/>
      <c r="H931" s="380"/>
      <c r="I931" s="380"/>
      <c r="J931" s="380"/>
      <c r="K931" s="380"/>
      <c r="L931" s="380"/>
      <c r="M931" s="380"/>
      <c r="N931" s="380"/>
      <c r="O931" s="380"/>
      <c r="P931" s="380"/>
      <c r="Q931" s="380"/>
      <c r="R931" s="380"/>
      <c r="S931" s="380"/>
      <c r="T931" s="380"/>
      <c r="U931" s="380"/>
      <c r="V931" s="380"/>
      <c r="W931" s="380"/>
      <c r="X931" s="380"/>
      <c r="Y931" s="380"/>
      <c r="Z931" s="380"/>
    </row>
    <row r="932" spans="1:26" ht="15.75" customHeight="1">
      <c r="A932" s="380"/>
      <c r="B932" s="380"/>
      <c r="C932" s="380"/>
      <c r="D932" s="380"/>
      <c r="E932" s="380"/>
      <c r="F932" s="380"/>
      <c r="G932" s="380"/>
      <c r="H932" s="380"/>
      <c r="I932" s="380"/>
      <c r="J932" s="380"/>
      <c r="K932" s="380"/>
      <c r="L932" s="380"/>
      <c r="M932" s="380"/>
      <c r="N932" s="380"/>
      <c r="O932" s="380"/>
      <c r="P932" s="380"/>
      <c r="Q932" s="380"/>
      <c r="R932" s="380"/>
      <c r="S932" s="380"/>
      <c r="T932" s="380"/>
      <c r="U932" s="380"/>
      <c r="V932" s="380"/>
      <c r="W932" s="380"/>
      <c r="X932" s="380"/>
      <c r="Y932" s="380"/>
      <c r="Z932" s="380"/>
    </row>
    <row r="933" spans="1:26" ht="15.75" customHeight="1">
      <c r="A933" s="380"/>
      <c r="B933" s="380"/>
      <c r="C933" s="380"/>
      <c r="D933" s="380"/>
      <c r="E933" s="380"/>
      <c r="F933" s="380"/>
      <c r="G933" s="380"/>
      <c r="H933" s="380"/>
      <c r="I933" s="380"/>
      <c r="J933" s="380"/>
      <c r="K933" s="380"/>
      <c r="L933" s="380"/>
      <c r="M933" s="380"/>
      <c r="N933" s="380"/>
      <c r="O933" s="380"/>
      <c r="P933" s="380"/>
      <c r="Q933" s="380"/>
      <c r="R933" s="380"/>
      <c r="S933" s="380"/>
      <c r="T933" s="380"/>
      <c r="U933" s="380"/>
      <c r="V933" s="380"/>
      <c r="W933" s="380"/>
      <c r="X933" s="380"/>
      <c r="Y933" s="380"/>
      <c r="Z933" s="380"/>
    </row>
    <row r="934" spans="1:26" ht="15.75" customHeight="1">
      <c r="A934" s="380"/>
      <c r="B934" s="380"/>
      <c r="C934" s="380"/>
      <c r="D934" s="380"/>
      <c r="E934" s="380"/>
      <c r="F934" s="380"/>
      <c r="G934" s="380"/>
      <c r="H934" s="380"/>
      <c r="I934" s="380"/>
      <c r="J934" s="380"/>
      <c r="K934" s="380"/>
      <c r="L934" s="380"/>
      <c r="M934" s="380"/>
      <c r="N934" s="380"/>
      <c r="O934" s="380"/>
      <c r="P934" s="380"/>
      <c r="Q934" s="380"/>
      <c r="R934" s="380"/>
      <c r="S934" s="380"/>
      <c r="T934" s="380"/>
      <c r="U934" s="380"/>
      <c r="V934" s="380"/>
      <c r="W934" s="380"/>
      <c r="X934" s="380"/>
      <c r="Y934" s="380"/>
      <c r="Z934" s="380"/>
    </row>
    <row r="935" spans="1:26" ht="15.75" customHeight="1">
      <c r="A935" s="380"/>
      <c r="B935" s="380"/>
      <c r="C935" s="380"/>
      <c r="D935" s="380"/>
      <c r="E935" s="380"/>
      <c r="F935" s="380"/>
      <c r="G935" s="380"/>
      <c r="H935" s="380"/>
      <c r="I935" s="380"/>
      <c r="J935" s="380"/>
      <c r="K935" s="380"/>
      <c r="L935" s="380"/>
      <c r="M935" s="380"/>
      <c r="N935" s="380"/>
      <c r="O935" s="380"/>
      <c r="P935" s="380"/>
      <c r="Q935" s="380"/>
      <c r="R935" s="380"/>
      <c r="S935" s="380"/>
      <c r="T935" s="380"/>
      <c r="U935" s="380"/>
      <c r="V935" s="380"/>
      <c r="W935" s="380"/>
      <c r="X935" s="380"/>
      <c r="Y935" s="380"/>
      <c r="Z935" s="380"/>
    </row>
    <row r="936" spans="1:26" ht="15.75" customHeight="1">
      <c r="A936" s="380"/>
      <c r="B936" s="380"/>
      <c r="C936" s="380"/>
      <c r="D936" s="380"/>
      <c r="E936" s="380"/>
      <c r="F936" s="380"/>
      <c r="G936" s="380"/>
      <c r="H936" s="380"/>
      <c r="I936" s="380"/>
      <c r="J936" s="380"/>
      <c r="K936" s="380"/>
      <c r="L936" s="380"/>
      <c r="M936" s="380"/>
      <c r="N936" s="380"/>
      <c r="O936" s="380"/>
      <c r="P936" s="380"/>
      <c r="Q936" s="380"/>
      <c r="R936" s="380"/>
      <c r="S936" s="380"/>
      <c r="T936" s="380"/>
      <c r="U936" s="380"/>
      <c r="V936" s="380"/>
      <c r="W936" s="380"/>
      <c r="X936" s="380"/>
      <c r="Y936" s="380"/>
      <c r="Z936" s="380"/>
    </row>
    <row r="937" spans="1:26" ht="15.75" customHeight="1">
      <c r="A937" s="380"/>
      <c r="B937" s="380"/>
      <c r="C937" s="380"/>
      <c r="D937" s="380"/>
      <c r="E937" s="380"/>
      <c r="F937" s="380"/>
      <c r="G937" s="380"/>
      <c r="H937" s="380"/>
      <c r="I937" s="380"/>
      <c r="J937" s="380"/>
      <c r="K937" s="380"/>
      <c r="L937" s="380"/>
      <c r="M937" s="380"/>
      <c r="N937" s="380"/>
      <c r="O937" s="380"/>
      <c r="P937" s="380"/>
      <c r="Q937" s="380"/>
      <c r="R937" s="380"/>
      <c r="S937" s="380"/>
      <c r="T937" s="380"/>
      <c r="U937" s="380"/>
      <c r="V937" s="380"/>
      <c r="W937" s="380"/>
      <c r="X937" s="380"/>
      <c r="Y937" s="380"/>
      <c r="Z937" s="380"/>
    </row>
    <row r="938" spans="1:26" ht="15.75" customHeight="1">
      <c r="A938" s="380"/>
      <c r="B938" s="380"/>
      <c r="C938" s="380"/>
      <c r="D938" s="380"/>
      <c r="E938" s="380"/>
      <c r="F938" s="380"/>
      <c r="G938" s="380"/>
      <c r="H938" s="380"/>
      <c r="I938" s="380"/>
      <c r="J938" s="380"/>
      <c r="K938" s="380"/>
      <c r="L938" s="380"/>
      <c r="M938" s="380"/>
      <c r="N938" s="380"/>
      <c r="O938" s="380"/>
      <c r="P938" s="380"/>
      <c r="Q938" s="380"/>
      <c r="R938" s="380"/>
      <c r="S938" s="380"/>
      <c r="T938" s="380"/>
      <c r="U938" s="380"/>
      <c r="V938" s="380"/>
      <c r="W938" s="380"/>
      <c r="X938" s="380"/>
      <c r="Y938" s="380"/>
      <c r="Z938" s="380"/>
    </row>
    <row r="939" spans="1:26" ht="15.75" customHeight="1">
      <c r="A939" s="380"/>
      <c r="B939" s="380"/>
      <c r="C939" s="380"/>
      <c r="D939" s="380"/>
      <c r="E939" s="380"/>
      <c r="F939" s="380"/>
      <c r="G939" s="380"/>
      <c r="H939" s="380"/>
      <c r="I939" s="380"/>
      <c r="J939" s="380"/>
      <c r="K939" s="380"/>
      <c r="L939" s="380"/>
      <c r="M939" s="380"/>
      <c r="N939" s="380"/>
      <c r="O939" s="380"/>
      <c r="P939" s="380"/>
      <c r="Q939" s="380"/>
      <c r="R939" s="380"/>
      <c r="S939" s="380"/>
      <c r="T939" s="380"/>
      <c r="U939" s="380"/>
      <c r="V939" s="380"/>
      <c r="W939" s="380"/>
      <c r="X939" s="380"/>
      <c r="Y939" s="380"/>
      <c r="Z939" s="380"/>
    </row>
    <row r="940" spans="1:26" ht="15.75" customHeight="1">
      <c r="A940" s="380"/>
      <c r="B940" s="380"/>
      <c r="C940" s="380"/>
      <c r="D940" s="380"/>
      <c r="E940" s="380"/>
      <c r="F940" s="380"/>
      <c r="G940" s="380"/>
      <c r="H940" s="380"/>
      <c r="I940" s="380"/>
      <c r="J940" s="380"/>
      <c r="K940" s="380"/>
      <c r="L940" s="380"/>
      <c r="M940" s="380"/>
      <c r="N940" s="380"/>
      <c r="O940" s="380"/>
      <c r="P940" s="380"/>
      <c r="Q940" s="380"/>
      <c r="R940" s="380"/>
      <c r="S940" s="380"/>
      <c r="T940" s="380"/>
      <c r="U940" s="380"/>
      <c r="V940" s="380"/>
      <c r="W940" s="380"/>
      <c r="X940" s="380"/>
      <c r="Y940" s="380"/>
      <c r="Z940" s="380"/>
    </row>
    <row r="941" spans="1:26" ht="15.75" customHeight="1">
      <c r="A941" s="380"/>
      <c r="B941" s="380"/>
      <c r="C941" s="380"/>
      <c r="D941" s="380"/>
      <c r="E941" s="380"/>
      <c r="F941" s="380"/>
      <c r="G941" s="380"/>
      <c r="H941" s="380"/>
      <c r="I941" s="380"/>
      <c r="J941" s="380"/>
      <c r="K941" s="380"/>
      <c r="L941" s="380"/>
      <c r="M941" s="380"/>
      <c r="N941" s="380"/>
      <c r="O941" s="380"/>
      <c r="P941" s="380"/>
      <c r="Q941" s="380"/>
      <c r="R941" s="380"/>
      <c r="S941" s="380"/>
      <c r="T941" s="380"/>
      <c r="U941" s="380"/>
      <c r="V941" s="380"/>
      <c r="W941" s="380"/>
      <c r="X941" s="380"/>
      <c r="Y941" s="380"/>
      <c r="Z941" s="380"/>
    </row>
    <row r="942" spans="1:26" ht="15.75" customHeight="1">
      <c r="A942" s="380"/>
      <c r="B942" s="380"/>
      <c r="C942" s="380"/>
      <c r="D942" s="380"/>
      <c r="E942" s="380"/>
      <c r="F942" s="380"/>
      <c r="G942" s="380"/>
      <c r="H942" s="380"/>
      <c r="I942" s="380"/>
      <c r="J942" s="380"/>
      <c r="K942" s="380"/>
      <c r="L942" s="380"/>
      <c r="M942" s="380"/>
      <c r="N942" s="380"/>
      <c r="O942" s="380"/>
      <c r="P942" s="380"/>
      <c r="Q942" s="380"/>
      <c r="R942" s="380"/>
      <c r="S942" s="380"/>
      <c r="T942" s="380"/>
      <c r="U942" s="380"/>
      <c r="V942" s="380"/>
      <c r="W942" s="380"/>
      <c r="X942" s="380"/>
      <c r="Y942" s="380"/>
      <c r="Z942" s="380"/>
    </row>
    <row r="943" spans="1:26" ht="15.75" customHeight="1">
      <c r="A943" s="380"/>
      <c r="B943" s="380"/>
      <c r="C943" s="380"/>
      <c r="D943" s="380"/>
      <c r="E943" s="380"/>
      <c r="F943" s="380"/>
      <c r="G943" s="380"/>
      <c r="H943" s="380"/>
      <c r="I943" s="380"/>
      <c r="J943" s="380"/>
      <c r="K943" s="380"/>
      <c r="L943" s="380"/>
      <c r="M943" s="380"/>
      <c r="N943" s="380"/>
      <c r="O943" s="380"/>
      <c r="P943" s="380"/>
      <c r="Q943" s="380"/>
      <c r="R943" s="380"/>
      <c r="S943" s="380"/>
      <c r="T943" s="380"/>
      <c r="U943" s="380"/>
      <c r="V943" s="380"/>
      <c r="W943" s="380"/>
      <c r="X943" s="380"/>
      <c r="Y943" s="380"/>
      <c r="Z943" s="380"/>
    </row>
    <row r="944" spans="1:26" ht="15.75" customHeight="1">
      <c r="A944" s="380"/>
      <c r="B944" s="380"/>
      <c r="C944" s="380"/>
      <c r="D944" s="380"/>
      <c r="E944" s="380"/>
      <c r="F944" s="380"/>
      <c r="G944" s="380"/>
      <c r="H944" s="380"/>
      <c r="I944" s="380"/>
      <c r="J944" s="380"/>
      <c r="K944" s="380"/>
      <c r="L944" s="380"/>
      <c r="M944" s="380"/>
      <c r="N944" s="380"/>
      <c r="O944" s="380"/>
      <c r="P944" s="380"/>
      <c r="Q944" s="380"/>
      <c r="R944" s="380"/>
      <c r="S944" s="380"/>
      <c r="T944" s="380"/>
      <c r="U944" s="380"/>
      <c r="V944" s="380"/>
      <c r="W944" s="380"/>
      <c r="X944" s="380"/>
      <c r="Y944" s="380"/>
      <c r="Z944" s="380"/>
    </row>
    <row r="945" spans="1:26" ht="15.75" customHeight="1">
      <c r="A945" s="380"/>
      <c r="B945" s="380"/>
      <c r="C945" s="380"/>
      <c r="D945" s="380"/>
      <c r="E945" s="380"/>
      <c r="F945" s="380"/>
      <c r="G945" s="380"/>
      <c r="H945" s="380"/>
      <c r="I945" s="380"/>
      <c r="J945" s="380"/>
      <c r="K945" s="380"/>
      <c r="L945" s="380"/>
      <c r="M945" s="380"/>
      <c r="N945" s="380"/>
      <c r="O945" s="380"/>
      <c r="P945" s="380"/>
      <c r="Q945" s="380"/>
      <c r="R945" s="380"/>
      <c r="S945" s="380"/>
      <c r="T945" s="380"/>
      <c r="U945" s="380"/>
      <c r="V945" s="380"/>
      <c r="W945" s="380"/>
      <c r="X945" s="380"/>
      <c r="Y945" s="380"/>
      <c r="Z945" s="380"/>
    </row>
    <row r="946" spans="1:26" ht="15.75" customHeight="1">
      <c r="A946" s="380"/>
      <c r="B946" s="380"/>
      <c r="C946" s="380"/>
      <c r="D946" s="380"/>
      <c r="E946" s="380"/>
      <c r="F946" s="380"/>
      <c r="G946" s="380"/>
      <c r="H946" s="380"/>
      <c r="I946" s="380"/>
      <c r="J946" s="380"/>
      <c r="K946" s="380"/>
      <c r="L946" s="380"/>
      <c r="M946" s="380"/>
      <c r="N946" s="380"/>
      <c r="O946" s="380"/>
      <c r="P946" s="380"/>
      <c r="Q946" s="380"/>
      <c r="R946" s="380"/>
      <c r="S946" s="380"/>
      <c r="T946" s="380"/>
      <c r="U946" s="380"/>
      <c r="V946" s="380"/>
      <c r="W946" s="380"/>
      <c r="X946" s="380"/>
      <c r="Y946" s="380"/>
      <c r="Z946" s="380"/>
    </row>
    <row r="947" spans="1:26" ht="15.75" customHeight="1">
      <c r="A947" s="380"/>
      <c r="B947" s="380"/>
      <c r="C947" s="380"/>
      <c r="D947" s="380"/>
      <c r="E947" s="380"/>
      <c r="F947" s="380"/>
      <c r="G947" s="380"/>
      <c r="H947" s="380"/>
      <c r="I947" s="380"/>
      <c r="J947" s="380"/>
      <c r="K947" s="380"/>
      <c r="L947" s="380"/>
      <c r="M947" s="380"/>
      <c r="N947" s="380"/>
      <c r="O947" s="380"/>
      <c r="P947" s="380"/>
      <c r="Q947" s="380"/>
      <c r="R947" s="380"/>
      <c r="S947" s="380"/>
      <c r="T947" s="380"/>
      <c r="U947" s="380"/>
      <c r="V947" s="380"/>
      <c r="W947" s="380"/>
      <c r="X947" s="380"/>
      <c r="Y947" s="380"/>
      <c r="Z947" s="380"/>
    </row>
    <row r="948" spans="1:26" ht="15.75" customHeight="1">
      <c r="A948" s="380"/>
      <c r="B948" s="380"/>
      <c r="C948" s="380"/>
      <c r="D948" s="380"/>
      <c r="E948" s="380"/>
      <c r="F948" s="380"/>
      <c r="G948" s="380"/>
      <c r="H948" s="380"/>
      <c r="I948" s="380"/>
      <c r="J948" s="380"/>
      <c r="K948" s="380"/>
      <c r="L948" s="380"/>
      <c r="M948" s="380"/>
      <c r="N948" s="380"/>
      <c r="O948" s="380"/>
      <c r="P948" s="380"/>
      <c r="Q948" s="380"/>
      <c r="R948" s="380"/>
      <c r="S948" s="380"/>
      <c r="T948" s="380"/>
      <c r="U948" s="380"/>
      <c r="V948" s="380"/>
      <c r="W948" s="380"/>
      <c r="X948" s="380"/>
      <c r="Y948" s="380"/>
      <c r="Z948" s="380"/>
    </row>
    <row r="949" spans="1:26" ht="15.75" customHeight="1">
      <c r="A949" s="380"/>
      <c r="B949" s="380"/>
      <c r="C949" s="380"/>
      <c r="D949" s="380"/>
      <c r="E949" s="380"/>
      <c r="F949" s="380"/>
      <c r="G949" s="380"/>
      <c r="H949" s="380"/>
      <c r="I949" s="380"/>
      <c r="J949" s="380"/>
      <c r="K949" s="380"/>
      <c r="L949" s="380"/>
      <c r="M949" s="380"/>
      <c r="N949" s="380"/>
      <c r="O949" s="380"/>
      <c r="P949" s="380"/>
      <c r="Q949" s="380"/>
      <c r="R949" s="380"/>
      <c r="S949" s="380"/>
      <c r="T949" s="380"/>
      <c r="U949" s="380"/>
      <c r="V949" s="380"/>
      <c r="W949" s="380"/>
      <c r="X949" s="380"/>
      <c r="Y949" s="380"/>
      <c r="Z949" s="380"/>
    </row>
    <row r="950" spans="1:26" ht="15.75" customHeight="1">
      <c r="A950" s="380"/>
      <c r="B950" s="380"/>
      <c r="C950" s="380"/>
      <c r="D950" s="380"/>
      <c r="E950" s="380"/>
      <c r="F950" s="380"/>
      <c r="G950" s="380"/>
      <c r="H950" s="380"/>
      <c r="I950" s="380"/>
      <c r="J950" s="380"/>
      <c r="K950" s="380"/>
      <c r="L950" s="380"/>
      <c r="M950" s="380"/>
      <c r="N950" s="380"/>
      <c r="O950" s="380"/>
      <c r="P950" s="380"/>
      <c r="Q950" s="380"/>
      <c r="R950" s="380"/>
      <c r="S950" s="380"/>
      <c r="T950" s="380"/>
      <c r="U950" s="380"/>
      <c r="V950" s="380"/>
      <c r="W950" s="380"/>
      <c r="X950" s="380"/>
      <c r="Y950" s="380"/>
      <c r="Z950" s="380"/>
    </row>
    <row r="951" spans="1:26" ht="15.75" customHeight="1">
      <c r="A951" s="380"/>
      <c r="B951" s="380"/>
      <c r="C951" s="380"/>
      <c r="D951" s="380"/>
      <c r="E951" s="380"/>
      <c r="F951" s="380"/>
      <c r="G951" s="380"/>
      <c r="H951" s="380"/>
      <c r="I951" s="380"/>
      <c r="J951" s="380"/>
      <c r="K951" s="380"/>
      <c r="L951" s="380"/>
      <c r="M951" s="380"/>
      <c r="N951" s="380"/>
      <c r="O951" s="380"/>
      <c r="P951" s="380"/>
      <c r="Q951" s="380"/>
      <c r="R951" s="380"/>
      <c r="S951" s="380"/>
      <c r="T951" s="380"/>
      <c r="U951" s="380"/>
      <c r="V951" s="380"/>
      <c r="W951" s="380"/>
      <c r="X951" s="380"/>
      <c r="Y951" s="380"/>
      <c r="Z951" s="380"/>
    </row>
    <row r="952" spans="1:26" ht="15.75" customHeight="1">
      <c r="A952" s="380"/>
      <c r="B952" s="380"/>
      <c r="C952" s="380"/>
      <c r="D952" s="380"/>
      <c r="E952" s="380"/>
      <c r="F952" s="380"/>
      <c r="G952" s="380"/>
      <c r="H952" s="380"/>
      <c r="I952" s="380"/>
      <c r="J952" s="380"/>
      <c r="K952" s="380"/>
      <c r="L952" s="380"/>
      <c r="M952" s="380"/>
      <c r="N952" s="380"/>
      <c r="O952" s="380"/>
      <c r="P952" s="380"/>
      <c r="Q952" s="380"/>
      <c r="R952" s="380"/>
      <c r="S952" s="380"/>
      <c r="T952" s="380"/>
      <c r="U952" s="380"/>
      <c r="V952" s="380"/>
      <c r="W952" s="380"/>
      <c r="X952" s="380"/>
      <c r="Y952" s="380"/>
      <c r="Z952" s="380"/>
    </row>
    <row r="953" spans="1:26" ht="15.75" customHeight="1">
      <c r="A953" s="380"/>
      <c r="B953" s="380"/>
      <c r="C953" s="380"/>
      <c r="D953" s="380"/>
      <c r="E953" s="380"/>
      <c r="F953" s="380"/>
      <c r="G953" s="380"/>
      <c r="H953" s="380"/>
      <c r="I953" s="380"/>
      <c r="J953" s="380"/>
      <c r="K953" s="380"/>
      <c r="L953" s="380"/>
      <c r="M953" s="380"/>
      <c r="N953" s="380"/>
      <c r="O953" s="380"/>
      <c r="P953" s="380"/>
      <c r="Q953" s="380"/>
      <c r="R953" s="380"/>
      <c r="S953" s="380"/>
      <c r="T953" s="380"/>
      <c r="U953" s="380"/>
      <c r="V953" s="380"/>
      <c r="W953" s="380"/>
      <c r="X953" s="380"/>
      <c r="Y953" s="380"/>
      <c r="Z953" s="380"/>
    </row>
    <row r="954" spans="1:26" ht="15.75" customHeight="1">
      <c r="A954" s="380"/>
      <c r="B954" s="380"/>
      <c r="C954" s="380"/>
      <c r="D954" s="380"/>
      <c r="E954" s="380"/>
      <c r="F954" s="380"/>
      <c r="G954" s="380"/>
      <c r="H954" s="380"/>
      <c r="I954" s="380"/>
      <c r="J954" s="380"/>
      <c r="K954" s="380"/>
      <c r="L954" s="380"/>
      <c r="M954" s="380"/>
      <c r="N954" s="380"/>
      <c r="O954" s="380"/>
      <c r="P954" s="380"/>
      <c r="Q954" s="380"/>
      <c r="R954" s="380"/>
      <c r="S954" s="380"/>
      <c r="T954" s="380"/>
      <c r="U954" s="380"/>
      <c r="V954" s="380"/>
      <c r="W954" s="380"/>
      <c r="X954" s="380"/>
      <c r="Y954" s="380"/>
      <c r="Z954" s="380"/>
    </row>
    <row r="955" spans="1:26" ht="15.75" customHeight="1">
      <c r="A955" s="380"/>
      <c r="B955" s="380"/>
      <c r="C955" s="380"/>
      <c r="D955" s="380"/>
      <c r="E955" s="380"/>
      <c r="F955" s="380"/>
      <c r="G955" s="380"/>
      <c r="H955" s="380"/>
      <c r="I955" s="380"/>
      <c r="J955" s="380"/>
      <c r="K955" s="380"/>
      <c r="L955" s="380"/>
      <c r="M955" s="380"/>
      <c r="N955" s="380"/>
      <c r="O955" s="380"/>
      <c r="P955" s="380"/>
      <c r="Q955" s="380"/>
      <c r="R955" s="380"/>
      <c r="S955" s="380"/>
      <c r="T955" s="380"/>
      <c r="U955" s="380"/>
      <c r="V955" s="380"/>
      <c r="W955" s="380"/>
      <c r="X955" s="380"/>
      <c r="Y955" s="380"/>
      <c r="Z955" s="380"/>
    </row>
    <row r="956" spans="1:26" ht="15.75" customHeight="1">
      <c r="A956" s="380"/>
      <c r="B956" s="380"/>
      <c r="C956" s="380"/>
      <c r="D956" s="380"/>
      <c r="E956" s="380"/>
      <c r="F956" s="380"/>
      <c r="G956" s="380"/>
      <c r="H956" s="380"/>
      <c r="I956" s="380"/>
      <c r="J956" s="380"/>
      <c r="K956" s="380"/>
      <c r="L956" s="380"/>
      <c r="M956" s="380"/>
      <c r="N956" s="380"/>
      <c r="O956" s="380"/>
      <c r="P956" s="380"/>
      <c r="Q956" s="380"/>
      <c r="R956" s="380"/>
      <c r="S956" s="380"/>
      <c r="T956" s="380"/>
      <c r="U956" s="380"/>
      <c r="V956" s="380"/>
      <c r="W956" s="380"/>
      <c r="X956" s="380"/>
      <c r="Y956" s="380"/>
      <c r="Z956" s="380"/>
    </row>
    <row r="957" spans="1:26" ht="15.75" customHeight="1">
      <c r="A957" s="380"/>
      <c r="B957" s="380"/>
      <c r="C957" s="380"/>
      <c r="D957" s="380"/>
      <c r="E957" s="380"/>
      <c r="F957" s="380"/>
      <c r="G957" s="380"/>
      <c r="H957" s="380"/>
      <c r="I957" s="380"/>
      <c r="J957" s="380"/>
      <c r="K957" s="380"/>
      <c r="L957" s="380"/>
      <c r="M957" s="380"/>
      <c r="N957" s="380"/>
      <c r="O957" s="380"/>
      <c r="P957" s="380"/>
      <c r="Q957" s="380"/>
      <c r="R957" s="380"/>
      <c r="S957" s="380"/>
      <c r="T957" s="380"/>
      <c r="U957" s="380"/>
      <c r="V957" s="380"/>
      <c r="W957" s="380"/>
      <c r="X957" s="380"/>
      <c r="Y957" s="380"/>
      <c r="Z957" s="380"/>
    </row>
    <row r="958" spans="1:26" ht="15.75" customHeight="1">
      <c r="A958" s="380"/>
      <c r="B958" s="380"/>
      <c r="C958" s="380"/>
      <c r="D958" s="380"/>
      <c r="E958" s="380"/>
      <c r="F958" s="380"/>
      <c r="G958" s="380"/>
      <c r="H958" s="380"/>
      <c r="I958" s="380"/>
      <c r="J958" s="380"/>
      <c r="K958" s="380"/>
      <c r="L958" s="380"/>
      <c r="M958" s="380"/>
      <c r="N958" s="380"/>
      <c r="O958" s="380"/>
      <c r="P958" s="380"/>
      <c r="Q958" s="380"/>
      <c r="R958" s="380"/>
      <c r="S958" s="380"/>
      <c r="T958" s="380"/>
      <c r="U958" s="380"/>
      <c r="V958" s="380"/>
      <c r="W958" s="380"/>
      <c r="X958" s="380"/>
      <c r="Y958" s="380"/>
      <c r="Z958" s="380"/>
    </row>
    <row r="959" spans="1:26" ht="15.75" customHeight="1">
      <c r="A959" s="380"/>
      <c r="B959" s="380"/>
      <c r="C959" s="380"/>
      <c r="D959" s="380"/>
      <c r="E959" s="380"/>
      <c r="F959" s="380"/>
      <c r="G959" s="380"/>
      <c r="H959" s="380"/>
      <c r="I959" s="380"/>
      <c r="J959" s="380"/>
      <c r="K959" s="380"/>
      <c r="L959" s="380"/>
      <c r="M959" s="380"/>
      <c r="N959" s="380"/>
      <c r="O959" s="380"/>
      <c r="P959" s="380"/>
      <c r="Q959" s="380"/>
      <c r="R959" s="380"/>
      <c r="S959" s="380"/>
      <c r="T959" s="380"/>
      <c r="U959" s="380"/>
      <c r="V959" s="380"/>
      <c r="W959" s="380"/>
      <c r="X959" s="380"/>
      <c r="Y959" s="380"/>
      <c r="Z959" s="380"/>
    </row>
    <row r="960" spans="1:26" ht="15.75" customHeight="1">
      <c r="A960" s="380"/>
      <c r="B960" s="380"/>
      <c r="C960" s="380"/>
      <c r="D960" s="380"/>
      <c r="E960" s="380"/>
      <c r="F960" s="380"/>
      <c r="G960" s="380"/>
      <c r="H960" s="380"/>
      <c r="I960" s="380"/>
      <c r="J960" s="380"/>
      <c r="K960" s="380"/>
      <c r="L960" s="380"/>
      <c r="M960" s="380"/>
      <c r="N960" s="380"/>
      <c r="O960" s="380"/>
      <c r="P960" s="380"/>
      <c r="Q960" s="380"/>
      <c r="R960" s="380"/>
      <c r="S960" s="380"/>
      <c r="T960" s="380"/>
      <c r="U960" s="380"/>
      <c r="V960" s="380"/>
      <c r="W960" s="380"/>
      <c r="X960" s="380"/>
      <c r="Y960" s="380"/>
      <c r="Z960" s="380"/>
    </row>
    <row r="961" spans="1:26" ht="15.75" customHeight="1">
      <c r="A961" s="380"/>
      <c r="B961" s="380"/>
      <c r="C961" s="380"/>
      <c r="D961" s="380"/>
      <c r="E961" s="380"/>
      <c r="F961" s="380"/>
      <c r="G961" s="380"/>
      <c r="H961" s="380"/>
      <c r="I961" s="380"/>
      <c r="J961" s="380"/>
      <c r="K961" s="380"/>
      <c r="L961" s="380"/>
      <c r="M961" s="380"/>
      <c r="N961" s="380"/>
      <c r="O961" s="380"/>
      <c r="P961" s="380"/>
      <c r="Q961" s="380"/>
      <c r="R961" s="380"/>
      <c r="S961" s="380"/>
      <c r="T961" s="380"/>
      <c r="U961" s="380"/>
      <c r="V961" s="380"/>
      <c r="W961" s="380"/>
      <c r="X961" s="380"/>
      <c r="Y961" s="380"/>
      <c r="Z961" s="380"/>
    </row>
    <row r="962" spans="1:26" ht="15.75" customHeight="1">
      <c r="A962" s="380"/>
      <c r="B962" s="380"/>
      <c r="C962" s="380"/>
      <c r="D962" s="380"/>
      <c r="E962" s="380"/>
      <c r="F962" s="380"/>
      <c r="G962" s="380"/>
      <c r="H962" s="380"/>
      <c r="I962" s="380"/>
      <c r="J962" s="380"/>
      <c r="K962" s="380"/>
      <c r="L962" s="380"/>
      <c r="M962" s="380"/>
      <c r="N962" s="380"/>
      <c r="O962" s="380"/>
      <c r="P962" s="380"/>
      <c r="Q962" s="380"/>
      <c r="R962" s="380"/>
      <c r="S962" s="380"/>
      <c r="T962" s="380"/>
      <c r="U962" s="380"/>
      <c r="V962" s="380"/>
      <c r="W962" s="380"/>
      <c r="X962" s="380"/>
      <c r="Y962" s="380"/>
      <c r="Z962" s="380"/>
    </row>
    <row r="963" spans="1:26" ht="15.75" customHeight="1">
      <c r="A963" s="380"/>
      <c r="B963" s="380"/>
      <c r="C963" s="380"/>
      <c r="D963" s="380"/>
      <c r="E963" s="380"/>
      <c r="F963" s="380"/>
      <c r="G963" s="380"/>
      <c r="H963" s="380"/>
      <c r="I963" s="380"/>
      <c r="J963" s="380"/>
      <c r="K963" s="380"/>
      <c r="L963" s="380"/>
      <c r="M963" s="380"/>
      <c r="N963" s="380"/>
      <c r="O963" s="380"/>
      <c r="P963" s="380"/>
      <c r="Q963" s="380"/>
      <c r="R963" s="380"/>
      <c r="S963" s="380"/>
      <c r="T963" s="380"/>
      <c r="U963" s="380"/>
      <c r="V963" s="380"/>
      <c r="W963" s="380"/>
      <c r="X963" s="380"/>
      <c r="Y963" s="380"/>
      <c r="Z963" s="380"/>
    </row>
    <row r="964" spans="1:26" ht="15.75" customHeight="1">
      <c r="A964" s="380"/>
      <c r="B964" s="380"/>
      <c r="C964" s="380"/>
      <c r="D964" s="380"/>
      <c r="E964" s="380"/>
      <c r="F964" s="380"/>
      <c r="G964" s="380"/>
      <c r="H964" s="380"/>
      <c r="I964" s="380"/>
      <c r="J964" s="380"/>
      <c r="K964" s="380"/>
      <c r="L964" s="380"/>
      <c r="M964" s="380"/>
      <c r="N964" s="380"/>
      <c r="O964" s="380"/>
      <c r="P964" s="380"/>
      <c r="Q964" s="380"/>
      <c r="R964" s="380"/>
      <c r="S964" s="380"/>
      <c r="T964" s="380"/>
      <c r="U964" s="380"/>
      <c r="V964" s="380"/>
      <c r="W964" s="380"/>
      <c r="X964" s="380"/>
      <c r="Y964" s="380"/>
      <c r="Z964" s="380"/>
    </row>
    <row r="965" spans="1:26" ht="15.75" customHeight="1">
      <c r="A965" s="380"/>
      <c r="B965" s="380"/>
      <c r="C965" s="380"/>
      <c r="D965" s="380"/>
      <c r="E965" s="380"/>
      <c r="F965" s="380"/>
      <c r="G965" s="380"/>
      <c r="H965" s="380"/>
      <c r="I965" s="380"/>
      <c r="J965" s="380"/>
      <c r="K965" s="380"/>
      <c r="L965" s="380"/>
      <c r="M965" s="380"/>
      <c r="N965" s="380"/>
      <c r="O965" s="380"/>
      <c r="P965" s="380"/>
      <c r="Q965" s="380"/>
      <c r="R965" s="380"/>
      <c r="S965" s="380"/>
      <c r="T965" s="380"/>
      <c r="U965" s="380"/>
      <c r="V965" s="380"/>
      <c r="W965" s="380"/>
      <c r="X965" s="380"/>
      <c r="Y965" s="380"/>
      <c r="Z965" s="380"/>
    </row>
    <row r="966" spans="1:26" ht="15.75" customHeight="1">
      <c r="A966" s="380"/>
      <c r="B966" s="380"/>
      <c r="C966" s="380"/>
      <c r="D966" s="380"/>
      <c r="E966" s="380"/>
      <c r="F966" s="380"/>
      <c r="G966" s="380"/>
      <c r="H966" s="380"/>
      <c r="I966" s="380"/>
      <c r="J966" s="380"/>
      <c r="K966" s="380"/>
      <c r="L966" s="380"/>
      <c r="M966" s="380"/>
      <c r="N966" s="380"/>
      <c r="O966" s="380"/>
      <c r="P966" s="380"/>
      <c r="Q966" s="380"/>
      <c r="R966" s="380"/>
      <c r="S966" s="380"/>
      <c r="T966" s="380"/>
      <c r="U966" s="380"/>
      <c r="V966" s="380"/>
      <c r="W966" s="380"/>
      <c r="X966" s="380"/>
      <c r="Y966" s="380"/>
      <c r="Z966" s="380"/>
    </row>
    <row r="967" spans="1:26" ht="15.75" customHeight="1">
      <c r="A967" s="380"/>
      <c r="B967" s="380"/>
      <c r="C967" s="380"/>
      <c r="D967" s="380"/>
      <c r="E967" s="380"/>
      <c r="F967" s="380"/>
      <c r="G967" s="380"/>
      <c r="H967" s="380"/>
      <c r="I967" s="380"/>
      <c r="J967" s="380"/>
      <c r="K967" s="380"/>
      <c r="L967" s="380"/>
      <c r="M967" s="380"/>
      <c r="N967" s="380"/>
      <c r="O967" s="380"/>
      <c r="P967" s="380"/>
      <c r="Q967" s="380"/>
      <c r="R967" s="380"/>
      <c r="S967" s="380"/>
      <c r="T967" s="380"/>
      <c r="U967" s="380"/>
      <c r="V967" s="380"/>
      <c r="W967" s="380"/>
      <c r="X967" s="380"/>
      <c r="Y967" s="380"/>
      <c r="Z967" s="380"/>
    </row>
    <row r="968" spans="1:26" ht="15.75" customHeight="1">
      <c r="A968" s="380"/>
      <c r="B968" s="380"/>
      <c r="C968" s="380"/>
      <c r="D968" s="380"/>
      <c r="E968" s="380"/>
      <c r="F968" s="380"/>
      <c r="G968" s="380"/>
      <c r="H968" s="380"/>
      <c r="I968" s="380"/>
      <c r="J968" s="380"/>
      <c r="K968" s="380"/>
      <c r="L968" s="380"/>
      <c r="M968" s="380"/>
      <c r="N968" s="380"/>
      <c r="O968" s="380"/>
      <c r="P968" s="380"/>
      <c r="Q968" s="380"/>
      <c r="R968" s="380"/>
      <c r="S968" s="380"/>
      <c r="T968" s="380"/>
      <c r="U968" s="380"/>
      <c r="V968" s="380"/>
      <c r="W968" s="380"/>
      <c r="X968" s="380"/>
      <c r="Y968" s="380"/>
      <c r="Z968" s="380"/>
    </row>
    <row r="969" spans="1:26" ht="15.75" customHeight="1">
      <c r="A969" s="380"/>
      <c r="B969" s="380"/>
      <c r="C969" s="380"/>
      <c r="D969" s="380"/>
      <c r="E969" s="380"/>
      <c r="F969" s="380"/>
      <c r="G969" s="380"/>
      <c r="H969" s="380"/>
      <c r="I969" s="380"/>
      <c r="J969" s="380"/>
      <c r="K969" s="380"/>
      <c r="L969" s="380"/>
      <c r="M969" s="380"/>
      <c r="N969" s="380"/>
      <c r="O969" s="380"/>
      <c r="P969" s="380"/>
      <c r="Q969" s="380"/>
      <c r="R969" s="380"/>
      <c r="S969" s="380"/>
      <c r="T969" s="380"/>
      <c r="U969" s="380"/>
      <c r="V969" s="380"/>
      <c r="W969" s="380"/>
      <c r="X969" s="380"/>
      <c r="Y969" s="380"/>
      <c r="Z969" s="380"/>
    </row>
    <row r="970" spans="1:26" ht="15.75" customHeight="1">
      <c r="A970" s="380"/>
      <c r="B970" s="380"/>
      <c r="C970" s="380"/>
      <c r="D970" s="380"/>
      <c r="E970" s="380"/>
      <c r="F970" s="380"/>
      <c r="G970" s="380"/>
      <c r="H970" s="380"/>
      <c r="I970" s="380"/>
      <c r="J970" s="380"/>
      <c r="K970" s="380"/>
      <c r="L970" s="380"/>
      <c r="M970" s="380"/>
      <c r="N970" s="380"/>
      <c r="O970" s="380"/>
      <c r="P970" s="380"/>
      <c r="Q970" s="380"/>
      <c r="R970" s="380"/>
      <c r="S970" s="380"/>
      <c r="T970" s="380"/>
      <c r="U970" s="380"/>
      <c r="V970" s="380"/>
      <c r="W970" s="380"/>
      <c r="X970" s="380"/>
      <c r="Y970" s="380"/>
      <c r="Z970" s="380"/>
    </row>
    <row r="971" spans="1:26" ht="15.75" customHeight="1">
      <c r="A971" s="380"/>
      <c r="B971" s="380"/>
      <c r="C971" s="380"/>
      <c r="D971" s="380"/>
      <c r="E971" s="380"/>
      <c r="F971" s="380"/>
      <c r="G971" s="380"/>
      <c r="H971" s="380"/>
      <c r="I971" s="380"/>
      <c r="J971" s="380"/>
      <c r="K971" s="380"/>
      <c r="L971" s="380"/>
      <c r="M971" s="380"/>
      <c r="N971" s="380"/>
      <c r="O971" s="380"/>
      <c r="P971" s="380"/>
      <c r="Q971" s="380"/>
      <c r="R971" s="380"/>
      <c r="S971" s="380"/>
      <c r="T971" s="380"/>
      <c r="U971" s="380"/>
      <c r="V971" s="380"/>
      <c r="W971" s="380"/>
      <c r="X971" s="380"/>
      <c r="Y971" s="380"/>
      <c r="Z971" s="380"/>
    </row>
    <row r="972" spans="1:26" ht="15.75" customHeight="1">
      <c r="A972" s="380"/>
      <c r="B972" s="380"/>
      <c r="C972" s="380"/>
      <c r="D972" s="380"/>
      <c r="E972" s="380"/>
      <c r="F972" s="380"/>
      <c r="G972" s="380"/>
      <c r="H972" s="380"/>
      <c r="I972" s="380"/>
      <c r="J972" s="380"/>
      <c r="K972" s="380"/>
      <c r="L972" s="380"/>
      <c r="M972" s="380"/>
      <c r="N972" s="380"/>
      <c r="O972" s="380"/>
      <c r="P972" s="380"/>
      <c r="Q972" s="380"/>
      <c r="R972" s="380"/>
      <c r="S972" s="380"/>
      <c r="T972" s="380"/>
      <c r="U972" s="380"/>
      <c r="V972" s="380"/>
      <c r="W972" s="380"/>
      <c r="X972" s="380"/>
      <c r="Y972" s="380"/>
      <c r="Z972" s="380"/>
    </row>
    <row r="973" spans="1:26" ht="15.75" customHeight="1">
      <c r="A973" s="380"/>
      <c r="B973" s="380"/>
      <c r="C973" s="380"/>
      <c r="D973" s="380"/>
      <c r="E973" s="380"/>
      <c r="F973" s="380"/>
      <c r="G973" s="380"/>
      <c r="H973" s="380"/>
      <c r="I973" s="380"/>
      <c r="J973" s="380"/>
      <c r="K973" s="380"/>
      <c r="L973" s="380"/>
      <c r="M973" s="380"/>
      <c r="N973" s="380"/>
      <c r="O973" s="380"/>
      <c r="P973" s="380"/>
      <c r="Q973" s="380"/>
      <c r="R973" s="380"/>
      <c r="S973" s="380"/>
      <c r="T973" s="380"/>
      <c r="U973" s="380"/>
      <c r="V973" s="380"/>
      <c r="W973" s="380"/>
      <c r="X973" s="380"/>
      <c r="Y973" s="380"/>
      <c r="Z973" s="380"/>
    </row>
    <row r="974" spans="1:26" ht="15.75" customHeight="1">
      <c r="A974" s="380"/>
      <c r="B974" s="380"/>
      <c r="C974" s="380"/>
      <c r="D974" s="380"/>
      <c r="E974" s="380"/>
      <c r="F974" s="380"/>
      <c r="G974" s="380"/>
      <c r="H974" s="380"/>
      <c r="I974" s="380"/>
      <c r="J974" s="380"/>
      <c r="K974" s="380"/>
      <c r="L974" s="380"/>
      <c r="M974" s="380"/>
      <c r="N974" s="380"/>
      <c r="O974" s="380"/>
      <c r="P974" s="380"/>
      <c r="Q974" s="380"/>
      <c r="R974" s="380"/>
      <c r="S974" s="380"/>
      <c r="T974" s="380"/>
      <c r="U974" s="380"/>
      <c r="V974" s="380"/>
      <c r="W974" s="380"/>
      <c r="X974" s="380"/>
      <c r="Y974" s="380"/>
      <c r="Z974" s="380"/>
    </row>
    <row r="975" spans="1:26" ht="15.75" customHeight="1">
      <c r="A975" s="380"/>
      <c r="B975" s="380"/>
      <c r="C975" s="380"/>
      <c r="D975" s="380"/>
      <c r="E975" s="380"/>
      <c r="F975" s="380"/>
      <c r="G975" s="380"/>
      <c r="H975" s="380"/>
      <c r="I975" s="380"/>
      <c r="J975" s="380"/>
      <c r="K975" s="380"/>
      <c r="L975" s="380"/>
      <c r="M975" s="380"/>
      <c r="N975" s="380"/>
      <c r="O975" s="380"/>
      <c r="P975" s="380"/>
      <c r="Q975" s="380"/>
      <c r="R975" s="380"/>
      <c r="S975" s="380"/>
      <c r="T975" s="380"/>
      <c r="U975" s="380"/>
      <c r="V975" s="380"/>
      <c r="W975" s="380"/>
      <c r="X975" s="380"/>
      <c r="Y975" s="380"/>
      <c r="Z975" s="380"/>
    </row>
    <row r="976" spans="1:26" ht="15.75" customHeight="1">
      <c r="A976" s="380"/>
      <c r="B976" s="380"/>
      <c r="C976" s="380"/>
      <c r="D976" s="380"/>
      <c r="E976" s="380"/>
      <c r="F976" s="380"/>
      <c r="G976" s="380"/>
      <c r="H976" s="380"/>
      <c r="I976" s="380"/>
      <c r="J976" s="380"/>
      <c r="K976" s="380"/>
      <c r="L976" s="380"/>
      <c r="M976" s="380"/>
      <c r="N976" s="380"/>
      <c r="O976" s="380"/>
      <c r="P976" s="380"/>
      <c r="Q976" s="380"/>
      <c r="R976" s="380"/>
      <c r="S976" s="380"/>
      <c r="T976" s="380"/>
      <c r="U976" s="380"/>
      <c r="V976" s="380"/>
      <c r="W976" s="380"/>
      <c r="X976" s="380"/>
      <c r="Y976" s="380"/>
      <c r="Z976" s="380"/>
    </row>
    <row r="977" spans="1:26" ht="15.75" customHeight="1">
      <c r="A977" s="380"/>
      <c r="B977" s="380"/>
      <c r="C977" s="380"/>
      <c r="D977" s="380"/>
      <c r="E977" s="380"/>
      <c r="F977" s="380"/>
      <c r="G977" s="380"/>
      <c r="H977" s="380"/>
      <c r="I977" s="380"/>
      <c r="J977" s="380"/>
      <c r="K977" s="380"/>
      <c r="L977" s="380"/>
      <c r="M977" s="380"/>
      <c r="N977" s="380"/>
      <c r="O977" s="380"/>
      <c r="P977" s="380"/>
      <c r="Q977" s="380"/>
      <c r="R977" s="380"/>
      <c r="S977" s="380"/>
      <c r="T977" s="380"/>
      <c r="U977" s="380"/>
      <c r="V977" s="380"/>
      <c r="W977" s="380"/>
      <c r="X977" s="380"/>
      <c r="Y977" s="380"/>
      <c r="Z977" s="380"/>
    </row>
    <row r="978" spans="1:26" ht="15.75" customHeight="1">
      <c r="A978" s="380"/>
      <c r="B978" s="380"/>
      <c r="C978" s="380"/>
      <c r="D978" s="380"/>
      <c r="E978" s="380"/>
      <c r="F978" s="380"/>
      <c r="G978" s="380"/>
      <c r="H978" s="380"/>
      <c r="I978" s="380"/>
      <c r="J978" s="380"/>
      <c r="K978" s="380"/>
      <c r="L978" s="380"/>
      <c r="M978" s="380"/>
      <c r="N978" s="380"/>
      <c r="O978" s="380"/>
      <c r="P978" s="380"/>
      <c r="Q978" s="380"/>
      <c r="R978" s="380"/>
      <c r="S978" s="380"/>
      <c r="T978" s="380"/>
      <c r="U978" s="380"/>
      <c r="V978" s="380"/>
      <c r="W978" s="380"/>
      <c r="X978" s="380"/>
      <c r="Y978" s="380"/>
      <c r="Z978" s="380"/>
    </row>
    <row r="979" spans="1:26" ht="15.75" customHeight="1">
      <c r="A979" s="380"/>
      <c r="B979" s="380"/>
      <c r="C979" s="380"/>
      <c r="D979" s="380"/>
      <c r="E979" s="380"/>
      <c r="F979" s="380"/>
      <c r="G979" s="380"/>
      <c r="H979" s="380"/>
      <c r="I979" s="380"/>
      <c r="J979" s="380"/>
      <c r="K979" s="380"/>
      <c r="L979" s="380"/>
      <c r="M979" s="380"/>
      <c r="N979" s="380"/>
      <c r="O979" s="380"/>
      <c r="P979" s="380"/>
      <c r="Q979" s="380"/>
      <c r="R979" s="380"/>
      <c r="S979" s="380"/>
      <c r="T979" s="380"/>
      <c r="U979" s="380"/>
      <c r="V979" s="380"/>
      <c r="W979" s="380"/>
      <c r="X979" s="380"/>
      <c r="Y979" s="380"/>
      <c r="Z979" s="380"/>
    </row>
    <row r="980" spans="1:26" ht="15.75" customHeight="1">
      <c r="A980" s="380"/>
      <c r="B980" s="380"/>
      <c r="C980" s="380"/>
      <c r="D980" s="380"/>
      <c r="E980" s="380"/>
      <c r="F980" s="380"/>
      <c r="G980" s="380"/>
      <c r="H980" s="380"/>
      <c r="I980" s="380"/>
      <c r="J980" s="380"/>
      <c r="K980" s="380"/>
      <c r="L980" s="380"/>
      <c r="M980" s="380"/>
      <c r="N980" s="380"/>
      <c r="O980" s="380"/>
      <c r="P980" s="380"/>
      <c r="Q980" s="380"/>
      <c r="R980" s="380"/>
      <c r="S980" s="380"/>
      <c r="T980" s="380"/>
      <c r="U980" s="380"/>
      <c r="V980" s="380"/>
      <c r="W980" s="380"/>
      <c r="X980" s="380"/>
      <c r="Y980" s="380"/>
      <c r="Z980" s="380"/>
    </row>
    <row r="981" spans="1:26" ht="15.75" customHeight="1">
      <c r="A981" s="380"/>
      <c r="B981" s="380"/>
      <c r="C981" s="380"/>
      <c r="D981" s="380"/>
      <c r="E981" s="380"/>
      <c r="F981" s="380"/>
      <c r="G981" s="380"/>
      <c r="H981" s="380"/>
      <c r="I981" s="380"/>
      <c r="J981" s="380"/>
      <c r="K981" s="380"/>
      <c r="L981" s="380"/>
      <c r="M981" s="380"/>
      <c r="N981" s="380"/>
      <c r="O981" s="380"/>
      <c r="P981" s="380"/>
      <c r="Q981" s="380"/>
      <c r="R981" s="380"/>
      <c r="S981" s="380"/>
      <c r="T981" s="380"/>
      <c r="U981" s="380"/>
      <c r="V981" s="380"/>
      <c r="W981" s="380"/>
      <c r="X981" s="380"/>
      <c r="Y981" s="380"/>
      <c r="Z981" s="380"/>
    </row>
    <row r="982" spans="1:26" ht="15.75" customHeight="1">
      <c r="A982" s="380"/>
      <c r="B982" s="380"/>
      <c r="C982" s="380"/>
      <c r="D982" s="380"/>
      <c r="E982" s="380"/>
      <c r="F982" s="380"/>
      <c r="G982" s="380"/>
      <c r="H982" s="380"/>
      <c r="I982" s="380"/>
      <c r="J982" s="380"/>
      <c r="K982" s="380"/>
      <c r="L982" s="380"/>
      <c r="M982" s="380"/>
      <c r="N982" s="380"/>
      <c r="O982" s="380"/>
      <c r="P982" s="380"/>
      <c r="Q982" s="380"/>
      <c r="R982" s="380"/>
      <c r="S982" s="380"/>
      <c r="T982" s="380"/>
      <c r="U982" s="380"/>
      <c r="V982" s="380"/>
      <c r="W982" s="380"/>
      <c r="X982" s="380"/>
      <c r="Y982" s="380"/>
      <c r="Z982" s="380"/>
    </row>
    <row r="983" spans="1:26" ht="15.75" customHeight="1">
      <c r="A983" s="380"/>
      <c r="B983" s="380"/>
      <c r="C983" s="380"/>
      <c r="D983" s="380"/>
      <c r="E983" s="380"/>
      <c r="F983" s="380"/>
      <c r="G983" s="380"/>
      <c r="H983" s="380"/>
      <c r="I983" s="380"/>
      <c r="J983" s="380"/>
      <c r="K983" s="380"/>
      <c r="L983" s="380"/>
      <c r="M983" s="380"/>
      <c r="N983" s="380"/>
      <c r="O983" s="380"/>
      <c r="P983" s="380"/>
      <c r="Q983" s="380"/>
      <c r="R983" s="380"/>
      <c r="S983" s="380"/>
      <c r="T983" s="380"/>
      <c r="U983" s="380"/>
      <c r="V983" s="380"/>
      <c r="W983" s="380"/>
      <c r="X983" s="380"/>
      <c r="Y983" s="380"/>
      <c r="Z983" s="380"/>
    </row>
    <row r="984" spans="1:26" ht="15.75" customHeight="1">
      <c r="A984" s="380"/>
      <c r="B984" s="380"/>
      <c r="C984" s="380"/>
      <c r="D984" s="380"/>
      <c r="E984" s="380"/>
      <c r="F984" s="380"/>
      <c r="G984" s="380"/>
      <c r="H984" s="380"/>
      <c r="I984" s="380"/>
      <c r="J984" s="380"/>
      <c r="K984" s="380"/>
      <c r="L984" s="380"/>
      <c r="M984" s="380"/>
      <c r="N984" s="380"/>
      <c r="O984" s="380"/>
      <c r="P984" s="380"/>
      <c r="Q984" s="380"/>
      <c r="R984" s="380"/>
      <c r="S984" s="380"/>
      <c r="T984" s="380"/>
      <c r="U984" s="380"/>
      <c r="V984" s="380"/>
      <c r="W984" s="380"/>
      <c r="X984" s="380"/>
      <c r="Y984" s="380"/>
      <c r="Z984" s="380"/>
    </row>
    <row r="985" spans="1:26" ht="15.75" customHeight="1">
      <c r="A985" s="380"/>
      <c r="B985" s="380"/>
      <c r="C985" s="380"/>
      <c r="D985" s="380"/>
      <c r="E985" s="380"/>
      <c r="F985" s="380"/>
      <c r="G985" s="380"/>
      <c r="H985" s="380"/>
      <c r="I985" s="380"/>
      <c r="J985" s="380"/>
      <c r="K985" s="380"/>
      <c r="L985" s="380"/>
      <c r="M985" s="380"/>
      <c r="N985" s="380"/>
      <c r="O985" s="380"/>
      <c r="P985" s="380"/>
      <c r="Q985" s="380"/>
      <c r="R985" s="380"/>
      <c r="S985" s="380"/>
      <c r="T985" s="380"/>
      <c r="U985" s="380"/>
      <c r="V985" s="380"/>
      <c r="W985" s="380"/>
      <c r="X985" s="380"/>
      <c r="Y985" s="380"/>
      <c r="Z985" s="380"/>
    </row>
    <row r="986" spans="1:26" ht="15.75" customHeight="1">
      <c r="A986" s="380"/>
      <c r="B986" s="380"/>
      <c r="C986" s="380"/>
      <c r="D986" s="380"/>
      <c r="E986" s="380"/>
      <c r="F986" s="380"/>
      <c r="G986" s="380"/>
      <c r="H986" s="380"/>
      <c r="I986" s="380"/>
      <c r="J986" s="380"/>
      <c r="K986" s="380"/>
      <c r="L986" s="380"/>
      <c r="M986" s="380"/>
      <c r="N986" s="380"/>
      <c r="O986" s="380"/>
      <c r="P986" s="380"/>
      <c r="Q986" s="380"/>
      <c r="R986" s="380"/>
      <c r="S986" s="380"/>
      <c r="T986" s="380"/>
      <c r="U986" s="380"/>
      <c r="V986" s="380"/>
      <c r="W986" s="380"/>
      <c r="X986" s="380"/>
      <c r="Y986" s="380"/>
      <c r="Z986" s="380"/>
    </row>
    <row r="987" spans="1:26" ht="15.75" customHeight="1">
      <c r="A987" s="380"/>
      <c r="B987" s="380"/>
      <c r="C987" s="380"/>
      <c r="D987" s="380"/>
      <c r="E987" s="380"/>
      <c r="F987" s="380"/>
      <c r="G987" s="380"/>
      <c r="H987" s="380"/>
      <c r="I987" s="380"/>
      <c r="J987" s="380"/>
      <c r="K987" s="380"/>
      <c r="L987" s="380"/>
      <c r="M987" s="380"/>
      <c r="N987" s="380"/>
      <c r="O987" s="380"/>
      <c r="P987" s="380"/>
      <c r="Q987" s="380"/>
      <c r="R987" s="380"/>
      <c r="S987" s="380"/>
      <c r="T987" s="380"/>
      <c r="U987" s="380"/>
      <c r="V987" s="380"/>
      <c r="W987" s="380"/>
      <c r="X987" s="380"/>
      <c r="Y987" s="380"/>
      <c r="Z987" s="380"/>
    </row>
    <row r="988" spans="1:26" ht="15.75" customHeight="1">
      <c r="A988" s="380"/>
      <c r="B988" s="380"/>
      <c r="C988" s="380"/>
      <c r="D988" s="380"/>
      <c r="E988" s="380"/>
      <c r="F988" s="380"/>
      <c r="G988" s="380"/>
      <c r="H988" s="380"/>
      <c r="I988" s="380"/>
      <c r="J988" s="380"/>
      <c r="K988" s="380"/>
      <c r="L988" s="380"/>
      <c r="M988" s="380"/>
      <c r="N988" s="380"/>
      <c r="O988" s="380"/>
      <c r="P988" s="380"/>
      <c r="Q988" s="380"/>
      <c r="R988" s="380"/>
      <c r="S988" s="380"/>
      <c r="T988" s="380"/>
      <c r="U988" s="380"/>
      <c r="V988" s="380"/>
      <c r="W988" s="380"/>
      <c r="X988" s="380"/>
      <c r="Y988" s="380"/>
      <c r="Z988" s="380"/>
    </row>
    <row r="989" spans="1:26" ht="15.75" customHeight="1">
      <c r="A989" s="380"/>
      <c r="B989" s="380"/>
      <c r="C989" s="380"/>
      <c r="D989" s="380"/>
      <c r="E989" s="380"/>
      <c r="F989" s="380"/>
      <c r="G989" s="380"/>
      <c r="H989" s="380"/>
      <c r="I989" s="380"/>
      <c r="J989" s="380"/>
      <c r="K989" s="380"/>
      <c r="L989" s="380"/>
      <c r="M989" s="380"/>
      <c r="N989" s="380"/>
      <c r="O989" s="380"/>
      <c r="P989" s="380"/>
      <c r="Q989" s="380"/>
      <c r="R989" s="380"/>
      <c r="S989" s="380"/>
      <c r="T989" s="380"/>
      <c r="U989" s="380"/>
      <c r="V989" s="380"/>
      <c r="W989" s="380"/>
      <c r="X989" s="380"/>
      <c r="Y989" s="380"/>
      <c r="Z989" s="380"/>
    </row>
    <row r="990" spans="1:26" ht="15.75" customHeight="1">
      <c r="A990" s="380"/>
      <c r="B990" s="380"/>
      <c r="C990" s="380"/>
      <c r="D990" s="380"/>
      <c r="E990" s="380"/>
      <c r="F990" s="380"/>
      <c r="G990" s="380"/>
      <c r="H990" s="380"/>
      <c r="I990" s="380"/>
      <c r="J990" s="380"/>
      <c r="K990" s="380"/>
      <c r="L990" s="380"/>
      <c r="M990" s="380"/>
      <c r="N990" s="380"/>
      <c r="O990" s="380"/>
      <c r="P990" s="380"/>
      <c r="Q990" s="380"/>
      <c r="R990" s="380"/>
      <c r="S990" s="380"/>
      <c r="T990" s="380"/>
      <c r="U990" s="380"/>
      <c r="V990" s="380"/>
      <c r="W990" s="380"/>
      <c r="X990" s="380"/>
      <c r="Y990" s="380"/>
      <c r="Z990" s="380"/>
    </row>
    <row r="991" spans="1:26" ht="15.75" customHeight="1">
      <c r="A991" s="380"/>
      <c r="B991" s="380"/>
      <c r="C991" s="380"/>
      <c r="D991" s="380"/>
      <c r="E991" s="380"/>
      <c r="F991" s="380"/>
      <c r="G991" s="380"/>
      <c r="H991" s="380"/>
      <c r="I991" s="380"/>
      <c r="J991" s="380"/>
      <c r="K991" s="380"/>
      <c r="L991" s="380"/>
      <c r="M991" s="380"/>
      <c r="N991" s="380"/>
      <c r="O991" s="380"/>
      <c r="P991" s="380"/>
      <c r="Q991" s="380"/>
      <c r="R991" s="380"/>
      <c r="S991" s="380"/>
      <c r="T991" s="380"/>
      <c r="U991" s="380"/>
      <c r="V991" s="380"/>
      <c r="W991" s="380"/>
      <c r="X991" s="380"/>
      <c r="Y991" s="380"/>
      <c r="Z991" s="380"/>
    </row>
    <row r="992" spans="1:26" ht="15.75" customHeight="1">
      <c r="A992" s="380"/>
      <c r="B992" s="380"/>
      <c r="C992" s="380"/>
      <c r="D992" s="380"/>
      <c r="E992" s="380"/>
      <c r="F992" s="380"/>
      <c r="G992" s="380"/>
      <c r="H992" s="380"/>
      <c r="I992" s="380"/>
      <c r="J992" s="380"/>
      <c r="K992" s="380"/>
      <c r="L992" s="380"/>
      <c r="M992" s="380"/>
      <c r="N992" s="380"/>
      <c r="O992" s="380"/>
      <c r="P992" s="380"/>
      <c r="Q992" s="380"/>
      <c r="R992" s="380"/>
      <c r="S992" s="380"/>
      <c r="T992" s="380"/>
      <c r="U992" s="380"/>
      <c r="V992" s="380"/>
      <c r="W992" s="380"/>
      <c r="X992" s="380"/>
      <c r="Y992" s="380"/>
      <c r="Z992" s="380"/>
    </row>
    <row r="993" spans="1:26" ht="15.75" customHeight="1">
      <c r="A993" s="380"/>
      <c r="B993" s="380"/>
      <c r="C993" s="380"/>
      <c r="D993" s="380"/>
      <c r="E993" s="380"/>
      <c r="F993" s="380"/>
      <c r="G993" s="380"/>
      <c r="H993" s="380"/>
      <c r="I993" s="380"/>
      <c r="J993" s="380"/>
      <c r="K993" s="380"/>
      <c r="L993" s="380"/>
      <c r="M993" s="380"/>
      <c r="N993" s="380"/>
      <c r="O993" s="380"/>
      <c r="P993" s="380"/>
      <c r="Q993" s="380"/>
      <c r="R993" s="380"/>
      <c r="S993" s="380"/>
      <c r="T993" s="380"/>
      <c r="U993" s="380"/>
      <c r="V993" s="380"/>
      <c r="W993" s="380"/>
      <c r="X993" s="380"/>
      <c r="Y993" s="380"/>
      <c r="Z993" s="380"/>
    </row>
    <row r="994" spans="1:26" ht="15.75" customHeight="1">
      <c r="A994" s="380"/>
      <c r="B994" s="380"/>
      <c r="C994" s="380"/>
      <c r="D994" s="380"/>
      <c r="E994" s="380"/>
      <c r="F994" s="380"/>
      <c r="G994" s="380"/>
      <c r="H994" s="380"/>
      <c r="I994" s="380"/>
      <c r="J994" s="380"/>
      <c r="K994" s="380"/>
      <c r="L994" s="380"/>
      <c r="M994" s="380"/>
      <c r="N994" s="380"/>
      <c r="O994" s="380"/>
      <c r="P994" s="380"/>
      <c r="Q994" s="380"/>
      <c r="R994" s="380"/>
      <c r="S994" s="380"/>
      <c r="T994" s="380"/>
      <c r="U994" s="380"/>
      <c r="V994" s="380"/>
      <c r="W994" s="380"/>
      <c r="X994" s="380"/>
      <c r="Y994" s="380"/>
      <c r="Z994" s="380"/>
    </row>
    <row r="995" spans="1:26" ht="15.75" customHeight="1">
      <c r="A995" s="380"/>
      <c r="B995" s="380"/>
      <c r="C995" s="380"/>
      <c r="D995" s="380"/>
      <c r="E995" s="380"/>
      <c r="F995" s="380"/>
      <c r="G995" s="380"/>
      <c r="H995" s="380"/>
      <c r="I995" s="380"/>
      <c r="J995" s="380"/>
      <c r="K995" s="380"/>
      <c r="L995" s="380"/>
      <c r="M995" s="380"/>
      <c r="N995" s="380"/>
      <c r="O995" s="380"/>
      <c r="P995" s="380"/>
      <c r="Q995" s="380"/>
      <c r="R995" s="380"/>
      <c r="S995" s="380"/>
      <c r="T995" s="380"/>
      <c r="U995" s="380"/>
      <c r="V995" s="380"/>
      <c r="W995" s="380"/>
      <c r="X995" s="380"/>
      <c r="Y995" s="380"/>
      <c r="Z995" s="380"/>
    </row>
    <row r="996" spans="1:26" ht="15.75" customHeight="1">
      <c r="A996" s="380"/>
      <c r="B996" s="380"/>
      <c r="C996" s="380"/>
      <c r="D996" s="380"/>
      <c r="E996" s="380"/>
      <c r="F996" s="380"/>
      <c r="G996" s="380"/>
      <c r="H996" s="380"/>
      <c r="I996" s="380"/>
      <c r="J996" s="380"/>
      <c r="K996" s="380"/>
      <c r="L996" s="380"/>
      <c r="M996" s="380"/>
      <c r="N996" s="380"/>
      <c r="O996" s="380"/>
      <c r="P996" s="380"/>
      <c r="Q996" s="380"/>
      <c r="R996" s="380"/>
      <c r="S996" s="380"/>
      <c r="T996" s="380"/>
      <c r="U996" s="380"/>
      <c r="V996" s="380"/>
      <c r="W996" s="380"/>
      <c r="X996" s="380"/>
      <c r="Y996" s="380"/>
      <c r="Z996" s="380"/>
    </row>
    <row r="997" spans="1:26" ht="15.75" customHeight="1">
      <c r="A997" s="380"/>
      <c r="B997" s="380"/>
      <c r="C997" s="380"/>
      <c r="D997" s="380"/>
      <c r="E997" s="380"/>
      <c r="F997" s="380"/>
      <c r="G997" s="380"/>
      <c r="H997" s="380"/>
      <c r="I997" s="380"/>
      <c r="J997" s="380"/>
      <c r="K997" s="380"/>
      <c r="L997" s="380"/>
      <c r="M997" s="380"/>
      <c r="N997" s="380"/>
      <c r="O997" s="380"/>
      <c r="P997" s="380"/>
      <c r="Q997" s="380"/>
      <c r="R997" s="380"/>
      <c r="S997" s="380"/>
      <c r="T997" s="380"/>
      <c r="U997" s="380"/>
      <c r="V997" s="380"/>
      <c r="W997" s="380"/>
      <c r="X997" s="380"/>
      <c r="Y997" s="380"/>
      <c r="Z997" s="380"/>
    </row>
    <row r="998" spans="1:26" ht="15.75" customHeight="1">
      <c r="A998" s="380"/>
      <c r="B998" s="380"/>
      <c r="C998" s="380"/>
      <c r="D998" s="380"/>
      <c r="E998" s="380"/>
      <c r="F998" s="380"/>
      <c r="G998" s="380"/>
      <c r="H998" s="380"/>
      <c r="I998" s="380"/>
      <c r="J998" s="380"/>
      <c r="K998" s="380"/>
      <c r="L998" s="380"/>
      <c r="M998" s="380"/>
      <c r="N998" s="380"/>
      <c r="O998" s="380"/>
      <c r="P998" s="380"/>
      <c r="Q998" s="380"/>
      <c r="R998" s="380"/>
      <c r="S998" s="380"/>
      <c r="T998" s="380"/>
      <c r="U998" s="380"/>
      <c r="V998" s="380"/>
      <c r="W998" s="380"/>
      <c r="X998" s="380"/>
      <c r="Y998" s="380"/>
      <c r="Z998" s="380"/>
    </row>
    <row r="999" spans="1:26" ht="15.75" customHeight="1">
      <c r="A999" s="380"/>
      <c r="B999" s="380"/>
      <c r="C999" s="380"/>
      <c r="D999" s="380"/>
      <c r="E999" s="380"/>
      <c r="F999" s="380"/>
      <c r="G999" s="380"/>
      <c r="H999" s="380"/>
      <c r="I999" s="380"/>
      <c r="J999" s="380"/>
      <c r="K999" s="380"/>
      <c r="L999" s="380"/>
      <c r="M999" s="380"/>
      <c r="N999" s="380"/>
      <c r="O999" s="380"/>
      <c r="P999" s="380"/>
      <c r="Q999" s="380"/>
      <c r="R999" s="380"/>
      <c r="S999" s="380"/>
      <c r="T999" s="380"/>
      <c r="U999" s="380"/>
      <c r="V999" s="380"/>
      <c r="W999" s="380"/>
      <c r="X999" s="380"/>
      <c r="Y999" s="380"/>
      <c r="Z999" s="380"/>
    </row>
    <row r="1000" spans="1:26" ht="15.75" customHeight="1">
      <c r="A1000" s="380"/>
      <c r="B1000" s="380"/>
      <c r="C1000" s="380"/>
      <c r="D1000" s="380"/>
      <c r="E1000" s="380"/>
      <c r="F1000" s="380"/>
      <c r="G1000" s="380"/>
      <c r="H1000" s="380"/>
      <c r="I1000" s="380"/>
      <c r="J1000" s="380"/>
      <c r="K1000" s="380"/>
      <c r="L1000" s="380"/>
      <c r="M1000" s="380"/>
      <c r="N1000" s="380"/>
      <c r="O1000" s="380"/>
      <c r="P1000" s="380"/>
      <c r="Q1000" s="380"/>
      <c r="R1000" s="380"/>
      <c r="S1000" s="380"/>
      <c r="T1000" s="380"/>
      <c r="U1000" s="380"/>
      <c r="V1000" s="380"/>
      <c r="W1000" s="380"/>
      <c r="X1000" s="380"/>
      <c r="Y1000" s="380"/>
      <c r="Z1000" s="380"/>
    </row>
    <row r="1001" spans="1:26" ht="15.75" customHeight="1">
      <c r="A1001" s="380"/>
      <c r="B1001" s="380"/>
      <c r="C1001" s="380"/>
      <c r="D1001" s="380"/>
      <c r="E1001" s="380"/>
      <c r="F1001" s="380"/>
      <c r="G1001" s="380"/>
      <c r="H1001" s="380"/>
      <c r="I1001" s="380"/>
      <c r="J1001" s="380"/>
      <c r="K1001" s="380"/>
      <c r="L1001" s="380"/>
      <c r="M1001" s="380"/>
      <c r="N1001" s="380"/>
      <c r="O1001" s="380"/>
      <c r="P1001" s="380"/>
      <c r="Q1001" s="380"/>
      <c r="R1001" s="380"/>
      <c r="S1001" s="380"/>
      <c r="T1001" s="380"/>
      <c r="U1001" s="380"/>
      <c r="V1001" s="380"/>
      <c r="W1001" s="380"/>
      <c r="X1001" s="380"/>
      <c r="Y1001" s="380"/>
      <c r="Z1001" s="380"/>
    </row>
    <row r="1002" spans="1:26" ht="15.75" customHeight="1">
      <c r="A1002" s="380"/>
      <c r="B1002" s="380"/>
      <c r="C1002" s="380"/>
      <c r="D1002" s="380"/>
      <c r="E1002" s="380"/>
      <c r="F1002" s="380"/>
      <c r="G1002" s="380"/>
      <c r="H1002" s="380"/>
      <c r="I1002" s="380"/>
      <c r="J1002" s="380"/>
      <c r="K1002" s="380"/>
      <c r="L1002" s="380"/>
      <c r="M1002" s="380"/>
      <c r="N1002" s="380"/>
      <c r="O1002" s="380"/>
      <c r="P1002" s="380"/>
      <c r="Q1002" s="380"/>
      <c r="R1002" s="380"/>
      <c r="S1002" s="380"/>
      <c r="T1002" s="380"/>
      <c r="U1002" s="380"/>
      <c r="V1002" s="380"/>
      <c r="W1002" s="380"/>
      <c r="X1002" s="380"/>
      <c r="Y1002" s="380"/>
      <c r="Z1002" s="380"/>
    </row>
    <row r="1003" spans="1:26" ht="15.75" customHeight="1">
      <c r="A1003" s="380"/>
      <c r="B1003" s="380"/>
      <c r="C1003" s="380"/>
      <c r="D1003" s="380"/>
      <c r="E1003" s="380"/>
      <c r="F1003" s="380"/>
      <c r="G1003" s="380"/>
      <c r="H1003" s="380"/>
      <c r="I1003" s="380"/>
      <c r="J1003" s="380"/>
      <c r="K1003" s="380"/>
      <c r="L1003" s="380"/>
      <c r="M1003" s="380"/>
      <c r="N1003" s="380"/>
      <c r="O1003" s="380"/>
      <c r="P1003" s="380"/>
      <c r="Q1003" s="380"/>
      <c r="R1003" s="380"/>
      <c r="S1003" s="380"/>
      <c r="T1003" s="380"/>
      <c r="U1003" s="380"/>
      <c r="V1003" s="380"/>
      <c r="W1003" s="380"/>
      <c r="X1003" s="380"/>
      <c r="Y1003" s="380"/>
      <c r="Z1003" s="380"/>
    </row>
    <row r="1004" spans="1:26" ht="15.75" customHeight="1">
      <c r="A1004" s="380"/>
      <c r="B1004" s="380"/>
      <c r="C1004" s="380"/>
      <c r="D1004" s="380"/>
      <c r="E1004" s="380"/>
      <c r="F1004" s="380"/>
      <c r="G1004" s="380"/>
      <c r="H1004" s="380"/>
      <c r="I1004" s="380"/>
      <c r="J1004" s="380"/>
      <c r="K1004" s="380"/>
      <c r="L1004" s="380"/>
      <c r="M1004" s="380"/>
      <c r="N1004" s="380"/>
      <c r="O1004" s="380"/>
      <c r="P1004" s="380"/>
      <c r="Q1004" s="380"/>
      <c r="R1004" s="380"/>
      <c r="S1004" s="380"/>
      <c r="T1004" s="380"/>
      <c r="U1004" s="380"/>
      <c r="V1004" s="380"/>
      <c r="W1004" s="380"/>
      <c r="X1004" s="380"/>
      <c r="Y1004" s="380"/>
      <c r="Z1004" s="380"/>
    </row>
    <row r="1005" spans="1:26" ht="15.75" customHeight="1">
      <c r="A1005" s="380"/>
      <c r="B1005" s="380"/>
      <c r="C1005" s="380"/>
      <c r="D1005" s="380"/>
      <c r="E1005" s="380"/>
      <c r="F1005" s="380"/>
      <c r="G1005" s="380"/>
      <c r="H1005" s="380"/>
      <c r="I1005" s="380"/>
      <c r="J1005" s="380"/>
      <c r="K1005" s="380"/>
      <c r="L1005" s="380"/>
      <c r="M1005" s="380"/>
      <c r="N1005" s="380"/>
      <c r="O1005" s="380"/>
      <c r="P1005" s="380"/>
      <c r="Q1005" s="380"/>
      <c r="R1005" s="380"/>
      <c r="S1005" s="380"/>
      <c r="T1005" s="380"/>
      <c r="U1005" s="380"/>
      <c r="V1005" s="380"/>
      <c r="W1005" s="380"/>
      <c r="X1005" s="380"/>
      <c r="Y1005" s="380"/>
      <c r="Z1005" s="380"/>
    </row>
    <row r="1006" spans="1:26" ht="15.75" customHeight="1">
      <c r="A1006" s="380"/>
      <c r="B1006" s="380"/>
      <c r="C1006" s="380"/>
      <c r="D1006" s="380"/>
      <c r="E1006" s="380"/>
      <c r="F1006" s="380"/>
      <c r="G1006" s="380"/>
      <c r="H1006" s="380"/>
      <c r="I1006" s="380"/>
      <c r="J1006" s="380"/>
      <c r="K1006" s="380"/>
      <c r="L1006" s="380"/>
      <c r="M1006" s="380"/>
      <c r="N1006" s="380"/>
      <c r="O1006" s="380"/>
      <c r="P1006" s="380"/>
      <c r="Q1006" s="380"/>
      <c r="R1006" s="380"/>
      <c r="S1006" s="380"/>
      <c r="T1006" s="380"/>
      <c r="U1006" s="380"/>
      <c r="V1006" s="380"/>
      <c r="W1006" s="380"/>
      <c r="X1006" s="380"/>
      <c r="Y1006" s="380"/>
      <c r="Z1006" s="380"/>
    </row>
    <row r="1007" spans="1:26" ht="15.75" customHeight="1">
      <c r="A1007" s="380"/>
      <c r="B1007" s="380"/>
      <c r="C1007" s="380"/>
      <c r="D1007" s="380"/>
      <c r="E1007" s="380"/>
      <c r="F1007" s="380"/>
      <c r="G1007" s="380"/>
      <c r="H1007" s="380"/>
      <c r="I1007" s="380"/>
      <c r="J1007" s="380"/>
      <c r="K1007" s="380"/>
      <c r="L1007" s="380"/>
      <c r="M1007" s="380"/>
      <c r="N1007" s="380"/>
      <c r="O1007" s="380"/>
      <c r="P1007" s="380"/>
      <c r="Q1007" s="380"/>
      <c r="R1007" s="380"/>
      <c r="S1007" s="380"/>
      <c r="T1007" s="380"/>
      <c r="U1007" s="380"/>
      <c r="V1007" s="380"/>
      <c r="W1007" s="380"/>
      <c r="X1007" s="380"/>
      <c r="Y1007" s="380"/>
      <c r="Z1007" s="380"/>
    </row>
    <row r="1008" spans="1:26" ht="15.75" customHeight="1">
      <c r="A1008" s="380"/>
      <c r="B1008" s="380"/>
      <c r="C1008" s="380"/>
      <c r="D1008" s="380"/>
      <c r="E1008" s="380"/>
      <c r="F1008" s="380"/>
      <c r="G1008" s="380"/>
      <c r="H1008" s="380"/>
      <c r="I1008" s="380"/>
      <c r="J1008" s="380"/>
      <c r="K1008" s="380"/>
      <c r="L1008" s="380"/>
      <c r="M1008" s="380"/>
      <c r="N1008" s="380"/>
      <c r="O1008" s="380"/>
      <c r="P1008" s="380"/>
      <c r="Q1008" s="380"/>
      <c r="R1008" s="380"/>
      <c r="S1008" s="380"/>
      <c r="T1008" s="380"/>
      <c r="U1008" s="380"/>
      <c r="V1008" s="380"/>
      <c r="W1008" s="380"/>
      <c r="X1008" s="380"/>
      <c r="Y1008" s="380"/>
      <c r="Z1008" s="380"/>
    </row>
    <row r="1009" spans="1:26" ht="15.75" customHeight="1">
      <c r="A1009" s="380"/>
      <c r="B1009" s="380"/>
      <c r="C1009" s="380"/>
      <c r="D1009" s="380"/>
      <c r="E1009" s="380"/>
      <c r="F1009" s="380"/>
      <c r="G1009" s="380"/>
      <c r="H1009" s="380"/>
      <c r="I1009" s="380"/>
      <c r="J1009" s="380"/>
      <c r="K1009" s="380"/>
      <c r="L1009" s="380"/>
      <c r="M1009" s="380"/>
      <c r="N1009" s="380"/>
      <c r="O1009" s="380"/>
      <c r="P1009" s="380"/>
      <c r="Q1009" s="380"/>
      <c r="R1009" s="380"/>
      <c r="S1009" s="380"/>
      <c r="T1009" s="380"/>
      <c r="U1009" s="380"/>
      <c r="V1009" s="380"/>
      <c r="W1009" s="380"/>
      <c r="X1009" s="380"/>
      <c r="Y1009" s="380"/>
      <c r="Z1009" s="380"/>
    </row>
    <row r="1010" spans="1:26" ht="15.75" customHeight="1">
      <c r="A1010" s="380"/>
      <c r="B1010" s="380"/>
      <c r="C1010" s="380"/>
      <c r="D1010" s="380"/>
      <c r="E1010" s="380"/>
      <c r="F1010" s="380"/>
      <c r="G1010" s="380"/>
      <c r="H1010" s="380"/>
      <c r="I1010" s="380"/>
      <c r="J1010" s="380"/>
      <c r="K1010" s="380"/>
      <c r="L1010" s="380"/>
      <c r="M1010" s="380"/>
      <c r="N1010" s="380"/>
      <c r="O1010" s="380"/>
      <c r="P1010" s="380"/>
      <c r="Q1010" s="380"/>
      <c r="R1010" s="380"/>
      <c r="S1010" s="380"/>
      <c r="T1010" s="380"/>
      <c r="U1010" s="380"/>
      <c r="V1010" s="380"/>
      <c r="W1010" s="380"/>
      <c r="X1010" s="380"/>
      <c r="Y1010" s="380"/>
      <c r="Z1010" s="380"/>
    </row>
    <row r="1011" spans="1:26" ht="15.75" customHeight="1">
      <c r="A1011" s="380"/>
      <c r="B1011" s="380"/>
      <c r="C1011" s="380"/>
      <c r="D1011" s="380"/>
      <c r="E1011" s="380"/>
      <c r="F1011" s="380"/>
      <c r="G1011" s="380"/>
      <c r="H1011" s="380"/>
      <c r="I1011" s="380"/>
      <c r="J1011" s="380"/>
      <c r="K1011" s="380"/>
      <c r="L1011" s="380"/>
      <c r="M1011" s="380"/>
      <c r="N1011" s="380"/>
      <c r="O1011" s="380"/>
      <c r="P1011" s="380"/>
      <c r="Q1011" s="380"/>
      <c r="R1011" s="380"/>
      <c r="S1011" s="380"/>
      <c r="T1011" s="380"/>
      <c r="U1011" s="380"/>
      <c r="V1011" s="380"/>
      <c r="W1011" s="380"/>
      <c r="X1011" s="380"/>
      <c r="Y1011" s="380"/>
      <c r="Z1011" s="380"/>
    </row>
    <row r="1012" spans="1:26" ht="15.75" customHeight="1">
      <c r="A1012" s="380"/>
      <c r="B1012" s="380"/>
      <c r="C1012" s="380"/>
      <c r="D1012" s="380"/>
      <c r="E1012" s="380"/>
      <c r="F1012" s="380"/>
      <c r="G1012" s="380"/>
      <c r="H1012" s="380"/>
      <c r="I1012" s="380"/>
      <c r="J1012" s="380"/>
      <c r="K1012" s="380"/>
      <c r="L1012" s="380"/>
      <c r="M1012" s="380"/>
      <c r="N1012" s="380"/>
      <c r="O1012" s="380"/>
      <c r="P1012" s="380"/>
      <c r="Q1012" s="380"/>
      <c r="R1012" s="380"/>
      <c r="S1012" s="380"/>
      <c r="T1012" s="380"/>
      <c r="U1012" s="380"/>
      <c r="V1012" s="380"/>
      <c r="W1012" s="380"/>
      <c r="X1012" s="380"/>
      <c r="Y1012" s="380"/>
      <c r="Z1012" s="380"/>
    </row>
    <row r="1013" spans="1:26" ht="15.75" customHeight="1">
      <c r="A1013" s="380"/>
      <c r="B1013" s="380"/>
      <c r="C1013" s="380"/>
      <c r="D1013" s="380"/>
      <c r="E1013" s="380"/>
      <c r="F1013" s="380"/>
      <c r="G1013" s="380"/>
      <c r="H1013" s="380"/>
      <c r="I1013" s="380"/>
      <c r="J1013" s="380"/>
      <c r="K1013" s="380"/>
      <c r="L1013" s="380"/>
      <c r="M1013" s="380"/>
      <c r="N1013" s="380"/>
      <c r="O1013" s="380"/>
      <c r="P1013" s="380"/>
      <c r="Q1013" s="380"/>
      <c r="R1013" s="380"/>
      <c r="S1013" s="380"/>
      <c r="T1013" s="380"/>
      <c r="U1013" s="380"/>
      <c r="V1013" s="380"/>
      <c r="W1013" s="380"/>
      <c r="X1013" s="380"/>
      <c r="Y1013" s="380"/>
      <c r="Z1013" s="380"/>
    </row>
    <row r="1014" spans="1:26" ht="15.75" customHeight="1">
      <c r="A1014" s="380"/>
      <c r="B1014" s="380"/>
      <c r="C1014" s="380"/>
      <c r="D1014" s="380"/>
      <c r="E1014" s="380"/>
      <c r="F1014" s="380"/>
      <c r="G1014" s="380"/>
      <c r="H1014" s="380"/>
      <c r="I1014" s="380"/>
      <c r="J1014" s="380"/>
      <c r="K1014" s="380"/>
      <c r="L1014" s="380"/>
      <c r="M1014" s="380"/>
      <c r="N1014" s="380"/>
      <c r="O1014" s="380"/>
      <c r="P1014" s="380"/>
      <c r="Q1014" s="380"/>
      <c r="R1014" s="380"/>
      <c r="S1014" s="380"/>
      <c r="T1014" s="380"/>
      <c r="U1014" s="380"/>
      <c r="V1014" s="380"/>
      <c r="W1014" s="380"/>
      <c r="X1014" s="380"/>
      <c r="Y1014" s="380"/>
      <c r="Z1014" s="380"/>
    </row>
    <row r="1015" spans="1:26" ht="15.75" customHeight="1">
      <c r="A1015" s="380"/>
      <c r="B1015" s="380"/>
      <c r="C1015" s="380"/>
      <c r="D1015" s="380"/>
      <c r="E1015" s="380"/>
      <c r="F1015" s="380"/>
      <c r="G1015" s="380"/>
      <c r="H1015" s="380"/>
      <c r="I1015" s="380"/>
      <c r="J1015" s="380"/>
      <c r="K1015" s="380"/>
      <c r="L1015" s="380"/>
      <c r="M1015" s="380"/>
      <c r="N1015" s="380"/>
      <c r="O1015" s="380"/>
      <c r="P1015" s="380"/>
      <c r="Q1015" s="380"/>
      <c r="R1015" s="380"/>
      <c r="S1015" s="380"/>
      <c r="T1015" s="380"/>
      <c r="U1015" s="380"/>
      <c r="V1015" s="380"/>
      <c r="W1015" s="380"/>
      <c r="X1015" s="380"/>
      <c r="Y1015" s="380"/>
      <c r="Z1015" s="380"/>
    </row>
    <row r="1016" spans="1:26" ht="15.75" customHeight="1">
      <c r="A1016" s="380"/>
      <c r="B1016" s="380"/>
      <c r="C1016" s="380"/>
      <c r="D1016" s="380"/>
      <c r="E1016" s="380"/>
      <c r="F1016" s="380"/>
      <c r="G1016" s="380"/>
      <c r="H1016" s="380"/>
      <c r="I1016" s="380"/>
      <c r="J1016" s="380"/>
      <c r="K1016" s="380"/>
      <c r="L1016" s="380"/>
      <c r="M1016" s="380"/>
      <c r="N1016" s="380"/>
      <c r="O1016" s="380"/>
      <c r="P1016" s="380"/>
      <c r="Q1016" s="380"/>
      <c r="R1016" s="380"/>
      <c r="S1016" s="380"/>
      <c r="T1016" s="380"/>
      <c r="U1016" s="380"/>
      <c r="V1016" s="380"/>
      <c r="W1016" s="380"/>
      <c r="X1016" s="380"/>
      <c r="Y1016" s="380"/>
      <c r="Z1016" s="380"/>
    </row>
    <row r="1017" spans="1:26" ht="15.75" customHeight="1">
      <c r="A1017" s="380"/>
      <c r="B1017" s="380"/>
      <c r="C1017" s="380"/>
      <c r="D1017" s="380"/>
      <c r="E1017" s="380"/>
      <c r="F1017" s="380"/>
      <c r="G1017" s="380"/>
      <c r="H1017" s="380"/>
      <c r="I1017" s="380"/>
      <c r="J1017" s="380"/>
      <c r="K1017" s="380"/>
      <c r="L1017" s="380"/>
      <c r="M1017" s="380"/>
      <c r="N1017" s="380"/>
      <c r="O1017" s="380"/>
      <c r="P1017" s="380"/>
      <c r="Q1017" s="380"/>
      <c r="R1017" s="380"/>
      <c r="S1017" s="380"/>
      <c r="T1017" s="380"/>
      <c r="U1017" s="380"/>
      <c r="V1017" s="380"/>
      <c r="W1017" s="380"/>
      <c r="X1017" s="380"/>
      <c r="Y1017" s="380"/>
      <c r="Z1017" s="380"/>
    </row>
    <row r="1018" spans="1:26" ht="15.75" customHeight="1">
      <c r="A1018" s="380"/>
      <c r="B1018" s="380"/>
      <c r="C1018" s="380"/>
      <c r="D1018" s="380"/>
      <c r="E1018" s="380"/>
      <c r="F1018" s="380"/>
      <c r="G1018" s="380"/>
      <c r="H1018" s="380"/>
      <c r="I1018" s="380"/>
      <c r="J1018" s="380"/>
      <c r="K1018" s="380"/>
      <c r="L1018" s="380"/>
      <c r="M1018" s="380"/>
      <c r="N1018" s="380"/>
      <c r="O1018" s="380"/>
      <c r="P1018" s="380"/>
      <c r="Q1018" s="380"/>
      <c r="R1018" s="380"/>
      <c r="S1018" s="380"/>
      <c r="T1018" s="380"/>
      <c r="U1018" s="380"/>
      <c r="V1018" s="380"/>
      <c r="W1018" s="380"/>
      <c r="X1018" s="380"/>
      <c r="Y1018" s="380"/>
      <c r="Z1018" s="380"/>
    </row>
    <row r="1019" spans="1:26" ht="15.75" customHeight="1">
      <c r="A1019" s="380"/>
      <c r="B1019" s="380"/>
      <c r="C1019" s="380"/>
      <c r="D1019" s="380"/>
      <c r="E1019" s="380"/>
      <c r="F1019" s="380"/>
      <c r="G1019" s="380"/>
      <c r="H1019" s="380"/>
      <c r="I1019" s="380"/>
      <c r="J1019" s="380"/>
      <c r="K1019" s="380"/>
      <c r="L1019" s="380"/>
      <c r="M1019" s="380"/>
      <c r="N1019" s="380"/>
      <c r="O1019" s="380"/>
      <c r="P1019" s="380"/>
      <c r="Q1019" s="380"/>
      <c r="R1019" s="380"/>
      <c r="S1019" s="380"/>
      <c r="T1019" s="380"/>
      <c r="U1019" s="380"/>
      <c r="V1019" s="380"/>
      <c r="W1019" s="380"/>
      <c r="X1019" s="380"/>
      <c r="Y1019" s="380"/>
      <c r="Z1019" s="380"/>
    </row>
    <row r="1020" spans="1:26" ht="15.75" customHeight="1">
      <c r="A1020" s="380"/>
      <c r="B1020" s="380"/>
      <c r="C1020" s="380"/>
      <c r="D1020" s="380"/>
      <c r="E1020" s="380"/>
      <c r="F1020" s="380"/>
      <c r="G1020" s="380"/>
      <c r="H1020" s="380"/>
      <c r="I1020" s="380"/>
      <c r="J1020" s="380"/>
      <c r="K1020" s="380"/>
      <c r="L1020" s="380"/>
      <c r="M1020" s="380"/>
      <c r="N1020" s="380"/>
      <c r="O1020" s="380"/>
      <c r="P1020" s="380"/>
      <c r="Q1020" s="380"/>
      <c r="R1020" s="380"/>
      <c r="S1020" s="380"/>
      <c r="T1020" s="380"/>
      <c r="U1020" s="380"/>
      <c r="V1020" s="380"/>
      <c r="W1020" s="380"/>
      <c r="X1020" s="380"/>
      <c r="Y1020" s="380"/>
      <c r="Z1020" s="380"/>
    </row>
    <row r="1021" spans="1:26" ht="15.75" customHeight="1">
      <c r="A1021" s="380"/>
      <c r="B1021" s="380"/>
      <c r="C1021" s="380"/>
      <c r="D1021" s="380"/>
      <c r="E1021" s="380"/>
      <c r="F1021" s="380"/>
      <c r="G1021" s="380"/>
      <c r="H1021" s="380"/>
      <c r="I1021" s="380"/>
      <c r="J1021" s="380"/>
      <c r="K1021" s="380"/>
      <c r="L1021" s="380"/>
      <c r="M1021" s="380"/>
      <c r="N1021" s="380"/>
      <c r="O1021" s="380"/>
      <c r="P1021" s="380"/>
      <c r="Q1021" s="380"/>
      <c r="R1021" s="380"/>
      <c r="S1021" s="380"/>
      <c r="T1021" s="380"/>
      <c r="U1021" s="380"/>
      <c r="V1021" s="380"/>
      <c r="W1021" s="380"/>
      <c r="X1021" s="380"/>
      <c r="Y1021" s="380"/>
      <c r="Z1021" s="380"/>
    </row>
    <row r="1022" spans="1:26" ht="15.75" customHeight="1">
      <c r="A1022" s="380"/>
      <c r="B1022" s="380"/>
      <c r="C1022" s="380"/>
      <c r="D1022" s="380"/>
      <c r="E1022" s="380"/>
      <c r="F1022" s="380"/>
      <c r="G1022" s="380"/>
      <c r="H1022" s="380"/>
      <c r="I1022" s="380"/>
      <c r="J1022" s="380"/>
      <c r="K1022" s="380"/>
      <c r="L1022" s="380"/>
      <c r="M1022" s="380"/>
      <c r="N1022" s="380"/>
      <c r="O1022" s="380"/>
      <c r="P1022" s="380"/>
      <c r="Q1022" s="380"/>
      <c r="R1022" s="380"/>
      <c r="S1022" s="380"/>
      <c r="T1022" s="380"/>
      <c r="U1022" s="380"/>
      <c r="V1022" s="380"/>
      <c r="W1022" s="380"/>
      <c r="X1022" s="380"/>
      <c r="Y1022" s="380"/>
      <c r="Z1022" s="380"/>
    </row>
    <row r="1023" spans="1:26" ht="15.75" customHeight="1">
      <c r="A1023" s="380"/>
      <c r="B1023" s="380"/>
      <c r="C1023" s="380"/>
      <c r="D1023" s="380"/>
      <c r="E1023" s="380"/>
      <c r="F1023" s="380"/>
      <c r="G1023" s="380"/>
      <c r="H1023" s="380"/>
      <c r="I1023" s="380"/>
      <c r="J1023" s="380"/>
      <c r="K1023" s="380"/>
      <c r="L1023" s="380"/>
      <c r="M1023" s="380"/>
      <c r="N1023" s="380"/>
      <c r="O1023" s="380"/>
      <c r="P1023" s="380"/>
      <c r="Q1023" s="380"/>
      <c r="R1023" s="380"/>
      <c r="S1023" s="380"/>
      <c r="T1023" s="380"/>
      <c r="U1023" s="380"/>
      <c r="V1023" s="380"/>
      <c r="W1023" s="380"/>
      <c r="X1023" s="380"/>
      <c r="Y1023" s="380"/>
      <c r="Z1023" s="380"/>
    </row>
    <row r="1024" spans="1:26" ht="15.75" customHeight="1">
      <c r="A1024" s="380"/>
      <c r="B1024" s="380"/>
      <c r="C1024" s="380"/>
      <c r="D1024" s="380"/>
      <c r="E1024" s="380"/>
      <c r="F1024" s="380"/>
      <c r="G1024" s="380"/>
      <c r="H1024" s="380"/>
      <c r="I1024" s="380"/>
      <c r="J1024" s="380"/>
      <c r="K1024" s="380"/>
      <c r="L1024" s="380"/>
      <c r="M1024" s="380"/>
      <c r="N1024" s="380"/>
      <c r="O1024" s="380"/>
      <c r="P1024" s="380"/>
      <c r="Q1024" s="380"/>
      <c r="R1024" s="380"/>
      <c r="S1024" s="380"/>
      <c r="T1024" s="380"/>
      <c r="U1024" s="380"/>
      <c r="V1024" s="380"/>
      <c r="W1024" s="380"/>
      <c r="X1024" s="380"/>
      <c r="Y1024" s="380"/>
      <c r="Z1024" s="380"/>
    </row>
    <row r="1025" spans="1:26" ht="15.75" customHeight="1">
      <c r="A1025" s="380"/>
      <c r="B1025" s="380"/>
      <c r="C1025" s="380"/>
      <c r="D1025" s="380"/>
      <c r="E1025" s="380"/>
      <c r="F1025" s="380"/>
      <c r="G1025" s="380"/>
      <c r="H1025" s="380"/>
      <c r="I1025" s="380"/>
      <c r="J1025" s="380"/>
      <c r="K1025" s="380"/>
      <c r="L1025" s="380"/>
      <c r="M1025" s="380"/>
      <c r="N1025" s="380"/>
      <c r="O1025" s="380"/>
      <c r="P1025" s="380"/>
      <c r="Q1025" s="380"/>
      <c r="R1025" s="380"/>
      <c r="S1025" s="380"/>
      <c r="T1025" s="380"/>
      <c r="U1025" s="380"/>
      <c r="V1025" s="380"/>
      <c r="W1025" s="380"/>
      <c r="X1025" s="380"/>
      <c r="Y1025" s="380"/>
      <c r="Z1025" s="380"/>
    </row>
    <row r="1026" spans="1:26" ht="15.75" customHeight="1">
      <c r="A1026" s="380"/>
      <c r="B1026" s="380"/>
      <c r="C1026" s="380"/>
      <c r="D1026" s="380"/>
      <c r="E1026" s="380"/>
      <c r="F1026" s="380"/>
      <c r="G1026" s="380"/>
      <c r="H1026" s="380"/>
      <c r="I1026" s="380"/>
      <c r="J1026" s="380"/>
      <c r="K1026" s="380"/>
      <c r="L1026" s="380"/>
      <c r="M1026" s="380"/>
      <c r="N1026" s="380"/>
      <c r="O1026" s="380"/>
      <c r="P1026" s="380"/>
      <c r="Q1026" s="380"/>
      <c r="R1026" s="380"/>
      <c r="S1026" s="380"/>
      <c r="T1026" s="380"/>
      <c r="U1026" s="380"/>
      <c r="V1026" s="380"/>
      <c r="W1026" s="380"/>
      <c r="X1026" s="380"/>
      <c r="Y1026" s="380"/>
      <c r="Z1026" s="380"/>
    </row>
    <row r="1027" spans="1:26" ht="15.75" customHeight="1">
      <c r="A1027" s="380"/>
      <c r="B1027" s="380"/>
      <c r="C1027" s="380"/>
      <c r="D1027" s="380"/>
      <c r="E1027" s="380"/>
      <c r="F1027" s="380"/>
      <c r="G1027" s="380"/>
      <c r="H1027" s="380"/>
      <c r="I1027" s="380"/>
      <c r="J1027" s="380"/>
      <c r="K1027" s="380"/>
      <c r="L1027" s="380"/>
      <c r="M1027" s="380"/>
      <c r="N1027" s="380"/>
      <c r="O1027" s="380"/>
      <c r="P1027" s="380"/>
      <c r="Q1027" s="380"/>
      <c r="R1027" s="380"/>
      <c r="S1027" s="380"/>
      <c r="T1027" s="380"/>
      <c r="U1027" s="380"/>
      <c r="V1027" s="380"/>
      <c r="W1027" s="380"/>
      <c r="X1027" s="380"/>
      <c r="Y1027" s="380"/>
      <c r="Z1027" s="380"/>
    </row>
    <row r="1028" spans="1:26" ht="15.75" customHeight="1">
      <c r="A1028" s="380"/>
      <c r="B1028" s="380"/>
      <c r="C1028" s="380"/>
      <c r="D1028" s="380"/>
      <c r="E1028" s="380"/>
      <c r="F1028" s="380"/>
      <c r="G1028" s="380"/>
      <c r="H1028" s="380"/>
      <c r="I1028" s="380"/>
      <c r="J1028" s="380"/>
      <c r="K1028" s="380"/>
      <c r="L1028" s="380"/>
      <c r="M1028" s="380"/>
      <c r="N1028" s="380"/>
      <c r="O1028" s="380"/>
      <c r="P1028" s="380"/>
      <c r="Q1028" s="380"/>
      <c r="R1028" s="380"/>
      <c r="S1028" s="380"/>
      <c r="T1028" s="380"/>
      <c r="U1028" s="380"/>
      <c r="V1028" s="380"/>
      <c r="W1028" s="380"/>
      <c r="X1028" s="380"/>
      <c r="Y1028" s="380"/>
      <c r="Z1028" s="380"/>
    </row>
    <row r="1029" spans="1:26" ht="15.75" customHeight="1">
      <c r="A1029" s="380"/>
      <c r="B1029" s="380"/>
      <c r="C1029" s="380"/>
      <c r="D1029" s="380"/>
      <c r="E1029" s="380"/>
      <c r="F1029" s="380"/>
      <c r="G1029" s="380"/>
      <c r="H1029" s="380"/>
      <c r="I1029" s="380"/>
      <c r="J1029" s="380"/>
      <c r="K1029" s="380"/>
      <c r="L1029" s="380"/>
      <c r="M1029" s="380"/>
      <c r="N1029" s="380"/>
      <c r="O1029" s="380"/>
      <c r="P1029" s="380"/>
      <c r="Q1029" s="380"/>
      <c r="R1029" s="380"/>
      <c r="S1029" s="380"/>
      <c r="T1029" s="380"/>
      <c r="U1029" s="380"/>
      <c r="V1029" s="380"/>
      <c r="W1029" s="380"/>
      <c r="X1029" s="380"/>
      <c r="Y1029" s="380"/>
      <c r="Z1029" s="380"/>
    </row>
    <row r="1030" spans="1:26" ht="15.75" customHeight="1">
      <c r="A1030" s="380"/>
      <c r="B1030" s="380"/>
      <c r="C1030" s="380"/>
      <c r="D1030" s="380"/>
      <c r="E1030" s="380"/>
      <c r="F1030" s="380"/>
      <c r="G1030" s="380"/>
      <c r="H1030" s="380"/>
      <c r="I1030" s="380"/>
      <c r="J1030" s="380"/>
      <c r="K1030" s="380"/>
      <c r="L1030" s="380"/>
      <c r="M1030" s="380"/>
      <c r="N1030" s="380"/>
      <c r="O1030" s="380"/>
      <c r="P1030" s="380"/>
      <c r="Q1030" s="380"/>
      <c r="R1030" s="380"/>
      <c r="S1030" s="380"/>
      <c r="T1030" s="380"/>
      <c r="U1030" s="380"/>
      <c r="V1030" s="380"/>
      <c r="W1030" s="380"/>
      <c r="X1030" s="380"/>
      <c r="Y1030" s="380"/>
      <c r="Z1030" s="380"/>
    </row>
    <row r="1031" spans="1:26" ht="15.75" customHeight="1">
      <c r="A1031" s="380"/>
      <c r="B1031" s="380"/>
      <c r="C1031" s="380"/>
      <c r="D1031" s="380"/>
      <c r="E1031" s="380"/>
      <c r="F1031" s="380"/>
      <c r="G1031" s="380"/>
      <c r="H1031" s="380"/>
      <c r="I1031" s="380"/>
      <c r="J1031" s="380"/>
      <c r="K1031" s="380"/>
      <c r="L1031" s="380"/>
      <c r="M1031" s="380"/>
      <c r="N1031" s="380"/>
      <c r="O1031" s="380"/>
      <c r="P1031" s="380"/>
      <c r="Q1031" s="380"/>
      <c r="R1031" s="380"/>
      <c r="S1031" s="380"/>
      <c r="T1031" s="380"/>
      <c r="U1031" s="380"/>
      <c r="V1031" s="380"/>
      <c r="W1031" s="380"/>
      <c r="X1031" s="380"/>
      <c r="Y1031" s="380"/>
      <c r="Z1031" s="380"/>
    </row>
    <row r="1032" spans="1:26" ht="15.75" customHeight="1">
      <c r="A1032" s="380"/>
      <c r="B1032" s="380"/>
      <c r="C1032" s="380"/>
      <c r="D1032" s="380"/>
      <c r="E1032" s="380"/>
      <c r="F1032" s="380"/>
      <c r="G1032" s="380"/>
      <c r="H1032" s="380"/>
      <c r="I1032" s="380"/>
      <c r="J1032" s="380"/>
      <c r="K1032" s="380"/>
      <c r="L1032" s="380"/>
      <c r="M1032" s="380"/>
      <c r="N1032" s="380"/>
      <c r="O1032" s="380"/>
      <c r="P1032" s="380"/>
      <c r="Q1032" s="380"/>
      <c r="R1032" s="380"/>
      <c r="S1032" s="380"/>
      <c r="T1032" s="380"/>
      <c r="U1032" s="380"/>
      <c r="V1032" s="380"/>
      <c r="W1032" s="380"/>
      <c r="X1032" s="380"/>
      <c r="Y1032" s="380"/>
      <c r="Z1032" s="380"/>
    </row>
    <row r="1033" spans="1:26" ht="15.75" customHeight="1">
      <c r="A1033" s="380"/>
      <c r="B1033" s="380"/>
      <c r="C1033" s="380"/>
      <c r="D1033" s="380"/>
      <c r="E1033" s="380"/>
      <c r="F1033" s="380"/>
      <c r="G1033" s="380"/>
      <c r="H1033" s="380"/>
      <c r="I1033" s="380"/>
      <c r="J1033" s="380"/>
      <c r="K1033" s="380"/>
      <c r="L1033" s="380"/>
      <c r="M1033" s="380"/>
      <c r="N1033" s="380"/>
      <c r="O1033" s="380"/>
      <c r="P1033" s="380"/>
      <c r="Q1033" s="380"/>
      <c r="R1033" s="380"/>
      <c r="S1033" s="380"/>
      <c r="T1033" s="380"/>
      <c r="U1033" s="380"/>
      <c r="V1033" s="380"/>
      <c r="W1033" s="380"/>
      <c r="X1033" s="380"/>
      <c r="Y1033" s="380"/>
      <c r="Z1033" s="380"/>
    </row>
    <row r="1034" spans="1:26" ht="15.75" customHeight="1">
      <c r="A1034" s="380"/>
      <c r="B1034" s="380"/>
      <c r="C1034" s="380"/>
      <c r="D1034" s="380"/>
      <c r="E1034" s="380"/>
      <c r="F1034" s="380"/>
      <c r="G1034" s="380"/>
      <c r="H1034" s="380"/>
      <c r="I1034" s="380"/>
      <c r="J1034" s="380"/>
      <c r="K1034" s="380"/>
      <c r="L1034" s="380"/>
      <c r="M1034" s="380"/>
      <c r="N1034" s="380"/>
      <c r="O1034" s="380"/>
      <c r="P1034" s="380"/>
      <c r="Q1034" s="380"/>
      <c r="R1034" s="380"/>
      <c r="S1034" s="380"/>
      <c r="T1034" s="380"/>
      <c r="U1034" s="380"/>
      <c r="V1034" s="380"/>
      <c r="W1034" s="380"/>
      <c r="X1034" s="380"/>
      <c r="Y1034" s="380"/>
      <c r="Z1034" s="380"/>
    </row>
    <row r="1035" spans="1:26" ht="15.75" customHeight="1">
      <c r="A1035" s="380"/>
      <c r="B1035" s="380"/>
      <c r="C1035" s="380"/>
      <c r="D1035" s="380"/>
      <c r="E1035" s="380"/>
      <c r="F1035" s="380"/>
      <c r="G1035" s="380"/>
      <c r="H1035" s="380"/>
      <c r="I1035" s="380"/>
      <c r="J1035" s="380"/>
      <c r="K1035" s="380"/>
      <c r="L1035" s="380"/>
      <c r="M1035" s="380"/>
      <c r="N1035" s="380"/>
      <c r="O1035" s="380"/>
      <c r="P1035" s="380"/>
      <c r="Q1035" s="380"/>
      <c r="R1035" s="380"/>
      <c r="S1035" s="380"/>
      <c r="T1035" s="380"/>
      <c r="U1035" s="380"/>
      <c r="V1035" s="380"/>
      <c r="W1035" s="380"/>
      <c r="X1035" s="380"/>
      <c r="Y1035" s="380"/>
      <c r="Z1035" s="380"/>
    </row>
    <row r="1036" spans="1:26" ht="15.75" customHeight="1">
      <c r="A1036" s="380"/>
      <c r="B1036" s="380"/>
      <c r="C1036" s="380"/>
      <c r="D1036" s="380"/>
      <c r="E1036" s="380"/>
      <c r="F1036" s="380"/>
      <c r="G1036" s="380"/>
      <c r="H1036" s="380"/>
      <c r="I1036" s="380"/>
      <c r="J1036" s="380"/>
      <c r="K1036" s="380"/>
      <c r="L1036" s="380"/>
      <c r="M1036" s="380"/>
      <c r="N1036" s="380"/>
      <c r="O1036" s="380"/>
      <c r="P1036" s="380"/>
      <c r="Q1036" s="380"/>
      <c r="R1036" s="380"/>
      <c r="S1036" s="380"/>
      <c r="T1036" s="380"/>
      <c r="U1036" s="380"/>
      <c r="V1036" s="380"/>
      <c r="W1036" s="380"/>
      <c r="X1036" s="380"/>
      <c r="Y1036" s="380"/>
      <c r="Z1036" s="380"/>
    </row>
    <row r="1037" spans="1:26" ht="15.75" customHeight="1">
      <c r="A1037" s="380"/>
      <c r="B1037" s="380"/>
      <c r="C1037" s="380"/>
      <c r="D1037" s="380"/>
      <c r="E1037" s="380"/>
      <c r="F1037" s="380"/>
      <c r="G1037" s="380"/>
      <c r="H1037" s="380"/>
      <c r="I1037" s="380"/>
      <c r="J1037" s="380"/>
      <c r="K1037" s="380"/>
      <c r="L1037" s="380"/>
      <c r="M1037" s="380"/>
      <c r="N1037" s="380"/>
      <c r="O1037" s="380"/>
      <c r="P1037" s="380"/>
      <c r="Q1037" s="380"/>
      <c r="R1037" s="380"/>
      <c r="S1037" s="380"/>
      <c r="T1037" s="380"/>
      <c r="U1037" s="380"/>
      <c r="V1037" s="380"/>
      <c r="W1037" s="380"/>
      <c r="X1037" s="380"/>
      <c r="Y1037" s="380"/>
      <c r="Z1037" s="380"/>
    </row>
    <row r="1038" spans="1:26" ht="15.75" customHeight="1">
      <c r="A1038" s="380"/>
      <c r="B1038" s="380"/>
      <c r="C1038" s="380"/>
      <c r="D1038" s="380"/>
      <c r="E1038" s="380"/>
      <c r="F1038" s="380"/>
      <c r="G1038" s="380"/>
      <c r="H1038" s="380"/>
      <c r="I1038" s="380"/>
      <c r="J1038" s="380"/>
      <c r="K1038" s="380"/>
      <c r="L1038" s="380"/>
      <c r="M1038" s="380"/>
      <c r="N1038" s="380"/>
      <c r="O1038" s="380"/>
      <c r="P1038" s="380"/>
      <c r="Q1038" s="380"/>
      <c r="R1038" s="380"/>
      <c r="S1038" s="380"/>
      <c r="T1038" s="380"/>
      <c r="U1038" s="380"/>
      <c r="V1038" s="380"/>
      <c r="W1038" s="380"/>
      <c r="X1038" s="380"/>
      <c r="Y1038" s="380"/>
      <c r="Z1038" s="380"/>
    </row>
    <row r="1039" spans="1:26" ht="15.75" customHeight="1">
      <c r="A1039" s="380"/>
      <c r="B1039" s="380"/>
      <c r="C1039" s="380"/>
      <c r="D1039" s="380"/>
      <c r="E1039" s="380"/>
      <c r="F1039" s="380"/>
      <c r="G1039" s="380"/>
      <c r="H1039" s="380"/>
      <c r="I1039" s="380"/>
      <c r="J1039" s="380"/>
      <c r="K1039" s="380"/>
      <c r="L1039" s="380"/>
      <c r="M1039" s="380"/>
      <c r="N1039" s="380"/>
      <c r="O1039" s="380"/>
      <c r="P1039" s="380"/>
      <c r="Q1039" s="380"/>
      <c r="R1039" s="380"/>
      <c r="S1039" s="380"/>
      <c r="T1039" s="380"/>
      <c r="U1039" s="380"/>
      <c r="V1039" s="380"/>
      <c r="W1039" s="380"/>
      <c r="X1039" s="380"/>
      <c r="Y1039" s="380"/>
      <c r="Z1039" s="380"/>
    </row>
    <row r="1040" spans="1:26" ht="15.75" customHeight="1">
      <c r="A1040" s="380"/>
      <c r="B1040" s="380"/>
      <c r="C1040" s="380"/>
      <c r="D1040" s="380"/>
      <c r="E1040" s="380"/>
      <c r="F1040" s="380"/>
      <c r="G1040" s="380"/>
      <c r="H1040" s="380"/>
      <c r="I1040" s="380"/>
      <c r="J1040" s="380"/>
      <c r="K1040" s="380"/>
      <c r="L1040" s="380"/>
      <c r="M1040" s="380"/>
      <c r="N1040" s="380"/>
      <c r="O1040" s="380"/>
      <c r="P1040" s="380"/>
      <c r="Q1040" s="380"/>
      <c r="R1040" s="380"/>
      <c r="S1040" s="380"/>
      <c r="T1040" s="380"/>
      <c r="U1040" s="380"/>
      <c r="V1040" s="380"/>
      <c r="W1040" s="380"/>
      <c r="X1040" s="380"/>
      <c r="Y1040" s="380"/>
      <c r="Z1040" s="380"/>
    </row>
    <row r="1041" spans="1:26" ht="15.75" customHeight="1">
      <c r="A1041" s="380"/>
      <c r="B1041" s="380"/>
      <c r="C1041" s="380"/>
      <c r="D1041" s="380"/>
      <c r="E1041" s="380"/>
      <c r="F1041" s="380"/>
      <c r="G1041" s="380"/>
      <c r="H1041" s="380"/>
      <c r="I1041" s="380"/>
      <c r="J1041" s="380"/>
      <c r="K1041" s="380"/>
      <c r="L1041" s="380"/>
      <c r="M1041" s="380"/>
      <c r="N1041" s="380"/>
      <c r="O1041" s="380"/>
      <c r="P1041" s="380"/>
      <c r="Q1041" s="380"/>
      <c r="R1041" s="380"/>
      <c r="S1041" s="380"/>
      <c r="T1041" s="380"/>
      <c r="U1041" s="380"/>
      <c r="V1041" s="380"/>
      <c r="W1041" s="380"/>
      <c r="X1041" s="380"/>
      <c r="Y1041" s="380"/>
      <c r="Z1041" s="380"/>
    </row>
    <row r="1042" spans="1:26" ht="15.75" customHeight="1">
      <c r="A1042" s="380"/>
      <c r="B1042" s="380"/>
      <c r="C1042" s="380"/>
      <c r="D1042" s="380"/>
      <c r="E1042" s="380"/>
      <c r="F1042" s="380"/>
      <c r="G1042" s="380"/>
      <c r="H1042" s="380"/>
      <c r="I1042" s="380"/>
      <c r="J1042" s="380"/>
      <c r="K1042" s="380"/>
      <c r="L1042" s="380"/>
      <c r="M1042" s="380"/>
      <c r="N1042" s="380"/>
      <c r="O1042" s="380"/>
      <c r="P1042" s="380"/>
      <c r="Q1042" s="380"/>
      <c r="R1042" s="380"/>
      <c r="S1042" s="380"/>
      <c r="T1042" s="380"/>
      <c r="U1042" s="380"/>
      <c r="V1042" s="380"/>
      <c r="W1042" s="380"/>
      <c r="X1042" s="380"/>
      <c r="Y1042" s="380"/>
      <c r="Z1042" s="380"/>
    </row>
    <row r="1043" spans="1:26" ht="15.75" customHeight="1">
      <c r="A1043" s="380"/>
      <c r="B1043" s="380"/>
      <c r="C1043" s="380"/>
      <c r="D1043" s="380"/>
      <c r="E1043" s="380"/>
      <c r="F1043" s="380"/>
      <c r="G1043" s="380"/>
      <c r="H1043" s="380"/>
      <c r="I1043" s="380"/>
      <c r="J1043" s="380"/>
      <c r="K1043" s="380"/>
      <c r="L1043" s="380"/>
      <c r="M1043" s="380"/>
      <c r="N1043" s="380"/>
      <c r="O1043" s="380"/>
      <c r="P1043" s="380"/>
      <c r="Q1043" s="380"/>
      <c r="R1043" s="380"/>
      <c r="S1043" s="380"/>
      <c r="T1043" s="380"/>
      <c r="U1043" s="380"/>
      <c r="V1043" s="380"/>
      <c r="W1043" s="380"/>
      <c r="X1043" s="380"/>
      <c r="Y1043" s="380"/>
      <c r="Z1043" s="380"/>
    </row>
    <row r="1044" spans="1:26" ht="15.75" customHeight="1">
      <c r="A1044" s="380"/>
      <c r="B1044" s="380"/>
      <c r="C1044" s="380"/>
      <c r="D1044" s="380"/>
      <c r="E1044" s="380"/>
      <c r="F1044" s="380"/>
      <c r="G1044" s="380"/>
      <c r="H1044" s="380"/>
      <c r="I1044" s="380"/>
      <c r="J1044" s="380"/>
      <c r="K1044" s="380"/>
      <c r="L1044" s="380"/>
      <c r="M1044" s="380"/>
      <c r="N1044" s="380"/>
      <c r="O1044" s="380"/>
      <c r="P1044" s="380"/>
      <c r="Q1044" s="380"/>
      <c r="R1044" s="380"/>
      <c r="S1044" s="380"/>
      <c r="T1044" s="380"/>
      <c r="U1044" s="380"/>
      <c r="V1044" s="380"/>
      <c r="W1044" s="380"/>
      <c r="X1044" s="380"/>
      <c r="Y1044" s="380"/>
      <c r="Z1044" s="380"/>
    </row>
    <row r="1045" spans="1:26" ht="15.75" customHeight="1">
      <c r="A1045" s="380"/>
      <c r="B1045" s="380"/>
      <c r="C1045" s="380"/>
      <c r="D1045" s="380"/>
      <c r="E1045" s="380"/>
      <c r="F1045" s="380"/>
      <c r="G1045" s="380"/>
      <c r="H1045" s="380"/>
      <c r="I1045" s="380"/>
      <c r="J1045" s="380"/>
      <c r="K1045" s="380"/>
      <c r="L1045" s="380"/>
      <c r="M1045" s="380"/>
      <c r="N1045" s="380"/>
      <c r="O1045" s="380"/>
      <c r="P1045" s="380"/>
      <c r="Q1045" s="380"/>
      <c r="R1045" s="380"/>
      <c r="S1045" s="380"/>
      <c r="T1045" s="380"/>
      <c r="U1045" s="380"/>
      <c r="V1045" s="380"/>
      <c r="W1045" s="380"/>
      <c r="X1045" s="380"/>
      <c r="Y1045" s="380"/>
      <c r="Z1045" s="380"/>
    </row>
    <row r="1046" spans="1:26" ht="15.75" customHeight="1">
      <c r="A1046" s="380"/>
      <c r="B1046" s="380"/>
      <c r="C1046" s="380"/>
      <c r="D1046" s="380"/>
      <c r="E1046" s="380"/>
      <c r="F1046" s="380"/>
      <c r="G1046" s="380"/>
      <c r="H1046" s="380"/>
      <c r="I1046" s="380"/>
      <c r="J1046" s="380"/>
      <c r="K1046" s="380"/>
      <c r="L1046" s="380"/>
      <c r="M1046" s="380"/>
      <c r="N1046" s="380"/>
      <c r="O1046" s="380"/>
      <c r="P1046" s="380"/>
      <c r="Q1046" s="380"/>
      <c r="R1046" s="380"/>
      <c r="S1046" s="380"/>
      <c r="T1046" s="380"/>
      <c r="U1046" s="380"/>
      <c r="V1046" s="380"/>
      <c r="W1046" s="380"/>
      <c r="X1046" s="380"/>
      <c r="Y1046" s="380"/>
      <c r="Z1046" s="380"/>
    </row>
    <row r="1047" spans="1:26" ht="15.75" customHeight="1">
      <c r="A1047" s="380"/>
      <c r="B1047" s="380"/>
      <c r="C1047" s="380"/>
      <c r="D1047" s="380"/>
      <c r="E1047" s="380"/>
      <c r="F1047" s="380"/>
      <c r="G1047" s="380"/>
      <c r="H1047" s="380"/>
      <c r="I1047" s="380"/>
      <c r="J1047" s="380"/>
      <c r="K1047" s="380"/>
      <c r="L1047" s="380"/>
      <c r="M1047" s="380"/>
      <c r="N1047" s="380"/>
      <c r="O1047" s="380"/>
      <c r="P1047" s="380"/>
      <c r="Q1047" s="380"/>
      <c r="R1047" s="380"/>
      <c r="S1047" s="380"/>
      <c r="T1047" s="380"/>
      <c r="U1047" s="380"/>
      <c r="V1047" s="380"/>
      <c r="W1047" s="380"/>
      <c r="X1047" s="380"/>
      <c r="Y1047" s="380"/>
      <c r="Z1047" s="380"/>
    </row>
    <row r="1048" spans="1:26" ht="15.75" customHeight="1">
      <c r="A1048" s="380"/>
      <c r="B1048" s="380"/>
      <c r="C1048" s="380"/>
      <c r="D1048" s="380"/>
      <c r="E1048" s="380"/>
      <c r="F1048" s="380"/>
      <c r="G1048" s="380"/>
      <c r="H1048" s="380"/>
      <c r="I1048" s="380"/>
      <c r="J1048" s="380"/>
      <c r="K1048" s="380"/>
      <c r="L1048" s="380"/>
      <c r="M1048" s="380"/>
      <c r="N1048" s="380"/>
      <c r="O1048" s="380"/>
      <c r="P1048" s="380"/>
      <c r="Q1048" s="380"/>
      <c r="R1048" s="380"/>
      <c r="S1048" s="380"/>
      <c r="T1048" s="380"/>
      <c r="U1048" s="380"/>
      <c r="V1048" s="380"/>
      <c r="W1048" s="380"/>
      <c r="X1048" s="380"/>
      <c r="Y1048" s="380"/>
      <c r="Z1048" s="380"/>
    </row>
    <row r="1049" spans="1:26" ht="15.75" customHeight="1">
      <c r="A1049" s="380"/>
      <c r="B1049" s="380"/>
      <c r="C1049" s="380"/>
      <c r="D1049" s="380"/>
      <c r="E1049" s="380"/>
      <c r="F1049" s="380"/>
      <c r="G1049" s="380"/>
      <c r="H1049" s="380"/>
      <c r="I1049" s="380"/>
      <c r="J1049" s="380"/>
      <c r="K1049" s="380"/>
      <c r="L1049" s="380"/>
      <c r="M1049" s="380"/>
      <c r="N1049" s="380"/>
      <c r="O1049" s="380"/>
      <c r="P1049" s="380"/>
      <c r="Q1049" s="380"/>
      <c r="R1049" s="380"/>
      <c r="S1049" s="380"/>
      <c r="T1049" s="380"/>
      <c r="U1049" s="380"/>
      <c r="V1049" s="380"/>
      <c r="W1049" s="380"/>
      <c r="X1049" s="380"/>
      <c r="Y1049" s="380"/>
      <c r="Z1049" s="380"/>
    </row>
    <row r="1050" spans="1:26" ht="15.75" customHeight="1">
      <c r="A1050" s="380"/>
      <c r="B1050" s="380"/>
      <c r="C1050" s="380"/>
      <c r="D1050" s="380"/>
      <c r="E1050" s="380"/>
      <c r="F1050" s="380"/>
      <c r="G1050" s="380"/>
      <c r="H1050" s="380"/>
      <c r="I1050" s="380"/>
      <c r="J1050" s="380"/>
      <c r="K1050" s="380"/>
      <c r="L1050" s="380"/>
      <c r="M1050" s="380"/>
      <c r="N1050" s="380"/>
      <c r="O1050" s="380"/>
      <c r="P1050" s="380"/>
      <c r="Q1050" s="380"/>
      <c r="R1050" s="380"/>
      <c r="S1050" s="380"/>
      <c r="T1050" s="380"/>
      <c r="U1050" s="380"/>
      <c r="V1050" s="380"/>
      <c r="W1050" s="380"/>
      <c r="X1050" s="380"/>
      <c r="Y1050" s="380"/>
      <c r="Z1050" s="380"/>
    </row>
    <row r="1051" spans="1:26" ht="15.75" customHeight="1">
      <c r="A1051" s="380"/>
      <c r="B1051" s="380"/>
      <c r="C1051" s="380"/>
      <c r="D1051" s="380"/>
      <c r="E1051" s="380"/>
      <c r="F1051" s="380"/>
      <c r="G1051" s="380"/>
      <c r="H1051" s="380"/>
      <c r="I1051" s="380"/>
      <c r="J1051" s="380"/>
      <c r="K1051" s="380"/>
      <c r="L1051" s="380"/>
      <c r="M1051" s="380"/>
      <c r="N1051" s="380"/>
      <c r="O1051" s="380"/>
      <c r="P1051" s="380"/>
      <c r="Q1051" s="380"/>
      <c r="R1051" s="380"/>
      <c r="S1051" s="380"/>
      <c r="T1051" s="380"/>
      <c r="U1051" s="380"/>
      <c r="V1051" s="380"/>
      <c r="W1051" s="380"/>
      <c r="X1051" s="380"/>
      <c r="Y1051" s="380"/>
      <c r="Z1051" s="380"/>
    </row>
    <row r="1052" spans="1:26" ht="15.75" customHeight="1">
      <c r="A1052" s="380"/>
      <c r="B1052" s="380"/>
      <c r="C1052" s="380"/>
      <c r="D1052" s="380"/>
      <c r="E1052" s="380"/>
      <c r="F1052" s="380"/>
      <c r="G1052" s="380"/>
      <c r="H1052" s="380"/>
      <c r="I1052" s="380"/>
      <c r="J1052" s="380"/>
      <c r="K1052" s="380"/>
      <c r="L1052" s="380"/>
      <c r="M1052" s="380"/>
      <c r="N1052" s="380"/>
      <c r="O1052" s="380"/>
      <c r="P1052" s="380"/>
      <c r="Q1052" s="380"/>
      <c r="R1052" s="380"/>
      <c r="S1052" s="380"/>
      <c r="T1052" s="380"/>
      <c r="U1052" s="380"/>
      <c r="V1052" s="380"/>
      <c r="W1052" s="380"/>
      <c r="X1052" s="380"/>
      <c r="Y1052" s="380"/>
      <c r="Z1052" s="380"/>
    </row>
    <row r="1053" spans="1:26" ht="15.75" customHeight="1">
      <c r="A1053" s="380"/>
      <c r="B1053" s="380"/>
      <c r="C1053" s="380"/>
      <c r="D1053" s="380"/>
      <c r="E1053" s="380"/>
      <c r="F1053" s="380"/>
      <c r="G1053" s="380"/>
      <c r="H1053" s="380"/>
      <c r="I1053" s="380"/>
      <c r="J1053" s="380"/>
      <c r="K1053" s="380"/>
      <c r="L1053" s="380"/>
      <c r="M1053" s="380"/>
      <c r="N1053" s="380"/>
      <c r="O1053" s="380"/>
      <c r="P1053" s="380"/>
      <c r="Q1053" s="380"/>
      <c r="R1053" s="380"/>
      <c r="S1053" s="380"/>
      <c r="T1053" s="380"/>
      <c r="U1053" s="380"/>
      <c r="V1053" s="380"/>
      <c r="W1053" s="380"/>
      <c r="X1053" s="380"/>
      <c r="Y1053" s="380"/>
      <c r="Z1053" s="380"/>
    </row>
    <row r="1054" spans="1:26" ht="15.75" customHeight="1">
      <c r="A1054" s="380"/>
      <c r="B1054" s="380"/>
      <c r="C1054" s="380"/>
      <c r="D1054" s="380"/>
      <c r="E1054" s="380"/>
      <c r="F1054" s="380"/>
      <c r="G1054" s="380"/>
      <c r="H1054" s="380"/>
      <c r="I1054" s="380"/>
      <c r="J1054" s="380"/>
      <c r="K1054" s="380"/>
      <c r="L1054" s="380"/>
      <c r="M1054" s="380"/>
      <c r="N1054" s="380"/>
      <c r="O1054" s="380"/>
      <c r="P1054" s="380"/>
      <c r="Q1054" s="380"/>
      <c r="R1054" s="380"/>
      <c r="S1054" s="380"/>
      <c r="T1054" s="380"/>
      <c r="U1054" s="380"/>
      <c r="V1054" s="380"/>
      <c r="W1054" s="380"/>
      <c r="X1054" s="380"/>
      <c r="Y1054" s="380"/>
      <c r="Z1054" s="380"/>
    </row>
    <row r="1055" spans="1:26" ht="15.75" customHeight="1">
      <c r="A1055" s="380"/>
      <c r="B1055" s="380"/>
      <c r="C1055" s="380"/>
      <c r="D1055" s="380"/>
      <c r="E1055" s="380"/>
      <c r="F1055" s="380"/>
      <c r="G1055" s="380"/>
      <c r="H1055" s="380"/>
      <c r="I1055" s="380"/>
      <c r="J1055" s="380"/>
      <c r="K1055" s="380"/>
      <c r="L1055" s="380"/>
      <c r="M1055" s="380"/>
      <c r="N1055" s="380"/>
      <c r="O1055" s="380"/>
      <c r="P1055" s="380"/>
      <c r="Q1055" s="380"/>
      <c r="R1055" s="380"/>
      <c r="S1055" s="380"/>
      <c r="T1055" s="380"/>
      <c r="U1055" s="380"/>
      <c r="V1055" s="380"/>
      <c r="W1055" s="380"/>
      <c r="X1055" s="380"/>
      <c r="Y1055" s="380"/>
      <c r="Z1055" s="380"/>
    </row>
    <row r="1056" spans="1:26" ht="15.75" customHeight="1">
      <c r="A1056" s="380"/>
      <c r="B1056" s="380"/>
      <c r="C1056" s="380"/>
      <c r="D1056" s="380"/>
      <c r="E1056" s="380"/>
      <c r="F1056" s="380"/>
      <c r="G1056" s="380"/>
      <c r="H1056" s="380"/>
      <c r="I1056" s="380"/>
      <c r="J1056" s="380"/>
      <c r="K1056" s="380"/>
      <c r="L1056" s="380"/>
      <c r="M1056" s="380"/>
      <c r="N1056" s="380"/>
      <c r="O1056" s="380"/>
      <c r="P1056" s="380"/>
      <c r="Q1056" s="380"/>
      <c r="R1056" s="380"/>
      <c r="S1056" s="380"/>
      <c r="T1056" s="380"/>
      <c r="U1056" s="380"/>
      <c r="V1056" s="380"/>
      <c r="W1056" s="380"/>
      <c r="X1056" s="380"/>
      <c r="Y1056" s="380"/>
      <c r="Z1056" s="380"/>
    </row>
    <row r="1057" spans="1:26" ht="15.75" customHeight="1">
      <c r="A1057" s="380"/>
      <c r="B1057" s="380"/>
      <c r="C1057" s="380"/>
      <c r="D1057" s="380"/>
      <c r="E1057" s="380"/>
      <c r="F1057" s="380"/>
      <c r="G1057" s="380"/>
      <c r="H1057" s="380"/>
      <c r="I1057" s="380"/>
      <c r="J1057" s="380"/>
      <c r="K1057" s="380"/>
      <c r="L1057" s="380"/>
      <c r="M1057" s="380"/>
      <c r="N1057" s="380"/>
      <c r="O1057" s="380"/>
      <c r="P1057" s="380"/>
      <c r="Q1057" s="380"/>
      <c r="R1057" s="380"/>
      <c r="S1057" s="380"/>
      <c r="T1057" s="380"/>
      <c r="U1057" s="380"/>
      <c r="V1057" s="380"/>
      <c r="W1057" s="380"/>
      <c r="X1057" s="380"/>
      <c r="Y1057" s="380"/>
      <c r="Z1057" s="380"/>
    </row>
    <row r="1058" spans="1:26" ht="15.75" customHeight="1">
      <c r="A1058" s="380"/>
      <c r="B1058" s="380"/>
      <c r="C1058" s="380"/>
      <c r="D1058" s="380"/>
      <c r="E1058" s="380"/>
      <c r="F1058" s="380"/>
      <c r="G1058" s="380"/>
      <c r="H1058" s="380"/>
      <c r="I1058" s="380"/>
      <c r="J1058" s="380"/>
      <c r="K1058" s="380"/>
      <c r="L1058" s="380"/>
      <c r="M1058" s="380"/>
      <c r="N1058" s="380"/>
      <c r="O1058" s="380"/>
      <c r="P1058" s="380"/>
      <c r="Q1058" s="380"/>
      <c r="R1058" s="380"/>
      <c r="S1058" s="380"/>
      <c r="T1058" s="380"/>
      <c r="U1058" s="380"/>
      <c r="V1058" s="380"/>
      <c r="W1058" s="380"/>
      <c r="X1058" s="380"/>
      <c r="Y1058" s="380"/>
      <c r="Z1058" s="380"/>
    </row>
    <row r="1059" spans="1:26" ht="15.75" customHeight="1">
      <c r="A1059" s="380"/>
      <c r="B1059" s="380"/>
      <c r="C1059" s="380"/>
      <c r="D1059" s="380"/>
      <c r="E1059" s="380"/>
      <c r="F1059" s="380"/>
      <c r="G1059" s="380"/>
      <c r="H1059" s="380"/>
      <c r="I1059" s="380"/>
      <c r="J1059" s="380"/>
      <c r="K1059" s="380"/>
      <c r="L1059" s="380"/>
      <c r="M1059" s="380"/>
      <c r="N1059" s="380"/>
      <c r="O1059" s="380"/>
      <c r="P1059" s="380"/>
      <c r="Q1059" s="380"/>
      <c r="R1059" s="380"/>
      <c r="S1059" s="380"/>
      <c r="T1059" s="380"/>
      <c r="U1059" s="380"/>
      <c r="V1059" s="380"/>
      <c r="W1059" s="380"/>
      <c r="X1059" s="380"/>
      <c r="Y1059" s="380"/>
      <c r="Z1059" s="380"/>
    </row>
    <row r="1060" spans="1:26" ht="15.75" customHeight="1">
      <c r="A1060" s="380"/>
      <c r="B1060" s="380"/>
      <c r="C1060" s="380"/>
      <c r="D1060" s="380"/>
      <c r="E1060" s="380"/>
      <c r="F1060" s="380"/>
      <c r="G1060" s="380"/>
      <c r="H1060" s="380"/>
      <c r="I1060" s="380"/>
      <c r="J1060" s="380"/>
      <c r="K1060" s="380"/>
      <c r="L1060" s="380"/>
      <c r="M1060" s="380"/>
      <c r="N1060" s="380"/>
      <c r="O1060" s="380"/>
      <c r="P1060" s="380"/>
      <c r="Q1060" s="380"/>
      <c r="R1060" s="380"/>
      <c r="S1060" s="380"/>
      <c r="T1060" s="380"/>
      <c r="U1060" s="380"/>
      <c r="V1060" s="380"/>
      <c r="W1060" s="380"/>
      <c r="X1060" s="380"/>
      <c r="Y1060" s="380"/>
      <c r="Z1060" s="380"/>
    </row>
    <row r="1061" spans="1:26" ht="15.75" customHeight="1">
      <c r="A1061" s="380"/>
      <c r="B1061" s="380"/>
      <c r="C1061" s="380"/>
      <c r="D1061" s="380"/>
      <c r="E1061" s="380"/>
      <c r="F1061" s="380"/>
      <c r="G1061" s="380"/>
      <c r="H1061" s="380"/>
      <c r="I1061" s="380"/>
      <c r="J1061" s="380"/>
      <c r="K1061" s="380"/>
      <c r="L1061" s="380"/>
      <c r="M1061" s="380"/>
      <c r="N1061" s="380"/>
      <c r="O1061" s="380"/>
      <c r="P1061" s="380"/>
      <c r="Q1061" s="380"/>
      <c r="R1061" s="380"/>
      <c r="S1061" s="380"/>
      <c r="T1061" s="380"/>
      <c r="U1061" s="380"/>
      <c r="V1061" s="380"/>
      <c r="W1061" s="380"/>
      <c r="X1061" s="380"/>
      <c r="Y1061" s="380"/>
      <c r="Z1061" s="380"/>
    </row>
    <row r="1062" spans="1:26" ht="15.75" customHeight="1">
      <c r="A1062" s="380"/>
      <c r="B1062" s="380"/>
      <c r="C1062" s="380"/>
      <c r="D1062" s="380"/>
      <c r="E1062" s="380"/>
      <c r="F1062" s="380"/>
      <c r="G1062" s="380"/>
      <c r="H1062" s="380"/>
      <c r="I1062" s="380"/>
      <c r="J1062" s="380"/>
      <c r="K1062" s="380"/>
      <c r="L1062" s="380"/>
      <c r="M1062" s="380"/>
      <c r="N1062" s="380"/>
      <c r="O1062" s="380"/>
      <c r="P1062" s="380"/>
      <c r="Q1062" s="380"/>
      <c r="R1062" s="380"/>
      <c r="S1062" s="380"/>
      <c r="T1062" s="380"/>
      <c r="U1062" s="380"/>
      <c r="V1062" s="380"/>
      <c r="W1062" s="380"/>
      <c r="X1062" s="380"/>
      <c r="Y1062" s="380"/>
      <c r="Z1062" s="380"/>
    </row>
    <row r="1063" spans="1:26" ht="15.75" customHeight="1">
      <c r="A1063" s="380"/>
      <c r="B1063" s="380"/>
      <c r="C1063" s="380"/>
      <c r="D1063" s="380"/>
      <c r="E1063" s="380"/>
      <c r="F1063" s="380"/>
      <c r="G1063" s="380"/>
      <c r="H1063" s="380"/>
      <c r="I1063" s="380"/>
      <c r="J1063" s="380"/>
      <c r="K1063" s="380"/>
      <c r="L1063" s="380"/>
      <c r="M1063" s="380"/>
      <c r="N1063" s="380"/>
      <c r="O1063" s="380"/>
      <c r="P1063" s="380"/>
      <c r="Q1063" s="380"/>
      <c r="R1063" s="380"/>
      <c r="S1063" s="380"/>
      <c r="T1063" s="380"/>
      <c r="U1063" s="380"/>
      <c r="V1063" s="380"/>
      <c r="W1063" s="380"/>
      <c r="X1063" s="380"/>
      <c r="Y1063" s="380"/>
      <c r="Z1063" s="380"/>
    </row>
    <row r="1064" spans="1:26" ht="15.75" customHeight="1">
      <c r="A1064" s="380"/>
      <c r="B1064" s="380"/>
      <c r="C1064" s="380"/>
      <c r="D1064" s="380"/>
      <c r="E1064" s="380"/>
      <c r="F1064" s="380"/>
      <c r="G1064" s="380"/>
      <c r="H1064" s="380"/>
      <c r="I1064" s="380"/>
      <c r="J1064" s="380"/>
      <c r="K1064" s="380"/>
      <c r="L1064" s="380"/>
      <c r="M1064" s="380"/>
      <c r="N1064" s="380"/>
      <c r="O1064" s="380"/>
      <c r="P1064" s="380"/>
      <c r="Q1064" s="380"/>
      <c r="R1064" s="380"/>
      <c r="S1064" s="380"/>
      <c r="T1064" s="380"/>
      <c r="U1064" s="380"/>
      <c r="V1064" s="380"/>
      <c r="W1064" s="380"/>
      <c r="X1064" s="380"/>
      <c r="Y1064" s="380"/>
      <c r="Z1064" s="380"/>
    </row>
    <row r="1065" spans="1:26" ht="15.75" customHeight="1">
      <c r="A1065" s="380"/>
      <c r="B1065" s="380"/>
      <c r="C1065" s="380"/>
      <c r="D1065" s="380"/>
      <c r="E1065" s="380"/>
      <c r="F1065" s="380"/>
      <c r="G1065" s="380"/>
      <c r="H1065" s="380"/>
      <c r="I1065" s="380"/>
      <c r="J1065" s="380"/>
      <c r="K1065" s="380"/>
      <c r="L1065" s="380"/>
      <c r="M1065" s="380"/>
      <c r="N1065" s="380"/>
      <c r="O1065" s="380"/>
      <c r="P1065" s="380"/>
      <c r="Q1065" s="380"/>
      <c r="R1065" s="380"/>
      <c r="S1065" s="380"/>
      <c r="T1065" s="380"/>
      <c r="U1065" s="380"/>
      <c r="V1065" s="380"/>
      <c r="W1065" s="380"/>
      <c r="X1065" s="380"/>
      <c r="Y1065" s="380"/>
      <c r="Z1065" s="380"/>
    </row>
    <row r="1066" spans="1:26" ht="15.75" customHeight="1">
      <c r="A1066" s="380"/>
      <c r="B1066" s="380"/>
      <c r="C1066" s="380"/>
      <c r="D1066" s="380"/>
      <c r="E1066" s="380"/>
      <c r="F1066" s="380"/>
      <c r="G1066" s="380"/>
      <c r="H1066" s="380"/>
      <c r="I1066" s="380"/>
      <c r="J1066" s="380"/>
      <c r="K1066" s="380"/>
      <c r="L1066" s="380"/>
      <c r="M1066" s="380"/>
      <c r="N1066" s="380"/>
      <c r="O1066" s="380"/>
      <c r="P1066" s="380"/>
      <c r="Q1066" s="380"/>
      <c r="R1066" s="380"/>
      <c r="S1066" s="380"/>
      <c r="T1066" s="380"/>
      <c r="U1066" s="380"/>
      <c r="V1066" s="380"/>
      <c r="W1066" s="380"/>
      <c r="X1066" s="380"/>
      <c r="Y1066" s="380"/>
      <c r="Z1066" s="380"/>
    </row>
    <row r="1067" spans="1:26" ht="15.75" customHeight="1">
      <c r="A1067" s="380"/>
      <c r="B1067" s="380"/>
      <c r="C1067" s="380"/>
      <c r="D1067" s="380"/>
      <c r="E1067" s="380"/>
      <c r="F1067" s="380"/>
      <c r="G1067" s="380"/>
      <c r="H1067" s="380"/>
      <c r="I1067" s="380"/>
      <c r="J1067" s="380"/>
      <c r="K1067" s="380"/>
      <c r="L1067" s="380"/>
      <c r="M1067" s="380"/>
      <c r="N1067" s="380"/>
      <c r="O1067" s="380"/>
      <c r="P1067" s="380"/>
      <c r="Q1067" s="380"/>
      <c r="R1067" s="380"/>
      <c r="S1067" s="380"/>
      <c r="T1067" s="380"/>
      <c r="U1067" s="380"/>
      <c r="V1067" s="380"/>
      <c r="W1067" s="380"/>
      <c r="X1067" s="380"/>
      <c r="Y1067" s="380"/>
      <c r="Z1067" s="380"/>
    </row>
    <row r="1068" spans="1:26" ht="15.75" customHeight="1">
      <c r="A1068" s="380"/>
      <c r="B1068" s="380"/>
      <c r="C1068" s="380"/>
      <c r="D1068" s="380"/>
      <c r="E1068" s="380"/>
      <c r="F1068" s="380"/>
      <c r="G1068" s="380"/>
      <c r="H1068" s="380"/>
      <c r="I1068" s="380"/>
      <c r="J1068" s="380"/>
      <c r="K1068" s="380"/>
      <c r="L1068" s="380"/>
      <c r="M1068" s="380"/>
      <c r="N1068" s="380"/>
      <c r="O1068" s="380"/>
      <c r="P1068" s="380"/>
      <c r="Q1068" s="380"/>
      <c r="R1068" s="380"/>
      <c r="S1068" s="380"/>
      <c r="T1068" s="380"/>
      <c r="U1068" s="380"/>
      <c r="V1068" s="380"/>
      <c r="W1068" s="380"/>
      <c r="X1068" s="380"/>
      <c r="Y1068" s="380"/>
      <c r="Z1068" s="380"/>
    </row>
    <row r="1069" spans="1:26" ht="15.75" customHeight="1">
      <c r="A1069" s="380"/>
      <c r="B1069" s="380"/>
      <c r="C1069" s="380"/>
      <c r="D1069" s="380"/>
      <c r="E1069" s="380"/>
      <c r="F1069" s="380"/>
      <c r="G1069" s="380"/>
      <c r="H1069" s="380"/>
      <c r="I1069" s="380"/>
      <c r="J1069" s="380"/>
      <c r="K1069" s="380"/>
      <c r="L1069" s="380"/>
      <c r="M1069" s="380"/>
      <c r="N1069" s="380"/>
      <c r="O1069" s="380"/>
      <c r="P1069" s="380"/>
      <c r="Q1069" s="380"/>
      <c r="R1069" s="380"/>
      <c r="S1069" s="380"/>
      <c r="T1069" s="380"/>
      <c r="U1069" s="380"/>
      <c r="V1069" s="380"/>
      <c r="W1069" s="380"/>
      <c r="X1069" s="380"/>
      <c r="Y1069" s="380"/>
      <c r="Z1069" s="380"/>
    </row>
    <row r="1070" spans="1:26" ht="15.75" customHeight="1">
      <c r="A1070" s="380"/>
      <c r="B1070" s="380"/>
      <c r="C1070" s="380"/>
      <c r="D1070" s="380"/>
      <c r="E1070" s="380"/>
      <c r="F1070" s="380"/>
      <c r="G1070" s="380"/>
      <c r="H1070" s="380"/>
      <c r="I1070" s="380"/>
      <c r="J1070" s="380"/>
      <c r="K1070" s="380"/>
      <c r="L1070" s="380"/>
      <c r="M1070" s="380"/>
      <c r="N1070" s="380"/>
      <c r="O1070" s="380"/>
      <c r="P1070" s="380"/>
      <c r="Q1070" s="380"/>
      <c r="R1070" s="380"/>
      <c r="S1070" s="380"/>
      <c r="T1070" s="380"/>
      <c r="U1070" s="380"/>
      <c r="V1070" s="380"/>
      <c r="W1070" s="380"/>
      <c r="X1070" s="380"/>
      <c r="Y1070" s="380"/>
      <c r="Z1070" s="380"/>
    </row>
    <row r="1071" spans="1:26" ht="15.75" customHeight="1">
      <c r="A1071" s="380"/>
      <c r="B1071" s="380"/>
      <c r="C1071" s="380"/>
      <c r="D1071" s="380"/>
      <c r="E1071" s="380"/>
      <c r="F1071" s="380"/>
      <c r="G1071" s="380"/>
      <c r="H1071" s="380"/>
      <c r="I1071" s="380"/>
      <c r="J1071" s="380"/>
      <c r="K1071" s="380"/>
      <c r="L1071" s="380"/>
      <c r="M1071" s="380"/>
      <c r="N1071" s="380"/>
      <c r="O1071" s="380"/>
      <c r="P1071" s="380"/>
      <c r="Q1071" s="380"/>
      <c r="R1071" s="380"/>
      <c r="S1071" s="380"/>
      <c r="T1071" s="380"/>
      <c r="U1071" s="380"/>
      <c r="V1071" s="380"/>
      <c r="W1071" s="380"/>
      <c r="X1071" s="380"/>
      <c r="Y1071" s="380"/>
      <c r="Z1071" s="380"/>
    </row>
    <row r="1072" spans="1:26" ht="15.75" customHeight="1">
      <c r="A1072" s="380"/>
      <c r="B1072" s="380"/>
      <c r="C1072" s="380"/>
      <c r="D1072" s="380"/>
      <c r="E1072" s="380"/>
      <c r="F1072" s="380"/>
      <c r="G1072" s="380"/>
      <c r="H1072" s="380"/>
      <c r="I1072" s="380"/>
      <c r="J1072" s="380"/>
      <c r="K1072" s="380"/>
      <c r="L1072" s="380"/>
      <c r="M1072" s="380"/>
      <c r="N1072" s="380"/>
      <c r="O1072" s="380"/>
      <c r="P1072" s="380"/>
      <c r="Q1072" s="380"/>
      <c r="R1072" s="380"/>
      <c r="S1072" s="380"/>
      <c r="T1072" s="380"/>
      <c r="U1072" s="380"/>
      <c r="V1072" s="380"/>
      <c r="W1072" s="380"/>
      <c r="X1072" s="380"/>
      <c r="Y1072" s="380"/>
      <c r="Z1072" s="380"/>
    </row>
    <row r="1073" spans="1:26" ht="15.75" customHeight="1">
      <c r="A1073" s="380"/>
      <c r="B1073" s="380"/>
      <c r="C1073" s="380"/>
      <c r="D1073" s="380"/>
      <c r="E1073" s="380"/>
      <c r="F1073" s="380"/>
      <c r="G1073" s="380"/>
      <c r="H1073" s="380"/>
      <c r="I1073" s="380"/>
      <c r="J1073" s="380"/>
      <c r="K1073" s="380"/>
      <c r="L1073" s="380"/>
      <c r="M1073" s="380"/>
      <c r="N1073" s="380"/>
      <c r="O1073" s="380"/>
      <c r="P1073" s="380"/>
      <c r="Q1073" s="380"/>
      <c r="R1073" s="380"/>
      <c r="S1073" s="380"/>
      <c r="T1073" s="380"/>
      <c r="U1073" s="380"/>
      <c r="V1073" s="380"/>
      <c r="W1073" s="380"/>
      <c r="X1073" s="380"/>
      <c r="Y1073" s="380"/>
      <c r="Z1073" s="380"/>
    </row>
    <row r="1074" spans="1:26" ht="15.75" customHeight="1">
      <c r="A1074" s="380"/>
      <c r="B1074" s="380"/>
      <c r="C1074" s="380"/>
      <c r="D1074" s="380"/>
      <c r="E1074" s="380"/>
      <c r="F1074" s="380"/>
      <c r="G1074" s="380"/>
      <c r="H1074" s="380"/>
      <c r="I1074" s="380"/>
      <c r="J1074" s="380"/>
      <c r="K1074" s="380"/>
      <c r="L1074" s="380"/>
      <c r="M1074" s="380"/>
      <c r="N1074" s="380"/>
      <c r="O1074" s="380"/>
      <c r="P1074" s="380"/>
      <c r="Q1074" s="380"/>
      <c r="R1074" s="380"/>
      <c r="S1074" s="380"/>
      <c r="T1074" s="380"/>
      <c r="U1074" s="380"/>
      <c r="V1074" s="380"/>
      <c r="W1074" s="380"/>
      <c r="X1074" s="380"/>
      <c r="Y1074" s="380"/>
      <c r="Z1074" s="380"/>
    </row>
    <row r="1075" spans="1:26" ht="15.75" customHeight="1">
      <c r="A1075" s="380"/>
      <c r="B1075" s="380"/>
      <c r="C1075" s="380"/>
      <c r="D1075" s="380"/>
      <c r="E1075" s="380"/>
      <c r="F1075" s="380"/>
      <c r="G1075" s="380"/>
      <c r="H1075" s="380"/>
      <c r="I1075" s="380"/>
      <c r="J1075" s="380"/>
      <c r="K1075" s="380"/>
      <c r="L1075" s="380"/>
      <c r="M1075" s="380"/>
      <c r="N1075" s="380"/>
      <c r="O1075" s="380"/>
      <c r="P1075" s="380"/>
      <c r="Q1075" s="380"/>
      <c r="R1075" s="380"/>
      <c r="S1075" s="380"/>
      <c r="T1075" s="380"/>
      <c r="U1075" s="380"/>
      <c r="V1075" s="380"/>
      <c r="W1075" s="380"/>
      <c r="X1075" s="380"/>
      <c r="Y1075" s="380"/>
      <c r="Z1075" s="380"/>
    </row>
    <row r="1076" spans="1:26" ht="15.75" customHeight="1">
      <c r="A1076" s="380"/>
      <c r="B1076" s="380"/>
      <c r="C1076" s="380"/>
      <c r="D1076" s="380"/>
      <c r="E1076" s="380"/>
      <c r="F1076" s="380"/>
      <c r="G1076" s="380"/>
      <c r="H1076" s="380"/>
      <c r="I1076" s="380"/>
      <c r="J1076" s="380"/>
      <c r="K1076" s="380"/>
      <c r="L1076" s="380"/>
      <c r="M1076" s="380"/>
      <c r="N1076" s="380"/>
      <c r="O1076" s="380"/>
      <c r="P1076" s="380"/>
      <c r="Q1076" s="380"/>
      <c r="R1076" s="380"/>
      <c r="S1076" s="380"/>
      <c r="T1076" s="380"/>
      <c r="U1076" s="380"/>
      <c r="V1076" s="380"/>
      <c r="W1076" s="380"/>
      <c r="X1076" s="380"/>
      <c r="Y1076" s="380"/>
      <c r="Z1076" s="380"/>
    </row>
    <row r="1077" spans="1:26" ht="15.75" customHeight="1">
      <c r="A1077" s="380"/>
      <c r="B1077" s="380"/>
      <c r="C1077" s="380"/>
      <c r="D1077" s="380"/>
      <c r="E1077" s="380"/>
      <c r="F1077" s="380"/>
      <c r="G1077" s="380"/>
      <c r="H1077" s="380"/>
      <c r="I1077" s="380"/>
      <c r="J1077" s="380"/>
      <c r="K1077" s="380"/>
      <c r="L1077" s="380"/>
      <c r="M1077" s="380"/>
      <c r="N1077" s="380"/>
      <c r="O1077" s="380"/>
      <c r="P1077" s="380"/>
      <c r="Q1077" s="380"/>
      <c r="R1077" s="380"/>
      <c r="S1077" s="380"/>
      <c r="T1077" s="380"/>
      <c r="U1077" s="380"/>
      <c r="V1077" s="380"/>
      <c r="W1077" s="380"/>
      <c r="X1077" s="380"/>
      <c r="Y1077" s="380"/>
      <c r="Z1077" s="380"/>
    </row>
    <row r="1078" spans="1:26" ht="15.75" customHeight="1">
      <c r="A1078" s="380"/>
      <c r="B1078" s="380"/>
      <c r="C1078" s="380"/>
      <c r="D1078" s="380"/>
      <c r="E1078" s="380"/>
      <c r="F1078" s="380"/>
      <c r="G1078" s="380"/>
      <c r="H1078" s="380"/>
      <c r="I1078" s="380"/>
      <c r="J1078" s="380"/>
      <c r="K1078" s="380"/>
      <c r="L1078" s="380"/>
      <c r="M1078" s="380"/>
      <c r="N1078" s="380"/>
      <c r="O1078" s="380"/>
      <c r="P1078" s="380"/>
      <c r="Q1078" s="380"/>
      <c r="R1078" s="380"/>
      <c r="S1078" s="380"/>
      <c r="T1078" s="380"/>
      <c r="U1078" s="380"/>
      <c r="V1078" s="380"/>
      <c r="W1078" s="380"/>
      <c r="X1078" s="380"/>
      <c r="Y1078" s="380"/>
      <c r="Z1078" s="380"/>
    </row>
    <row r="1079" spans="1:26" ht="15.75" customHeight="1">
      <c r="A1079" s="380"/>
      <c r="B1079" s="380"/>
      <c r="C1079" s="380"/>
      <c r="D1079" s="380"/>
      <c r="E1079" s="380"/>
      <c r="F1079" s="380"/>
      <c r="G1079" s="380"/>
      <c r="H1079" s="380"/>
      <c r="I1079" s="380"/>
      <c r="J1079" s="380"/>
      <c r="K1079" s="380"/>
      <c r="L1079" s="380"/>
      <c r="M1079" s="380"/>
      <c r="N1079" s="380"/>
      <c r="O1079" s="380"/>
      <c r="P1079" s="380"/>
      <c r="Q1079" s="380"/>
      <c r="R1079" s="380"/>
      <c r="S1079" s="380"/>
      <c r="T1079" s="380"/>
      <c r="U1079" s="380"/>
      <c r="V1079" s="380"/>
      <c r="W1079" s="380"/>
      <c r="X1079" s="380"/>
      <c r="Y1079" s="380"/>
      <c r="Z1079" s="380"/>
    </row>
    <row r="1080" spans="1:26" ht="15.75" customHeight="1">
      <c r="A1080" s="380"/>
      <c r="B1080" s="380"/>
      <c r="C1080" s="380"/>
      <c r="D1080" s="380"/>
      <c r="E1080" s="380"/>
      <c r="F1080" s="380"/>
      <c r="G1080" s="380"/>
      <c r="H1080" s="380"/>
      <c r="I1080" s="380"/>
      <c r="J1080" s="380"/>
      <c r="K1080" s="380"/>
      <c r="L1080" s="380"/>
      <c r="M1080" s="380"/>
      <c r="N1080" s="380"/>
      <c r="O1080" s="380"/>
      <c r="P1080" s="380"/>
      <c r="Q1080" s="380"/>
      <c r="R1080" s="380"/>
      <c r="S1080" s="380"/>
      <c r="T1080" s="380"/>
      <c r="U1080" s="380"/>
      <c r="V1080" s="380"/>
      <c r="W1080" s="380"/>
      <c r="X1080" s="380"/>
      <c r="Y1080" s="380"/>
      <c r="Z1080" s="380"/>
    </row>
    <row r="1081" spans="1:26" ht="15.75" customHeight="1">
      <c r="A1081" s="380"/>
      <c r="B1081" s="380"/>
      <c r="C1081" s="380"/>
      <c r="D1081" s="380"/>
      <c r="E1081" s="380"/>
      <c r="F1081" s="380"/>
      <c r="G1081" s="380"/>
      <c r="H1081" s="380"/>
      <c r="I1081" s="380"/>
      <c r="J1081" s="380"/>
      <c r="K1081" s="380"/>
      <c r="L1081" s="380"/>
      <c r="M1081" s="380"/>
      <c r="N1081" s="380"/>
      <c r="O1081" s="380"/>
      <c r="P1081" s="380"/>
      <c r="Q1081" s="380"/>
      <c r="R1081" s="380"/>
      <c r="S1081" s="380"/>
      <c r="T1081" s="380"/>
      <c r="U1081" s="380"/>
      <c r="V1081" s="380"/>
      <c r="W1081" s="380"/>
      <c r="X1081" s="380"/>
      <c r="Y1081" s="380"/>
      <c r="Z1081" s="380"/>
    </row>
    <row r="1082" spans="1:26" ht="15.75" customHeight="1">
      <c r="A1082" s="380"/>
      <c r="B1082" s="380"/>
      <c r="C1082" s="380"/>
      <c r="D1082" s="380"/>
      <c r="E1082" s="380"/>
      <c r="F1082" s="380"/>
      <c r="G1082" s="380"/>
      <c r="H1082" s="380"/>
      <c r="I1082" s="380"/>
      <c r="J1082" s="380"/>
      <c r="K1082" s="380"/>
      <c r="L1082" s="380"/>
      <c r="M1082" s="380"/>
      <c r="N1082" s="380"/>
      <c r="O1082" s="380"/>
      <c r="P1082" s="380"/>
      <c r="Q1082" s="380"/>
      <c r="R1082" s="380"/>
      <c r="S1082" s="380"/>
      <c r="T1082" s="380"/>
      <c r="U1082" s="380"/>
      <c r="V1082" s="380"/>
      <c r="W1082" s="380"/>
      <c r="X1082" s="380"/>
      <c r="Y1082" s="380"/>
      <c r="Z1082" s="380"/>
    </row>
    <row r="1083" spans="1:26" ht="15.75" customHeight="1">
      <c r="A1083" s="380"/>
      <c r="B1083" s="380"/>
      <c r="C1083" s="380"/>
      <c r="D1083" s="380"/>
      <c r="E1083" s="380"/>
      <c r="F1083" s="380"/>
      <c r="G1083" s="380"/>
      <c r="H1083" s="380"/>
      <c r="I1083" s="380"/>
      <c r="J1083" s="380"/>
      <c r="K1083" s="380"/>
      <c r="L1083" s="380"/>
      <c r="M1083" s="380"/>
      <c r="N1083" s="380"/>
      <c r="O1083" s="380"/>
      <c r="P1083" s="380"/>
      <c r="Q1083" s="380"/>
      <c r="R1083" s="380"/>
      <c r="S1083" s="380"/>
      <c r="T1083" s="380"/>
      <c r="U1083" s="380"/>
      <c r="V1083" s="380"/>
      <c r="W1083" s="380"/>
      <c r="X1083" s="380"/>
      <c r="Y1083" s="380"/>
      <c r="Z1083" s="380"/>
    </row>
    <row r="1084" spans="1:26" ht="15.75" customHeight="1">
      <c r="A1084" s="380"/>
      <c r="B1084" s="380"/>
      <c r="C1084" s="380"/>
      <c r="D1084" s="380"/>
      <c r="E1084" s="380"/>
      <c r="F1084" s="380"/>
      <c r="G1084" s="380"/>
      <c r="H1084" s="380"/>
      <c r="I1084" s="380"/>
      <c r="J1084" s="380"/>
      <c r="K1084" s="380"/>
      <c r="L1084" s="380"/>
      <c r="M1084" s="380"/>
      <c r="N1084" s="380"/>
      <c r="O1084" s="380"/>
      <c r="P1084" s="380"/>
      <c r="Q1084" s="380"/>
      <c r="R1084" s="380"/>
      <c r="S1084" s="380"/>
      <c r="T1084" s="380"/>
      <c r="U1084" s="380"/>
      <c r="V1084" s="380"/>
      <c r="W1084" s="380"/>
      <c r="X1084" s="380"/>
      <c r="Y1084" s="380"/>
      <c r="Z1084" s="380"/>
    </row>
    <row r="1085" spans="1:26" ht="15.75" customHeight="1">
      <c r="A1085" s="380"/>
      <c r="B1085" s="380"/>
      <c r="C1085" s="380"/>
      <c r="D1085" s="380"/>
      <c r="E1085" s="380"/>
      <c r="F1085" s="380"/>
      <c r="G1085" s="380"/>
      <c r="H1085" s="380"/>
      <c r="I1085" s="380"/>
      <c r="J1085" s="380"/>
      <c r="K1085" s="380"/>
      <c r="L1085" s="380"/>
      <c r="M1085" s="380"/>
      <c r="N1085" s="380"/>
      <c r="O1085" s="380"/>
      <c r="P1085" s="380"/>
      <c r="Q1085" s="380"/>
      <c r="R1085" s="380"/>
      <c r="S1085" s="380"/>
      <c r="T1085" s="380"/>
      <c r="U1085" s="380"/>
      <c r="V1085" s="380"/>
      <c r="W1085" s="380"/>
      <c r="X1085" s="380"/>
      <c r="Y1085" s="380"/>
      <c r="Z1085" s="380"/>
    </row>
    <row r="1086" spans="1:26" ht="15.75" customHeight="1">
      <c r="A1086" s="380"/>
      <c r="B1086" s="380"/>
      <c r="C1086" s="380"/>
      <c r="D1086" s="380"/>
      <c r="E1086" s="380"/>
      <c r="F1086" s="380"/>
      <c r="G1086" s="380"/>
      <c r="H1086" s="380"/>
      <c r="I1086" s="380"/>
      <c r="J1086" s="380"/>
      <c r="K1086" s="380"/>
      <c r="L1086" s="380"/>
      <c r="M1086" s="380"/>
      <c r="N1086" s="380"/>
      <c r="O1086" s="380"/>
      <c r="P1086" s="380"/>
      <c r="Q1086" s="380"/>
      <c r="R1086" s="380"/>
      <c r="S1086" s="380"/>
      <c r="T1086" s="380"/>
      <c r="U1086" s="380"/>
      <c r="V1086" s="380"/>
      <c r="W1086" s="380"/>
      <c r="X1086" s="380"/>
      <c r="Y1086" s="380"/>
      <c r="Z1086" s="380"/>
    </row>
    <row r="1087" spans="1:26" ht="15.75" customHeight="1">
      <c r="A1087" s="380"/>
      <c r="B1087" s="380"/>
      <c r="C1087" s="380"/>
      <c r="D1087" s="380"/>
      <c r="E1087" s="380"/>
      <c r="F1087" s="380"/>
      <c r="G1087" s="380"/>
      <c r="H1087" s="380"/>
      <c r="I1087" s="380"/>
      <c r="J1087" s="380"/>
      <c r="K1087" s="380"/>
      <c r="L1087" s="380"/>
      <c r="M1087" s="380"/>
      <c r="N1087" s="380"/>
      <c r="O1087" s="380"/>
      <c r="P1087" s="380"/>
      <c r="Q1087" s="380"/>
      <c r="R1087" s="380"/>
      <c r="S1087" s="380"/>
      <c r="T1087" s="380"/>
      <c r="U1087" s="380"/>
      <c r="V1087" s="380"/>
      <c r="W1087" s="380"/>
      <c r="X1087" s="380"/>
      <c r="Y1087" s="380"/>
      <c r="Z1087" s="380"/>
    </row>
    <row r="1088" spans="1:26" ht="15.75" customHeight="1">
      <c r="A1088" s="380"/>
      <c r="B1088" s="380"/>
      <c r="C1088" s="380"/>
      <c r="D1088" s="380"/>
      <c r="E1088" s="380"/>
      <c r="F1088" s="380"/>
      <c r="G1088" s="380"/>
      <c r="H1088" s="380"/>
      <c r="I1088" s="380"/>
      <c r="J1088" s="380"/>
      <c r="K1088" s="380"/>
      <c r="L1088" s="380"/>
      <c r="M1088" s="380"/>
      <c r="N1088" s="380"/>
      <c r="O1088" s="380"/>
      <c r="P1088" s="380"/>
      <c r="Q1088" s="380"/>
      <c r="R1088" s="380"/>
      <c r="S1088" s="380"/>
      <c r="T1088" s="380"/>
      <c r="U1088" s="380"/>
      <c r="V1088" s="380"/>
      <c r="W1088" s="380"/>
      <c r="X1088" s="380"/>
      <c r="Y1088" s="380"/>
      <c r="Z1088" s="380"/>
    </row>
    <row r="1089" spans="1:26" ht="15.75" customHeight="1">
      <c r="A1089" s="380"/>
      <c r="B1089" s="380"/>
      <c r="C1089" s="380"/>
      <c r="D1089" s="380"/>
      <c r="E1089" s="380"/>
      <c r="F1089" s="380"/>
      <c r="G1089" s="380"/>
      <c r="H1089" s="380"/>
      <c r="I1089" s="380"/>
      <c r="J1089" s="380"/>
      <c r="K1089" s="380"/>
      <c r="L1089" s="380"/>
      <c r="M1089" s="380"/>
      <c r="N1089" s="380"/>
      <c r="O1089" s="380"/>
      <c r="P1089" s="380"/>
      <c r="Q1089" s="380"/>
      <c r="R1089" s="380"/>
      <c r="S1089" s="380"/>
      <c r="T1089" s="380"/>
      <c r="U1089" s="380"/>
      <c r="V1089" s="380"/>
      <c r="W1089" s="380"/>
      <c r="X1089" s="380"/>
      <c r="Y1089" s="380"/>
      <c r="Z1089" s="380"/>
    </row>
    <row r="1090" spans="1:26" ht="15.75" customHeight="1">
      <c r="A1090" s="380"/>
      <c r="B1090" s="380"/>
      <c r="C1090" s="380"/>
      <c r="D1090" s="380"/>
      <c r="E1090" s="380"/>
      <c r="F1090" s="380"/>
      <c r="G1090" s="380"/>
      <c r="H1090" s="380"/>
      <c r="I1090" s="380"/>
      <c r="J1090" s="380"/>
      <c r="K1090" s="380"/>
      <c r="L1090" s="380"/>
      <c r="M1090" s="380"/>
      <c r="N1090" s="380"/>
      <c r="O1090" s="380"/>
      <c r="P1090" s="380"/>
      <c r="Q1090" s="380"/>
      <c r="R1090" s="380"/>
      <c r="S1090" s="380"/>
      <c r="T1090" s="380"/>
      <c r="U1090" s="380"/>
      <c r="V1090" s="380"/>
      <c r="W1090" s="380"/>
      <c r="X1090" s="380"/>
      <c r="Y1090" s="380"/>
      <c r="Z1090" s="380"/>
    </row>
    <row r="1091" spans="1:26" ht="15.75" customHeight="1">
      <c r="A1091" s="380"/>
      <c r="B1091" s="380"/>
      <c r="C1091" s="380"/>
      <c r="D1091" s="380"/>
      <c r="E1091" s="380"/>
      <c r="F1091" s="380"/>
      <c r="G1091" s="380"/>
      <c r="H1091" s="380"/>
      <c r="I1091" s="380"/>
      <c r="J1091" s="380"/>
      <c r="K1091" s="380"/>
      <c r="L1091" s="380"/>
      <c r="M1091" s="380"/>
      <c r="N1091" s="380"/>
      <c r="O1091" s="380"/>
      <c r="P1091" s="380"/>
      <c r="Q1091" s="380"/>
      <c r="R1091" s="380"/>
      <c r="S1091" s="380"/>
      <c r="T1091" s="380"/>
      <c r="U1091" s="380"/>
      <c r="V1091" s="380"/>
      <c r="W1091" s="380"/>
      <c r="X1091" s="380"/>
      <c r="Y1091" s="380"/>
      <c r="Z1091" s="380"/>
    </row>
    <row r="1092" spans="1:26" ht="15.75" customHeight="1">
      <c r="A1092" s="380"/>
      <c r="B1092" s="380"/>
      <c r="C1092" s="380"/>
      <c r="D1092" s="380"/>
      <c r="E1092" s="380"/>
      <c r="F1092" s="380"/>
      <c r="G1092" s="380"/>
      <c r="H1092" s="380"/>
      <c r="I1092" s="380"/>
      <c r="J1092" s="380"/>
      <c r="K1092" s="380"/>
      <c r="L1092" s="380"/>
      <c r="M1092" s="380"/>
      <c r="N1092" s="380"/>
      <c r="O1092" s="380"/>
      <c r="P1092" s="380"/>
      <c r="Q1092" s="380"/>
      <c r="R1092" s="380"/>
      <c r="S1092" s="380"/>
      <c r="T1092" s="380"/>
      <c r="U1092" s="380"/>
      <c r="V1092" s="380"/>
      <c r="W1092" s="380"/>
      <c r="X1092" s="380"/>
      <c r="Y1092" s="380"/>
      <c r="Z1092" s="380"/>
    </row>
    <row r="1093" spans="1:26" ht="15.75" customHeight="1">
      <c r="A1093" s="380"/>
      <c r="B1093" s="380"/>
      <c r="C1093" s="380"/>
      <c r="D1093" s="380"/>
      <c r="E1093" s="380"/>
      <c r="F1093" s="380"/>
      <c r="G1093" s="380"/>
      <c r="H1093" s="380"/>
      <c r="I1093" s="380"/>
      <c r="J1093" s="380"/>
      <c r="K1093" s="380"/>
      <c r="L1093" s="380"/>
      <c r="M1093" s="380"/>
      <c r="N1093" s="380"/>
      <c r="O1093" s="380"/>
      <c r="P1093" s="380"/>
      <c r="Q1093" s="380"/>
      <c r="R1093" s="380"/>
      <c r="S1093" s="380"/>
      <c r="T1093" s="380"/>
      <c r="U1093" s="380"/>
      <c r="V1093" s="380"/>
      <c r="W1093" s="380"/>
      <c r="X1093" s="380"/>
      <c r="Y1093" s="380"/>
      <c r="Z1093" s="380"/>
    </row>
    <row r="1094" spans="1:26" ht="15.75" customHeight="1">
      <c r="A1094" s="380"/>
      <c r="B1094" s="380"/>
      <c r="C1094" s="380"/>
      <c r="D1094" s="380"/>
      <c r="E1094" s="380"/>
      <c r="F1094" s="380"/>
      <c r="G1094" s="380"/>
      <c r="H1094" s="380"/>
      <c r="I1094" s="380"/>
      <c r="J1094" s="380"/>
      <c r="K1094" s="380"/>
      <c r="L1094" s="380"/>
      <c r="M1094" s="380"/>
      <c r="N1094" s="380"/>
      <c r="O1094" s="380"/>
      <c r="P1094" s="380"/>
      <c r="Q1094" s="380"/>
      <c r="R1094" s="380"/>
      <c r="S1094" s="380"/>
      <c r="T1094" s="380"/>
      <c r="U1094" s="380"/>
      <c r="V1094" s="380"/>
      <c r="W1094" s="380"/>
      <c r="X1094" s="380"/>
      <c r="Y1094" s="380"/>
      <c r="Z1094" s="380"/>
    </row>
    <row r="1095" spans="1:26" ht="15.75" customHeight="1">
      <c r="A1095" s="380"/>
      <c r="B1095" s="380"/>
      <c r="C1095" s="380"/>
      <c r="D1095" s="380"/>
      <c r="E1095" s="380"/>
      <c r="F1095" s="380"/>
      <c r="G1095" s="380"/>
      <c r="H1095" s="380"/>
      <c r="I1095" s="380"/>
      <c r="J1095" s="380"/>
      <c r="K1095" s="380"/>
      <c r="L1095" s="380"/>
      <c r="M1095" s="380"/>
      <c r="N1095" s="380"/>
      <c r="O1095" s="380"/>
      <c r="P1095" s="380"/>
      <c r="Q1095" s="380"/>
      <c r="R1095" s="380"/>
      <c r="S1095" s="380"/>
      <c r="T1095" s="380"/>
      <c r="U1095" s="380"/>
      <c r="V1095" s="380"/>
      <c r="W1095" s="380"/>
      <c r="X1095" s="380"/>
      <c r="Y1095" s="380"/>
      <c r="Z1095" s="380"/>
    </row>
    <row r="1096" spans="1:26" ht="15.75" customHeight="1">
      <c r="A1096" s="380"/>
      <c r="B1096" s="380"/>
      <c r="C1096" s="380"/>
      <c r="D1096" s="380"/>
      <c r="E1096" s="380"/>
      <c r="F1096" s="380"/>
      <c r="G1096" s="380"/>
      <c r="H1096" s="380"/>
      <c r="I1096" s="380"/>
      <c r="J1096" s="380"/>
      <c r="K1096" s="380"/>
      <c r="L1096" s="380"/>
      <c r="M1096" s="380"/>
      <c r="N1096" s="380"/>
      <c r="O1096" s="380"/>
      <c r="P1096" s="380"/>
      <c r="Q1096" s="380"/>
      <c r="R1096" s="380"/>
      <c r="S1096" s="380"/>
      <c r="T1096" s="380"/>
      <c r="U1096" s="380"/>
      <c r="V1096" s="380"/>
      <c r="W1096" s="380"/>
      <c r="X1096" s="380"/>
      <c r="Y1096" s="380"/>
      <c r="Z1096" s="380"/>
    </row>
    <row r="1097" spans="1:26" ht="15.75" customHeight="1">
      <c r="A1097" s="380"/>
      <c r="B1097" s="380"/>
      <c r="C1097" s="380"/>
      <c r="D1097" s="380"/>
      <c r="E1097" s="380"/>
      <c r="F1097" s="380"/>
      <c r="G1097" s="380"/>
      <c r="H1097" s="380"/>
      <c r="I1097" s="380"/>
      <c r="J1097" s="380"/>
      <c r="K1097" s="380"/>
      <c r="L1097" s="380"/>
      <c r="M1097" s="380"/>
      <c r="N1097" s="380"/>
      <c r="O1097" s="380"/>
      <c r="P1097" s="380"/>
      <c r="Q1097" s="380"/>
      <c r="R1097" s="380"/>
      <c r="S1097" s="380"/>
      <c r="T1097" s="380"/>
      <c r="U1097" s="380"/>
      <c r="V1097" s="380"/>
      <c r="W1097" s="380"/>
      <c r="X1097" s="380"/>
      <c r="Y1097" s="380"/>
      <c r="Z1097" s="380"/>
    </row>
    <row r="1098" spans="1:26" ht="15.75" customHeight="1">
      <c r="A1098" s="380"/>
      <c r="B1098" s="380"/>
      <c r="C1098" s="380"/>
      <c r="D1098" s="380"/>
      <c r="E1098" s="380"/>
      <c r="F1098" s="380"/>
      <c r="G1098" s="380"/>
      <c r="H1098" s="380"/>
      <c r="I1098" s="380"/>
      <c r="J1098" s="380"/>
      <c r="K1098" s="380"/>
      <c r="L1098" s="380"/>
      <c r="M1098" s="380"/>
      <c r="N1098" s="380"/>
      <c r="O1098" s="380"/>
      <c r="P1098" s="380"/>
      <c r="Q1098" s="380"/>
      <c r="R1098" s="380"/>
      <c r="S1098" s="380"/>
      <c r="T1098" s="380"/>
      <c r="U1098" s="380"/>
      <c r="V1098" s="380"/>
      <c r="W1098" s="380"/>
      <c r="X1098" s="380"/>
      <c r="Y1098" s="380"/>
      <c r="Z1098" s="380"/>
    </row>
    <row r="1099" spans="1:26" ht="15.75" customHeight="1">
      <c r="A1099" s="380"/>
      <c r="B1099" s="380"/>
      <c r="C1099" s="380"/>
      <c r="D1099" s="380"/>
      <c r="E1099" s="380"/>
      <c r="F1099" s="380"/>
      <c r="G1099" s="380"/>
      <c r="H1099" s="380"/>
      <c r="I1099" s="380"/>
      <c r="J1099" s="380"/>
      <c r="K1099" s="380"/>
      <c r="L1099" s="380"/>
      <c r="M1099" s="380"/>
      <c r="N1099" s="380"/>
      <c r="O1099" s="380"/>
      <c r="P1099" s="380"/>
      <c r="Q1099" s="380"/>
      <c r="R1099" s="380"/>
      <c r="S1099" s="380"/>
      <c r="T1099" s="380"/>
      <c r="U1099" s="380"/>
      <c r="V1099" s="380"/>
      <c r="W1099" s="380"/>
      <c r="X1099" s="380"/>
      <c r="Y1099" s="380"/>
      <c r="Z1099" s="380"/>
    </row>
    <row r="1100" spans="1:26" ht="15.75" customHeight="1">
      <c r="A1100" s="380"/>
      <c r="B1100" s="380"/>
      <c r="C1100" s="380"/>
      <c r="D1100" s="380"/>
      <c r="E1100" s="380"/>
      <c r="F1100" s="380"/>
      <c r="G1100" s="380"/>
      <c r="H1100" s="380"/>
      <c r="I1100" s="380"/>
      <c r="J1100" s="380"/>
      <c r="K1100" s="380"/>
      <c r="L1100" s="380"/>
      <c r="M1100" s="380"/>
      <c r="N1100" s="380"/>
      <c r="O1100" s="380"/>
      <c r="P1100" s="380"/>
      <c r="Q1100" s="380"/>
      <c r="R1100" s="380"/>
      <c r="S1100" s="380"/>
      <c r="T1100" s="380"/>
      <c r="U1100" s="380"/>
      <c r="V1100" s="380"/>
      <c r="W1100" s="380"/>
      <c r="X1100" s="380"/>
      <c r="Y1100" s="380"/>
      <c r="Z1100" s="380"/>
    </row>
    <row r="1101" spans="1:26" ht="15.75" customHeight="1">
      <c r="A1101" s="380"/>
      <c r="B1101" s="380"/>
      <c r="C1101" s="380"/>
      <c r="D1101" s="380"/>
      <c r="E1101" s="380"/>
      <c r="F1101" s="380"/>
      <c r="G1101" s="380"/>
      <c r="H1101" s="380"/>
      <c r="I1101" s="380"/>
      <c r="J1101" s="380"/>
      <c r="K1101" s="380"/>
      <c r="L1101" s="380"/>
      <c r="M1101" s="380"/>
      <c r="N1101" s="380"/>
      <c r="O1101" s="380"/>
      <c r="P1101" s="380"/>
      <c r="Q1101" s="380"/>
      <c r="R1101" s="380"/>
      <c r="S1101" s="380"/>
      <c r="T1101" s="380"/>
      <c r="U1101" s="380"/>
      <c r="V1101" s="380"/>
      <c r="W1101" s="380"/>
      <c r="X1101" s="380"/>
      <c r="Y1101" s="380"/>
      <c r="Z1101" s="380"/>
    </row>
    <row r="1102" spans="1:26" ht="15.75" customHeight="1">
      <c r="A1102" s="380"/>
      <c r="B1102" s="380"/>
      <c r="C1102" s="380"/>
      <c r="D1102" s="380"/>
      <c r="E1102" s="380"/>
      <c r="F1102" s="380"/>
      <c r="G1102" s="380"/>
      <c r="H1102" s="380"/>
      <c r="I1102" s="380"/>
      <c r="J1102" s="380"/>
      <c r="K1102" s="380"/>
      <c r="L1102" s="380"/>
      <c r="M1102" s="380"/>
      <c r="N1102" s="380"/>
      <c r="O1102" s="380"/>
      <c r="P1102" s="380"/>
      <c r="Q1102" s="380"/>
      <c r="R1102" s="380"/>
      <c r="S1102" s="380"/>
      <c r="T1102" s="380"/>
      <c r="U1102" s="380"/>
      <c r="V1102" s="380"/>
      <c r="W1102" s="380"/>
      <c r="X1102" s="380"/>
      <c r="Y1102" s="380"/>
      <c r="Z1102" s="380"/>
    </row>
    <row r="1103" spans="1:26" ht="15.75" customHeight="1">
      <c r="A1103" s="380"/>
      <c r="B1103" s="380"/>
      <c r="C1103" s="380"/>
      <c r="D1103" s="380"/>
      <c r="E1103" s="380"/>
      <c r="F1103" s="380"/>
      <c r="G1103" s="380"/>
      <c r="H1103" s="380"/>
      <c r="I1103" s="380"/>
      <c r="J1103" s="380"/>
      <c r="K1103" s="380"/>
      <c r="L1103" s="380"/>
      <c r="M1103" s="380"/>
      <c r="N1103" s="380"/>
      <c r="O1103" s="380"/>
      <c r="P1103" s="380"/>
      <c r="Q1103" s="380"/>
      <c r="R1103" s="380"/>
      <c r="S1103" s="380"/>
      <c r="T1103" s="380"/>
      <c r="U1103" s="380"/>
      <c r="V1103" s="380"/>
      <c r="W1103" s="380"/>
      <c r="X1103" s="380"/>
      <c r="Y1103" s="380"/>
      <c r="Z1103" s="380"/>
    </row>
    <row r="1104" spans="1:26" ht="15.75" customHeight="1">
      <c r="A1104" s="380"/>
      <c r="B1104" s="380"/>
      <c r="C1104" s="380"/>
      <c r="D1104" s="380"/>
      <c r="E1104" s="380"/>
      <c r="F1104" s="380"/>
      <c r="G1104" s="380"/>
      <c r="H1104" s="380"/>
      <c r="I1104" s="380"/>
      <c r="J1104" s="380"/>
      <c r="K1104" s="380"/>
      <c r="L1104" s="380"/>
      <c r="M1104" s="380"/>
      <c r="N1104" s="380"/>
      <c r="O1104" s="380"/>
      <c r="P1104" s="380"/>
      <c r="Q1104" s="380"/>
      <c r="R1104" s="380"/>
      <c r="S1104" s="380"/>
      <c r="T1104" s="380"/>
      <c r="U1104" s="380"/>
      <c r="V1104" s="380"/>
      <c r="W1104" s="380"/>
      <c r="X1104" s="380"/>
      <c r="Y1104" s="380"/>
      <c r="Z1104" s="380"/>
    </row>
    <row r="1105" spans="1:26" ht="15.75" customHeight="1">
      <c r="A1105" s="380"/>
      <c r="B1105" s="380"/>
      <c r="C1105" s="380"/>
      <c r="D1105" s="380"/>
      <c r="E1105" s="380"/>
      <c r="F1105" s="380"/>
      <c r="G1105" s="380"/>
      <c r="H1105" s="380"/>
      <c r="I1105" s="380"/>
      <c r="J1105" s="380"/>
      <c r="K1105" s="380"/>
      <c r="L1105" s="380"/>
      <c r="M1105" s="380"/>
      <c r="N1105" s="380"/>
      <c r="O1105" s="380"/>
      <c r="P1105" s="380"/>
      <c r="Q1105" s="380"/>
      <c r="R1105" s="380"/>
      <c r="S1105" s="380"/>
      <c r="T1105" s="380"/>
      <c r="U1105" s="380"/>
      <c r="V1105" s="380"/>
      <c r="W1105" s="380"/>
      <c r="X1105" s="380"/>
      <c r="Y1105" s="380"/>
      <c r="Z1105" s="380"/>
    </row>
    <row r="1106" spans="1:26" ht="15.75" customHeight="1">
      <c r="A1106" s="380"/>
      <c r="B1106" s="380"/>
      <c r="C1106" s="380"/>
      <c r="D1106" s="380"/>
      <c r="E1106" s="380"/>
      <c r="F1106" s="380"/>
      <c r="G1106" s="380"/>
      <c r="H1106" s="380"/>
      <c r="I1106" s="380"/>
      <c r="J1106" s="380"/>
      <c r="K1106" s="380"/>
      <c r="L1106" s="380"/>
      <c r="M1106" s="380"/>
      <c r="N1106" s="380"/>
      <c r="O1106" s="380"/>
      <c r="P1106" s="380"/>
      <c r="Q1106" s="380"/>
      <c r="R1106" s="380"/>
      <c r="S1106" s="380"/>
      <c r="T1106" s="380"/>
      <c r="U1106" s="380"/>
      <c r="V1106" s="380"/>
      <c r="W1106" s="380"/>
      <c r="X1106" s="380"/>
      <c r="Y1106" s="380"/>
      <c r="Z1106" s="380"/>
    </row>
    <row r="1107" spans="1:26" ht="15.75" customHeight="1">
      <c r="A1107" s="380"/>
      <c r="B1107" s="380"/>
      <c r="C1107" s="380"/>
      <c r="D1107" s="380"/>
      <c r="E1107" s="380"/>
      <c r="F1107" s="380"/>
      <c r="G1107" s="380"/>
      <c r="H1107" s="380"/>
      <c r="I1107" s="380"/>
      <c r="J1107" s="380"/>
      <c r="K1107" s="380"/>
      <c r="L1107" s="380"/>
      <c r="M1107" s="380"/>
      <c r="N1107" s="380"/>
      <c r="O1107" s="380"/>
      <c r="P1107" s="380"/>
      <c r="Q1107" s="380"/>
      <c r="R1107" s="380"/>
      <c r="S1107" s="380"/>
      <c r="T1107" s="380"/>
      <c r="U1107" s="380"/>
      <c r="V1107" s="380"/>
      <c r="W1107" s="380"/>
      <c r="X1107" s="380"/>
      <c r="Y1107" s="380"/>
      <c r="Z1107" s="380"/>
    </row>
    <row r="1108" spans="1:26" ht="15.75" customHeight="1">
      <c r="A1108" s="380"/>
      <c r="B1108" s="380"/>
      <c r="C1108" s="380"/>
      <c r="D1108" s="380"/>
      <c r="E1108" s="380"/>
      <c r="F1108" s="380"/>
      <c r="G1108" s="380"/>
      <c r="H1108" s="380"/>
      <c r="I1108" s="380"/>
      <c r="J1108" s="380"/>
      <c r="K1108" s="380"/>
      <c r="L1108" s="380"/>
      <c r="M1108" s="380"/>
      <c r="N1108" s="380"/>
      <c r="O1108" s="380"/>
      <c r="P1108" s="380"/>
      <c r="Q1108" s="380"/>
      <c r="R1108" s="380"/>
      <c r="S1108" s="380"/>
      <c r="T1108" s="380"/>
      <c r="U1108" s="380"/>
      <c r="V1108" s="380"/>
      <c r="W1108" s="380"/>
      <c r="X1108" s="380"/>
      <c r="Y1108" s="380"/>
      <c r="Z1108" s="380"/>
    </row>
    <row r="1109" spans="1:26" ht="15.75" customHeight="1">
      <c r="A1109" s="380"/>
      <c r="B1109" s="380"/>
      <c r="C1109" s="380"/>
      <c r="D1109" s="380"/>
      <c r="E1109" s="380"/>
      <c r="F1109" s="380"/>
      <c r="G1109" s="380"/>
      <c r="H1109" s="380"/>
      <c r="I1109" s="380"/>
      <c r="J1109" s="380"/>
      <c r="K1109" s="380"/>
      <c r="L1109" s="380"/>
      <c r="M1109" s="380"/>
      <c r="N1109" s="380"/>
      <c r="O1109" s="380"/>
      <c r="P1109" s="380"/>
      <c r="Q1109" s="380"/>
      <c r="R1109" s="380"/>
      <c r="S1109" s="380"/>
      <c r="T1109" s="380"/>
      <c r="U1109" s="380"/>
      <c r="V1109" s="380"/>
      <c r="W1109" s="380"/>
      <c r="X1109" s="380"/>
      <c r="Y1109" s="380"/>
      <c r="Z1109" s="380"/>
    </row>
    <row r="1110" spans="1:26" ht="15.75" customHeight="1">
      <c r="A1110" s="380"/>
      <c r="B1110" s="380"/>
      <c r="C1110" s="380"/>
      <c r="D1110" s="380"/>
      <c r="E1110" s="380"/>
      <c r="F1110" s="380"/>
      <c r="G1110" s="380"/>
      <c r="H1110" s="380"/>
      <c r="I1110" s="380"/>
      <c r="J1110" s="380"/>
      <c r="K1110" s="380"/>
      <c r="L1110" s="380"/>
      <c r="M1110" s="380"/>
      <c r="N1110" s="380"/>
      <c r="O1110" s="380"/>
      <c r="P1110" s="380"/>
      <c r="Q1110" s="380"/>
      <c r="R1110" s="380"/>
      <c r="S1110" s="380"/>
      <c r="T1110" s="380"/>
      <c r="U1110" s="380"/>
      <c r="V1110" s="380"/>
      <c r="W1110" s="380"/>
      <c r="X1110" s="380"/>
      <c r="Y1110" s="380"/>
      <c r="Z1110" s="380"/>
    </row>
    <row r="1111" spans="1:26" ht="15.75" customHeight="1">
      <c r="A1111" s="380"/>
      <c r="B1111" s="380"/>
      <c r="C1111" s="380"/>
      <c r="D1111" s="380"/>
      <c r="E1111" s="380"/>
      <c r="F1111" s="380"/>
      <c r="G1111" s="380"/>
      <c r="H1111" s="380"/>
      <c r="I1111" s="380"/>
      <c r="J1111" s="380"/>
      <c r="K1111" s="380"/>
      <c r="L1111" s="380"/>
      <c r="M1111" s="380"/>
      <c r="N1111" s="380"/>
      <c r="O1111" s="380"/>
      <c r="P1111" s="380"/>
      <c r="Q1111" s="380"/>
      <c r="R1111" s="380"/>
      <c r="S1111" s="380"/>
      <c r="T1111" s="380"/>
      <c r="U1111" s="380"/>
      <c r="V1111" s="380"/>
      <c r="W1111" s="380"/>
      <c r="X1111" s="380"/>
      <c r="Y1111" s="380"/>
      <c r="Z1111" s="380"/>
    </row>
    <row r="1112" spans="1:26" ht="15.75" customHeight="1">
      <c r="A1112" s="380"/>
      <c r="B1112" s="380"/>
      <c r="C1112" s="380"/>
      <c r="D1112" s="380"/>
      <c r="E1112" s="380"/>
      <c r="F1112" s="380"/>
      <c r="G1112" s="380"/>
      <c r="H1112" s="380"/>
      <c r="I1112" s="380"/>
      <c r="J1112" s="380"/>
      <c r="K1112" s="380"/>
      <c r="L1112" s="380"/>
      <c r="M1112" s="380"/>
      <c r="N1112" s="380"/>
      <c r="O1112" s="380"/>
      <c r="P1112" s="380"/>
      <c r="Q1112" s="380"/>
      <c r="R1112" s="380"/>
      <c r="S1112" s="380"/>
      <c r="T1112" s="380"/>
      <c r="U1112" s="380"/>
      <c r="V1112" s="380"/>
      <c r="W1112" s="380"/>
      <c r="X1112" s="380"/>
      <c r="Y1112" s="380"/>
      <c r="Z1112" s="380"/>
    </row>
    <row r="1113" spans="1:26" ht="15.75" customHeight="1">
      <c r="A1113" s="380"/>
      <c r="B1113" s="380"/>
      <c r="C1113" s="380"/>
      <c r="D1113" s="380"/>
      <c r="E1113" s="380"/>
      <c r="F1113" s="380"/>
      <c r="G1113" s="380"/>
      <c r="H1113" s="380"/>
      <c r="I1113" s="380"/>
      <c r="J1113" s="380"/>
      <c r="K1113" s="380"/>
      <c r="L1113" s="380"/>
      <c r="M1113" s="380"/>
      <c r="N1113" s="380"/>
      <c r="O1113" s="380"/>
      <c r="P1113" s="380"/>
      <c r="Q1113" s="380"/>
      <c r="R1113" s="380"/>
      <c r="S1113" s="380"/>
      <c r="T1113" s="380"/>
      <c r="U1113" s="380"/>
      <c r="V1113" s="380"/>
      <c r="W1113" s="380"/>
      <c r="X1113" s="380"/>
      <c r="Y1113" s="380"/>
      <c r="Z1113" s="380"/>
    </row>
    <row r="1114" spans="1:26" ht="15.75" customHeight="1">
      <c r="A1114" s="380"/>
      <c r="B1114" s="380"/>
      <c r="C1114" s="380"/>
      <c r="D1114" s="380"/>
      <c r="E1114" s="380"/>
      <c r="F1114" s="380"/>
      <c r="G1114" s="380"/>
      <c r="H1114" s="380"/>
      <c r="I1114" s="380"/>
      <c r="J1114" s="380"/>
      <c r="K1114" s="380"/>
      <c r="L1114" s="380"/>
      <c r="M1114" s="380"/>
      <c r="N1114" s="380"/>
      <c r="O1114" s="380"/>
      <c r="P1114" s="380"/>
      <c r="Q1114" s="380"/>
      <c r="R1114" s="380"/>
      <c r="S1114" s="380"/>
      <c r="T1114" s="380"/>
      <c r="U1114" s="380"/>
      <c r="V1114" s="380"/>
      <c r="W1114" s="380"/>
      <c r="X1114" s="380"/>
      <c r="Y1114" s="380"/>
      <c r="Z1114" s="380"/>
    </row>
    <row r="1115" spans="1:26" ht="15.75" customHeight="1">
      <c r="A1115" s="380"/>
      <c r="B1115" s="380"/>
      <c r="C1115" s="380"/>
      <c r="D1115" s="380"/>
      <c r="E1115" s="380"/>
      <c r="F1115" s="380"/>
      <c r="G1115" s="380"/>
      <c r="H1115" s="380"/>
      <c r="I1115" s="380"/>
      <c r="J1115" s="380"/>
      <c r="K1115" s="380"/>
      <c r="L1115" s="380"/>
      <c r="M1115" s="380"/>
      <c r="N1115" s="380"/>
      <c r="O1115" s="380"/>
      <c r="P1115" s="380"/>
      <c r="Q1115" s="380"/>
      <c r="R1115" s="380"/>
      <c r="S1115" s="380"/>
      <c r="T1115" s="380"/>
      <c r="U1115" s="380"/>
      <c r="V1115" s="380"/>
      <c r="W1115" s="380"/>
      <c r="X1115" s="380"/>
      <c r="Y1115" s="380"/>
      <c r="Z1115" s="380"/>
    </row>
    <row r="1116" spans="1:26" ht="15.75" customHeight="1">
      <c r="A1116" s="380"/>
      <c r="B1116" s="380"/>
      <c r="C1116" s="380"/>
      <c r="D1116" s="380"/>
      <c r="E1116" s="380"/>
      <c r="F1116" s="380"/>
      <c r="G1116" s="380"/>
      <c r="H1116" s="380"/>
      <c r="I1116" s="380"/>
      <c r="J1116" s="380"/>
      <c r="K1116" s="380"/>
      <c r="L1116" s="380"/>
      <c r="M1116" s="380"/>
      <c r="N1116" s="380"/>
      <c r="O1116" s="380"/>
      <c r="P1116" s="380"/>
      <c r="Q1116" s="380"/>
      <c r="R1116" s="380"/>
      <c r="S1116" s="380"/>
      <c r="T1116" s="380"/>
      <c r="U1116" s="380"/>
      <c r="V1116" s="380"/>
      <c r="W1116" s="380"/>
      <c r="X1116" s="380"/>
      <c r="Y1116" s="380"/>
      <c r="Z1116" s="380"/>
    </row>
    <row r="1117" spans="1:26" ht="15.75" customHeight="1">
      <c r="A1117" s="380"/>
      <c r="B1117" s="380"/>
      <c r="C1117" s="380"/>
      <c r="D1117" s="380"/>
      <c r="E1117" s="380"/>
      <c r="F1117" s="380"/>
      <c r="G1117" s="380"/>
      <c r="H1117" s="380"/>
      <c r="I1117" s="380"/>
      <c r="J1117" s="380"/>
      <c r="K1117" s="380"/>
      <c r="L1117" s="380"/>
      <c r="M1117" s="380"/>
      <c r="N1117" s="380"/>
      <c r="O1117" s="380"/>
      <c r="P1117" s="380"/>
      <c r="Q1117" s="380"/>
      <c r="R1117" s="380"/>
      <c r="S1117" s="380"/>
      <c r="T1117" s="380"/>
      <c r="U1117" s="380"/>
      <c r="V1117" s="380"/>
      <c r="W1117" s="380"/>
      <c r="X1117" s="380"/>
      <c r="Y1117" s="380"/>
      <c r="Z1117" s="380"/>
    </row>
    <row r="1118" spans="1:26" ht="15.75" customHeight="1">
      <c r="A1118" s="380"/>
      <c r="B1118" s="380"/>
      <c r="C1118" s="380"/>
      <c r="D1118" s="380"/>
      <c r="E1118" s="380"/>
      <c r="F1118" s="380"/>
      <c r="G1118" s="380"/>
      <c r="H1118" s="380"/>
      <c r="I1118" s="380"/>
      <c r="J1118" s="380"/>
      <c r="K1118" s="380"/>
      <c r="L1118" s="380"/>
      <c r="M1118" s="380"/>
      <c r="N1118" s="380"/>
      <c r="O1118" s="380"/>
      <c r="P1118" s="380"/>
      <c r="Q1118" s="380"/>
      <c r="R1118" s="380"/>
      <c r="S1118" s="380"/>
      <c r="T1118" s="380"/>
      <c r="U1118" s="380"/>
      <c r="V1118" s="380"/>
      <c r="W1118" s="380"/>
      <c r="X1118" s="380"/>
      <c r="Y1118" s="380"/>
      <c r="Z1118" s="380"/>
    </row>
    <row r="1119" spans="1:26" ht="15.75" customHeight="1">
      <c r="A1119" s="380"/>
      <c r="B1119" s="380"/>
      <c r="C1119" s="380"/>
      <c r="D1119" s="380"/>
      <c r="E1119" s="380"/>
      <c r="F1119" s="380"/>
      <c r="G1119" s="380"/>
      <c r="H1119" s="380"/>
      <c r="I1119" s="380"/>
      <c r="J1119" s="380"/>
      <c r="K1119" s="380"/>
      <c r="L1119" s="380"/>
      <c r="M1119" s="380"/>
      <c r="N1119" s="380"/>
      <c r="O1119" s="380"/>
      <c r="P1119" s="380"/>
      <c r="Q1119" s="380"/>
      <c r="R1119" s="380"/>
      <c r="S1119" s="380"/>
      <c r="T1119" s="380"/>
      <c r="U1119" s="380"/>
      <c r="V1119" s="380"/>
      <c r="W1119" s="380"/>
      <c r="X1119" s="380"/>
      <c r="Y1119" s="380"/>
      <c r="Z1119" s="380"/>
    </row>
    <row r="1120" spans="1:26" ht="15.75" customHeight="1">
      <c r="A1120" s="380"/>
      <c r="B1120" s="380"/>
      <c r="C1120" s="380"/>
      <c r="D1120" s="380"/>
      <c r="E1120" s="380"/>
      <c r="F1120" s="380"/>
      <c r="G1120" s="380"/>
      <c r="H1120" s="380"/>
      <c r="I1120" s="380"/>
      <c r="J1120" s="380"/>
      <c r="K1120" s="380"/>
      <c r="L1120" s="380"/>
      <c r="M1120" s="380"/>
      <c r="N1120" s="380"/>
      <c r="O1120" s="380"/>
      <c r="P1120" s="380"/>
      <c r="Q1120" s="380"/>
      <c r="R1120" s="380"/>
      <c r="S1120" s="380"/>
      <c r="T1120" s="380"/>
      <c r="U1120" s="380"/>
      <c r="V1120" s="380"/>
      <c r="W1120" s="380"/>
      <c r="X1120" s="380"/>
      <c r="Y1120" s="380"/>
      <c r="Z1120" s="380"/>
    </row>
    <row r="1121" spans="1:26" ht="15.75" customHeight="1">
      <c r="A1121" s="380"/>
      <c r="B1121" s="380"/>
      <c r="C1121" s="380"/>
      <c r="D1121" s="380"/>
      <c r="E1121" s="380"/>
      <c r="F1121" s="380"/>
      <c r="G1121" s="380"/>
      <c r="H1121" s="380"/>
      <c r="I1121" s="380"/>
      <c r="J1121" s="380"/>
      <c r="K1121" s="380"/>
      <c r="L1121" s="380"/>
      <c r="M1121" s="380"/>
      <c r="N1121" s="380"/>
      <c r="O1121" s="380"/>
      <c r="P1121" s="380"/>
      <c r="Q1121" s="380"/>
      <c r="R1121" s="380"/>
      <c r="S1121" s="380"/>
      <c r="T1121" s="380"/>
      <c r="U1121" s="380"/>
      <c r="V1121" s="380"/>
      <c r="W1121" s="380"/>
      <c r="X1121" s="380"/>
      <c r="Y1121" s="380"/>
      <c r="Z1121" s="380"/>
    </row>
    <row r="1122" spans="1:26" ht="15.75" customHeight="1">
      <c r="A1122" s="380"/>
      <c r="B1122" s="380"/>
      <c r="C1122" s="380"/>
      <c r="D1122" s="380"/>
      <c r="E1122" s="380"/>
      <c r="F1122" s="380"/>
      <c r="G1122" s="380"/>
      <c r="H1122" s="380"/>
      <c r="I1122" s="380"/>
      <c r="J1122" s="380"/>
      <c r="K1122" s="380"/>
      <c r="L1122" s="380"/>
      <c r="M1122" s="380"/>
      <c r="N1122" s="380"/>
      <c r="O1122" s="380"/>
      <c r="P1122" s="380"/>
      <c r="Q1122" s="380"/>
      <c r="R1122" s="380"/>
      <c r="S1122" s="380"/>
      <c r="T1122" s="380"/>
      <c r="U1122" s="380"/>
      <c r="V1122" s="380"/>
      <c r="W1122" s="380"/>
      <c r="X1122" s="380"/>
      <c r="Y1122" s="380"/>
      <c r="Z1122" s="380"/>
    </row>
    <row r="1123" spans="1:26" ht="15.75" customHeight="1">
      <c r="A1123" s="380"/>
      <c r="B1123" s="380"/>
      <c r="C1123" s="380"/>
      <c r="D1123" s="380"/>
      <c r="E1123" s="380"/>
      <c r="F1123" s="380"/>
      <c r="G1123" s="380"/>
      <c r="H1123" s="380"/>
      <c r="I1123" s="380"/>
      <c r="J1123" s="380"/>
      <c r="K1123" s="380"/>
      <c r="L1123" s="380"/>
      <c r="M1123" s="380"/>
      <c r="N1123" s="380"/>
      <c r="O1123" s="380"/>
      <c r="P1123" s="380"/>
      <c r="Q1123" s="380"/>
      <c r="R1123" s="380"/>
      <c r="S1123" s="380"/>
      <c r="T1123" s="380"/>
      <c r="U1123" s="380"/>
      <c r="V1123" s="380"/>
      <c r="W1123" s="380"/>
      <c r="X1123" s="380"/>
      <c r="Y1123" s="380"/>
      <c r="Z1123" s="380"/>
    </row>
    <row r="1124" spans="1:26" ht="15.75" customHeight="1">
      <c r="A1124" s="380"/>
      <c r="B1124" s="380"/>
      <c r="C1124" s="380"/>
      <c r="D1124" s="380"/>
      <c r="E1124" s="380"/>
      <c r="F1124" s="380"/>
      <c r="G1124" s="380"/>
      <c r="H1124" s="380"/>
      <c r="I1124" s="380"/>
      <c r="J1124" s="380"/>
      <c r="K1124" s="380"/>
      <c r="L1124" s="380"/>
      <c r="M1124" s="380"/>
      <c r="N1124" s="380"/>
      <c r="O1124" s="380"/>
      <c r="P1124" s="380"/>
      <c r="Q1124" s="380"/>
      <c r="R1124" s="380"/>
      <c r="S1124" s="380"/>
      <c r="T1124" s="380"/>
      <c r="U1124" s="380"/>
      <c r="V1124" s="380"/>
      <c r="W1124" s="380"/>
      <c r="X1124" s="380"/>
      <c r="Y1124" s="380"/>
      <c r="Z1124" s="380"/>
    </row>
    <row r="1125" spans="1:26" ht="15.75" customHeight="1">
      <c r="A1125" s="380"/>
      <c r="B1125" s="380"/>
      <c r="C1125" s="380"/>
      <c r="D1125" s="380"/>
      <c r="E1125" s="380"/>
      <c r="F1125" s="380"/>
      <c r="G1125" s="380"/>
      <c r="H1125" s="380"/>
      <c r="I1125" s="380"/>
      <c r="J1125" s="380"/>
      <c r="K1125" s="380"/>
      <c r="L1125" s="380"/>
      <c r="M1125" s="380"/>
      <c r="N1125" s="380"/>
      <c r="O1125" s="380"/>
      <c r="P1125" s="380"/>
      <c r="Q1125" s="380"/>
      <c r="R1125" s="380"/>
      <c r="S1125" s="380"/>
      <c r="T1125" s="380"/>
      <c r="U1125" s="380"/>
      <c r="V1125" s="380"/>
      <c r="W1125" s="380"/>
      <c r="X1125" s="380"/>
      <c r="Y1125" s="380"/>
      <c r="Z1125" s="380"/>
    </row>
    <row r="1126" spans="1:26" ht="15.75" customHeight="1">
      <c r="A1126" s="380"/>
      <c r="B1126" s="380"/>
      <c r="C1126" s="380"/>
      <c r="D1126" s="380"/>
      <c r="E1126" s="380"/>
      <c r="F1126" s="380"/>
      <c r="G1126" s="380"/>
      <c r="H1126" s="380"/>
      <c r="I1126" s="380"/>
      <c r="J1126" s="380"/>
      <c r="K1126" s="380"/>
      <c r="L1126" s="380"/>
      <c r="M1126" s="380"/>
      <c r="N1126" s="380"/>
      <c r="O1126" s="380"/>
      <c r="P1126" s="380"/>
      <c r="Q1126" s="380"/>
      <c r="R1126" s="380"/>
      <c r="S1126" s="380"/>
      <c r="T1126" s="380"/>
      <c r="U1126" s="380"/>
      <c r="V1126" s="380"/>
      <c r="W1126" s="380"/>
      <c r="X1126" s="380"/>
      <c r="Y1126" s="380"/>
      <c r="Z1126" s="380"/>
    </row>
    <row r="1127" spans="1:26" ht="15.75" customHeight="1">
      <c r="A1127" s="380"/>
      <c r="B1127" s="380"/>
      <c r="C1127" s="380"/>
      <c r="D1127" s="380"/>
      <c r="E1127" s="380"/>
      <c r="F1127" s="380"/>
      <c r="G1127" s="380"/>
      <c r="H1127" s="380"/>
      <c r="I1127" s="380"/>
      <c r="J1127" s="380"/>
      <c r="K1127" s="380"/>
      <c r="L1127" s="380"/>
      <c r="M1127" s="380"/>
      <c r="N1127" s="380"/>
      <c r="O1127" s="380"/>
      <c r="P1127" s="380"/>
      <c r="Q1127" s="380"/>
      <c r="R1127" s="380"/>
      <c r="S1127" s="380"/>
      <c r="T1127" s="380"/>
      <c r="U1127" s="380"/>
      <c r="V1127" s="380"/>
      <c r="W1127" s="380"/>
      <c r="X1127" s="380"/>
      <c r="Y1127" s="380"/>
      <c r="Z1127" s="380"/>
    </row>
    <row r="1128" spans="1:26" ht="15.75" customHeight="1">
      <c r="A1128" s="380"/>
      <c r="B1128" s="380"/>
      <c r="C1128" s="380"/>
      <c r="D1128" s="380"/>
      <c r="E1128" s="380"/>
      <c r="F1128" s="380"/>
      <c r="G1128" s="380"/>
      <c r="H1128" s="380"/>
      <c r="I1128" s="380"/>
      <c r="J1128" s="380"/>
      <c r="K1128" s="380"/>
      <c r="L1128" s="380"/>
      <c r="M1128" s="380"/>
      <c r="N1128" s="380"/>
      <c r="O1128" s="380"/>
      <c r="P1128" s="380"/>
      <c r="Q1128" s="380"/>
      <c r="R1128" s="380"/>
      <c r="S1128" s="380"/>
      <c r="T1128" s="380"/>
      <c r="U1128" s="380"/>
      <c r="V1128" s="380"/>
      <c r="W1128" s="380"/>
      <c r="X1128" s="380"/>
      <c r="Y1128" s="380"/>
      <c r="Z1128" s="380"/>
    </row>
    <row r="1129" spans="1:26" ht="15.75" customHeight="1">
      <c r="A1129" s="380"/>
      <c r="B1129" s="380"/>
      <c r="C1129" s="380"/>
      <c r="D1129" s="380"/>
      <c r="E1129" s="380"/>
      <c r="F1129" s="380"/>
      <c r="G1129" s="380"/>
      <c r="H1129" s="380"/>
      <c r="I1129" s="380"/>
      <c r="J1129" s="380"/>
      <c r="K1129" s="380"/>
      <c r="L1129" s="380"/>
      <c r="M1129" s="380"/>
      <c r="N1129" s="380"/>
      <c r="O1129" s="380"/>
      <c r="P1129" s="380"/>
      <c r="Q1129" s="380"/>
      <c r="R1129" s="380"/>
      <c r="S1129" s="380"/>
      <c r="T1129" s="380"/>
      <c r="U1129" s="380"/>
      <c r="V1129" s="380"/>
      <c r="W1129" s="380"/>
      <c r="X1129" s="380"/>
      <c r="Y1129" s="380"/>
      <c r="Z1129" s="380"/>
    </row>
    <row r="1130" spans="1:26" ht="15.75" customHeight="1">
      <c r="A1130" s="380"/>
      <c r="B1130" s="380"/>
      <c r="C1130" s="380"/>
      <c r="D1130" s="380"/>
      <c r="E1130" s="380"/>
      <c r="F1130" s="380"/>
      <c r="G1130" s="380"/>
      <c r="H1130" s="380"/>
      <c r="I1130" s="380"/>
      <c r="J1130" s="380"/>
      <c r="K1130" s="380"/>
      <c r="L1130" s="380"/>
      <c r="M1130" s="380"/>
      <c r="N1130" s="380"/>
      <c r="O1130" s="380"/>
      <c r="P1130" s="380"/>
      <c r="Q1130" s="380"/>
      <c r="R1130" s="380"/>
      <c r="S1130" s="380"/>
      <c r="T1130" s="380"/>
      <c r="U1130" s="380"/>
      <c r="V1130" s="380"/>
      <c r="W1130" s="380"/>
      <c r="X1130" s="380"/>
      <c r="Y1130" s="380"/>
      <c r="Z1130" s="380"/>
    </row>
    <row r="1131" spans="1:26" ht="15.75" customHeight="1">
      <c r="A1131" s="380"/>
      <c r="B1131" s="380"/>
      <c r="C1131" s="380"/>
      <c r="D1131" s="380"/>
      <c r="E1131" s="380"/>
      <c r="F1131" s="380"/>
      <c r="G1131" s="380"/>
      <c r="H1131" s="380"/>
      <c r="I1131" s="380"/>
      <c r="J1131" s="380"/>
      <c r="K1131" s="380"/>
      <c r="L1131" s="380"/>
      <c r="M1131" s="380"/>
      <c r="N1131" s="380"/>
      <c r="O1131" s="380"/>
      <c r="P1131" s="380"/>
      <c r="Q1131" s="380"/>
      <c r="R1131" s="380"/>
      <c r="S1131" s="380"/>
      <c r="T1131" s="380"/>
      <c r="U1131" s="380"/>
      <c r="V1131" s="380"/>
      <c r="W1131" s="380"/>
      <c r="X1131" s="380"/>
      <c r="Y1131" s="380"/>
      <c r="Z1131" s="380"/>
    </row>
    <row r="1132" spans="1:26" ht="15.75" customHeight="1">
      <c r="A1132" s="380"/>
      <c r="B1132" s="380"/>
      <c r="C1132" s="380"/>
      <c r="D1132" s="380"/>
      <c r="E1132" s="380"/>
      <c r="F1132" s="380"/>
      <c r="G1132" s="380"/>
      <c r="H1132" s="380"/>
      <c r="I1132" s="380"/>
      <c r="J1132" s="380"/>
      <c r="K1132" s="380"/>
      <c r="L1132" s="380"/>
      <c r="M1132" s="380"/>
      <c r="N1132" s="380"/>
      <c r="O1132" s="380"/>
      <c r="P1132" s="380"/>
      <c r="Q1132" s="380"/>
      <c r="R1132" s="380"/>
      <c r="S1132" s="380"/>
      <c r="T1132" s="380"/>
      <c r="U1132" s="380"/>
      <c r="V1132" s="380"/>
      <c r="W1132" s="380"/>
      <c r="X1132" s="380"/>
      <c r="Y1132" s="380"/>
      <c r="Z1132" s="380"/>
    </row>
    <row r="1133" spans="1:26" ht="15.75" customHeight="1">
      <c r="A1133" s="380"/>
      <c r="B1133" s="380"/>
      <c r="C1133" s="380"/>
      <c r="D1133" s="380"/>
      <c r="E1133" s="380"/>
      <c r="F1133" s="380"/>
      <c r="G1133" s="380"/>
      <c r="H1133" s="380"/>
      <c r="I1133" s="380"/>
      <c r="J1133" s="380"/>
      <c r="K1133" s="380"/>
      <c r="L1133" s="380"/>
      <c r="M1133" s="380"/>
      <c r="N1133" s="380"/>
      <c r="O1133" s="380"/>
      <c r="P1133" s="380"/>
      <c r="Q1133" s="380"/>
      <c r="R1133" s="380"/>
      <c r="S1133" s="380"/>
      <c r="T1133" s="380"/>
      <c r="U1133" s="380"/>
      <c r="V1133" s="380"/>
      <c r="W1133" s="380"/>
      <c r="X1133" s="380"/>
      <c r="Y1133" s="380"/>
      <c r="Z1133" s="380"/>
    </row>
    <row r="1134" spans="1:26" ht="15.75" customHeight="1">
      <c r="A1134" s="380"/>
      <c r="B1134" s="380"/>
      <c r="C1134" s="380"/>
      <c r="D1134" s="380"/>
      <c r="E1134" s="380"/>
      <c r="F1134" s="380"/>
      <c r="G1134" s="380"/>
      <c r="H1134" s="380"/>
      <c r="I1134" s="380"/>
      <c r="J1134" s="380"/>
      <c r="K1134" s="380"/>
      <c r="L1134" s="380"/>
      <c r="M1134" s="380"/>
      <c r="N1134" s="380"/>
      <c r="O1134" s="380"/>
      <c r="P1134" s="380"/>
      <c r="Q1134" s="380"/>
      <c r="R1134" s="380"/>
      <c r="S1134" s="380"/>
      <c r="T1134" s="380"/>
      <c r="U1134" s="380"/>
      <c r="V1134" s="380"/>
      <c r="W1134" s="380"/>
      <c r="X1134" s="380"/>
      <c r="Y1134" s="380"/>
      <c r="Z1134" s="380"/>
    </row>
    <row r="1135" spans="1:26" ht="15.75" customHeight="1">
      <c r="A1135" s="380"/>
      <c r="B1135" s="380"/>
      <c r="C1135" s="380"/>
      <c r="D1135" s="380"/>
      <c r="E1135" s="380"/>
      <c r="F1135" s="380"/>
      <c r="G1135" s="380"/>
      <c r="H1135" s="380"/>
      <c r="I1135" s="380"/>
      <c r="J1135" s="380"/>
      <c r="K1135" s="380"/>
      <c r="L1135" s="380"/>
      <c r="M1135" s="380"/>
      <c r="N1135" s="380"/>
      <c r="O1135" s="380"/>
      <c r="P1135" s="380"/>
      <c r="Q1135" s="380"/>
      <c r="R1135" s="380"/>
      <c r="S1135" s="380"/>
      <c r="T1135" s="380"/>
      <c r="U1135" s="380"/>
      <c r="V1135" s="380"/>
      <c r="W1135" s="380"/>
      <c r="X1135" s="380"/>
      <c r="Y1135" s="380"/>
      <c r="Z1135" s="380"/>
    </row>
    <row r="1136" spans="1:26" ht="15.75" customHeight="1">
      <c r="A1136" s="380"/>
      <c r="B1136" s="380"/>
      <c r="C1136" s="380"/>
      <c r="D1136" s="380"/>
      <c r="E1136" s="380"/>
      <c r="F1136" s="380"/>
      <c r="G1136" s="380"/>
      <c r="H1136" s="380"/>
      <c r="I1136" s="380"/>
      <c r="J1136" s="380"/>
      <c r="K1136" s="380"/>
      <c r="L1136" s="380"/>
      <c r="M1136" s="380"/>
      <c r="N1136" s="380"/>
      <c r="O1136" s="380"/>
      <c r="P1136" s="380"/>
      <c r="Q1136" s="380"/>
      <c r="R1136" s="380"/>
      <c r="S1136" s="380"/>
      <c r="T1136" s="380"/>
      <c r="U1136" s="380"/>
      <c r="V1136" s="380"/>
      <c r="W1136" s="380"/>
      <c r="X1136" s="380"/>
      <c r="Y1136" s="380"/>
      <c r="Z1136" s="380"/>
    </row>
    <row r="1137" spans="1:26" ht="15.75" customHeight="1">
      <c r="A1137" s="380"/>
      <c r="B1137" s="380"/>
      <c r="C1137" s="380"/>
      <c r="D1137" s="380"/>
      <c r="E1137" s="380"/>
      <c r="F1137" s="380"/>
      <c r="G1137" s="380"/>
      <c r="H1137" s="380"/>
      <c r="I1137" s="380"/>
      <c r="J1137" s="380"/>
      <c r="K1137" s="380"/>
      <c r="L1137" s="380"/>
      <c r="M1137" s="380"/>
      <c r="N1137" s="380"/>
      <c r="O1137" s="380"/>
      <c r="P1137" s="380"/>
      <c r="Q1137" s="380"/>
      <c r="R1137" s="380"/>
      <c r="S1137" s="380"/>
      <c r="T1137" s="380"/>
      <c r="U1137" s="380"/>
      <c r="V1137" s="380"/>
      <c r="W1137" s="380"/>
      <c r="X1137" s="380"/>
      <c r="Y1137" s="380"/>
      <c r="Z1137" s="380"/>
    </row>
    <row r="1138" spans="1:26" ht="15.75" customHeight="1">
      <c r="A1138" s="380"/>
      <c r="B1138" s="380"/>
      <c r="C1138" s="380"/>
      <c r="D1138" s="380"/>
      <c r="E1138" s="380"/>
      <c r="F1138" s="380"/>
      <c r="G1138" s="380"/>
      <c r="H1138" s="380"/>
      <c r="I1138" s="380"/>
      <c r="J1138" s="380"/>
      <c r="K1138" s="380"/>
      <c r="L1138" s="380"/>
      <c r="M1138" s="380"/>
      <c r="N1138" s="380"/>
      <c r="O1138" s="380"/>
      <c r="P1138" s="380"/>
      <c r="Q1138" s="380"/>
      <c r="R1138" s="380"/>
      <c r="S1138" s="380"/>
      <c r="T1138" s="380"/>
      <c r="U1138" s="380"/>
      <c r="V1138" s="380"/>
      <c r="W1138" s="380"/>
      <c r="X1138" s="380"/>
      <c r="Y1138" s="380"/>
      <c r="Z1138" s="380"/>
    </row>
    <row r="1139" spans="1:26" ht="15.75" customHeight="1">
      <c r="A1139" s="380"/>
      <c r="B1139" s="380"/>
      <c r="C1139" s="380"/>
      <c r="D1139" s="380"/>
      <c r="E1139" s="380"/>
      <c r="F1139" s="380"/>
      <c r="G1139" s="380"/>
      <c r="H1139" s="380"/>
      <c r="I1139" s="380"/>
      <c r="J1139" s="380"/>
      <c r="K1139" s="380"/>
      <c r="L1139" s="380"/>
      <c r="M1139" s="380"/>
      <c r="N1139" s="380"/>
      <c r="O1139" s="380"/>
      <c r="P1139" s="380"/>
      <c r="Q1139" s="380"/>
      <c r="R1139" s="380"/>
      <c r="S1139" s="380"/>
      <c r="T1139" s="380"/>
      <c r="U1139" s="380"/>
      <c r="V1139" s="380"/>
      <c r="W1139" s="380"/>
      <c r="X1139" s="380"/>
      <c r="Y1139" s="380"/>
      <c r="Z1139" s="380"/>
    </row>
    <row r="1140" spans="1:26" ht="15.75" customHeight="1">
      <c r="A1140" s="380"/>
      <c r="B1140" s="380"/>
      <c r="C1140" s="380"/>
      <c r="D1140" s="380"/>
      <c r="E1140" s="380"/>
      <c r="F1140" s="380"/>
      <c r="G1140" s="380"/>
      <c r="H1140" s="380"/>
      <c r="I1140" s="380"/>
      <c r="J1140" s="380"/>
      <c r="K1140" s="380"/>
      <c r="L1140" s="380"/>
      <c r="M1140" s="380"/>
      <c r="N1140" s="380"/>
      <c r="O1140" s="380"/>
      <c r="P1140" s="380"/>
      <c r="Q1140" s="380"/>
      <c r="R1140" s="380"/>
      <c r="S1140" s="380"/>
      <c r="T1140" s="380"/>
      <c r="U1140" s="380"/>
      <c r="V1140" s="380"/>
      <c r="W1140" s="380"/>
      <c r="X1140" s="380"/>
      <c r="Y1140" s="380"/>
      <c r="Z1140" s="380"/>
    </row>
    <row r="1141" spans="1:26" ht="15.75" customHeight="1">
      <c r="A1141" s="380"/>
      <c r="B1141" s="380"/>
      <c r="C1141" s="380"/>
      <c r="D1141" s="380"/>
      <c r="E1141" s="380"/>
      <c r="F1141" s="380"/>
      <c r="G1141" s="380"/>
      <c r="H1141" s="380"/>
      <c r="I1141" s="380"/>
      <c r="J1141" s="380"/>
      <c r="K1141" s="380"/>
      <c r="L1141" s="380"/>
      <c r="M1141" s="380"/>
      <c r="N1141" s="380"/>
      <c r="O1141" s="380"/>
      <c r="P1141" s="380"/>
      <c r="Q1141" s="380"/>
      <c r="R1141" s="380"/>
      <c r="S1141" s="380"/>
      <c r="T1141" s="380"/>
      <c r="U1141" s="380"/>
      <c r="V1141" s="380"/>
      <c r="W1141" s="380"/>
      <c r="X1141" s="380"/>
      <c r="Y1141" s="380"/>
      <c r="Z1141" s="380"/>
    </row>
    <row r="1142" spans="1:26" ht="15.75" customHeight="1">
      <c r="A1142" s="380"/>
      <c r="B1142" s="380"/>
      <c r="C1142" s="380"/>
      <c r="D1142" s="380"/>
      <c r="E1142" s="380"/>
      <c r="F1142" s="380"/>
      <c r="G1142" s="380"/>
      <c r="H1142" s="380"/>
      <c r="I1142" s="380"/>
      <c r="J1142" s="380"/>
      <c r="K1142" s="380"/>
      <c r="L1142" s="380"/>
      <c r="M1142" s="380"/>
      <c r="N1142" s="380"/>
      <c r="O1142" s="380"/>
      <c r="P1142" s="380"/>
      <c r="Q1142" s="380"/>
      <c r="R1142" s="380"/>
      <c r="S1142" s="380"/>
      <c r="T1142" s="380"/>
      <c r="U1142" s="380"/>
      <c r="V1142" s="380"/>
      <c r="W1142" s="380"/>
      <c r="X1142" s="380"/>
      <c r="Y1142" s="380"/>
      <c r="Z1142" s="380"/>
    </row>
    <row r="1143" spans="1:26" ht="15.75" customHeight="1">
      <c r="A1143" s="380"/>
      <c r="B1143" s="380"/>
      <c r="C1143" s="380"/>
      <c r="D1143" s="380"/>
      <c r="E1143" s="380"/>
      <c r="F1143" s="380"/>
      <c r="G1143" s="380"/>
      <c r="H1143" s="380"/>
      <c r="I1143" s="380"/>
      <c r="J1143" s="380"/>
      <c r="K1143" s="380"/>
      <c r="L1143" s="380"/>
      <c r="M1143" s="380"/>
      <c r="N1143" s="380"/>
      <c r="O1143" s="380"/>
      <c r="P1143" s="380"/>
      <c r="Q1143" s="380"/>
      <c r="R1143" s="380"/>
      <c r="S1143" s="380"/>
      <c r="T1143" s="380"/>
      <c r="U1143" s="380"/>
      <c r="V1143" s="380"/>
      <c r="W1143" s="380"/>
      <c r="X1143" s="380"/>
      <c r="Y1143" s="380"/>
      <c r="Z1143" s="380"/>
    </row>
    <row r="1144" spans="1:26" ht="15.75" customHeight="1">
      <c r="A1144" s="380"/>
      <c r="B1144" s="380"/>
      <c r="C1144" s="380"/>
      <c r="D1144" s="380"/>
      <c r="E1144" s="380"/>
      <c r="F1144" s="380"/>
      <c r="G1144" s="380"/>
      <c r="H1144" s="380"/>
      <c r="I1144" s="380"/>
      <c r="J1144" s="380"/>
      <c r="K1144" s="380"/>
      <c r="L1144" s="380"/>
      <c r="M1144" s="380"/>
      <c r="N1144" s="380"/>
      <c r="O1144" s="380"/>
      <c r="P1144" s="380"/>
      <c r="Q1144" s="380"/>
      <c r="R1144" s="380"/>
      <c r="S1144" s="380"/>
      <c r="T1144" s="380"/>
      <c r="U1144" s="380"/>
      <c r="V1144" s="380"/>
      <c r="W1144" s="380"/>
      <c r="X1144" s="380"/>
      <c r="Y1144" s="380"/>
      <c r="Z1144" s="380"/>
    </row>
    <row r="1145" spans="1:26" ht="15.75" customHeight="1">
      <c r="A1145" s="380"/>
      <c r="B1145" s="380"/>
      <c r="C1145" s="380"/>
      <c r="D1145" s="380"/>
      <c r="E1145" s="380"/>
      <c r="F1145" s="380"/>
      <c r="G1145" s="380"/>
      <c r="H1145" s="380"/>
      <c r="I1145" s="380"/>
      <c r="J1145" s="380"/>
      <c r="K1145" s="380"/>
      <c r="L1145" s="380"/>
      <c r="M1145" s="380"/>
      <c r="N1145" s="380"/>
      <c r="O1145" s="380"/>
      <c r="P1145" s="380"/>
      <c r="Q1145" s="380"/>
      <c r="R1145" s="380"/>
      <c r="S1145" s="380"/>
      <c r="T1145" s="380"/>
      <c r="U1145" s="380"/>
      <c r="V1145" s="380"/>
      <c r="W1145" s="380"/>
      <c r="X1145" s="380"/>
      <c r="Y1145" s="380"/>
      <c r="Z1145" s="380"/>
    </row>
    <row r="1146" spans="1:26" ht="15.75" customHeight="1">
      <c r="A1146" s="380"/>
      <c r="B1146" s="380"/>
      <c r="C1146" s="380"/>
      <c r="D1146" s="380"/>
      <c r="E1146" s="380"/>
      <c r="F1146" s="380"/>
      <c r="G1146" s="380"/>
      <c r="H1146" s="380"/>
      <c r="I1146" s="380"/>
      <c r="J1146" s="380"/>
      <c r="K1146" s="380"/>
      <c r="L1146" s="380"/>
      <c r="M1146" s="380"/>
      <c r="N1146" s="380"/>
      <c r="O1146" s="380"/>
      <c r="P1146" s="380"/>
      <c r="Q1146" s="380"/>
      <c r="R1146" s="380"/>
      <c r="S1146" s="380"/>
      <c r="T1146" s="380"/>
      <c r="U1146" s="380"/>
      <c r="V1146" s="380"/>
      <c r="W1146" s="380"/>
      <c r="X1146" s="380"/>
      <c r="Y1146" s="380"/>
      <c r="Z1146" s="380"/>
    </row>
    <row r="1147" spans="1:26" ht="15.75" customHeight="1">
      <c r="A1147" s="380"/>
      <c r="B1147" s="380"/>
      <c r="C1147" s="380"/>
      <c r="D1147" s="380"/>
      <c r="E1147" s="380"/>
      <c r="F1147" s="380"/>
      <c r="G1147" s="380"/>
      <c r="H1147" s="380"/>
      <c r="I1147" s="380"/>
      <c r="J1147" s="380"/>
      <c r="K1147" s="380"/>
      <c r="L1147" s="380"/>
      <c r="M1147" s="380"/>
      <c r="N1147" s="380"/>
      <c r="O1147" s="380"/>
      <c r="P1147" s="380"/>
      <c r="Q1147" s="380"/>
      <c r="R1147" s="380"/>
      <c r="S1147" s="380"/>
      <c r="T1147" s="380"/>
      <c r="U1147" s="380"/>
      <c r="V1147" s="380"/>
      <c r="W1147" s="380"/>
      <c r="X1147" s="380"/>
      <c r="Y1147" s="380"/>
      <c r="Z1147" s="380"/>
    </row>
    <row r="1148" spans="1:26" ht="15.75" customHeight="1">
      <c r="A1148" s="380"/>
      <c r="B1148" s="380"/>
      <c r="C1148" s="380"/>
      <c r="D1148" s="380"/>
      <c r="E1148" s="380"/>
      <c r="F1148" s="380"/>
      <c r="G1148" s="380"/>
      <c r="H1148" s="380"/>
      <c r="I1148" s="380"/>
      <c r="J1148" s="380"/>
      <c r="K1148" s="380"/>
      <c r="L1148" s="380"/>
      <c r="M1148" s="380"/>
      <c r="N1148" s="380"/>
      <c r="O1148" s="380"/>
      <c r="P1148" s="380"/>
      <c r="Q1148" s="380"/>
      <c r="R1148" s="380"/>
      <c r="S1148" s="380"/>
      <c r="T1148" s="380"/>
      <c r="U1148" s="380"/>
      <c r="V1148" s="380"/>
      <c r="W1148" s="380"/>
      <c r="X1148" s="380"/>
      <c r="Y1148" s="380"/>
      <c r="Z1148" s="380"/>
    </row>
    <row r="1149" spans="1:26" ht="15.75" customHeight="1">
      <c r="A1149" s="380"/>
      <c r="B1149" s="380"/>
      <c r="C1149" s="380"/>
      <c r="D1149" s="380"/>
      <c r="E1149" s="380"/>
      <c r="F1149" s="380"/>
      <c r="G1149" s="380"/>
      <c r="H1149" s="380"/>
      <c r="I1149" s="380"/>
      <c r="J1149" s="380"/>
      <c r="K1149" s="380"/>
      <c r="L1149" s="380"/>
      <c r="M1149" s="380"/>
      <c r="N1149" s="380"/>
      <c r="O1149" s="380"/>
      <c r="P1149" s="380"/>
      <c r="Q1149" s="380"/>
      <c r="R1149" s="380"/>
      <c r="S1149" s="380"/>
      <c r="T1149" s="380"/>
      <c r="U1149" s="380"/>
      <c r="V1149" s="380"/>
      <c r="W1149" s="380"/>
      <c r="X1149" s="380"/>
      <c r="Y1149" s="380"/>
      <c r="Z1149" s="380"/>
    </row>
    <row r="1150" spans="1:26" ht="15.75" customHeight="1">
      <c r="A1150" s="380"/>
      <c r="B1150" s="380"/>
      <c r="C1150" s="380"/>
      <c r="D1150" s="380"/>
      <c r="E1150" s="380"/>
      <c r="F1150" s="380"/>
      <c r="G1150" s="380"/>
      <c r="H1150" s="380"/>
      <c r="I1150" s="380"/>
      <c r="J1150" s="380"/>
      <c r="K1150" s="380"/>
      <c r="L1150" s="380"/>
      <c r="M1150" s="380"/>
      <c r="N1150" s="380"/>
      <c r="O1150" s="380"/>
      <c r="P1150" s="380"/>
      <c r="Q1150" s="380"/>
      <c r="R1150" s="380"/>
      <c r="S1150" s="380"/>
      <c r="T1150" s="380"/>
      <c r="U1150" s="380"/>
      <c r="V1150" s="380"/>
      <c r="W1150" s="380"/>
      <c r="X1150" s="380"/>
      <c r="Y1150" s="380"/>
      <c r="Z1150" s="380"/>
    </row>
    <row r="1151" spans="1:26" ht="15.75" customHeight="1">
      <c r="A1151" s="380"/>
      <c r="B1151" s="380"/>
      <c r="C1151" s="380"/>
      <c r="D1151" s="380"/>
      <c r="E1151" s="380"/>
      <c r="F1151" s="380"/>
      <c r="G1151" s="380"/>
      <c r="H1151" s="380"/>
      <c r="I1151" s="380"/>
      <c r="J1151" s="380"/>
      <c r="K1151" s="380"/>
      <c r="L1151" s="380"/>
      <c r="M1151" s="380"/>
      <c r="N1151" s="380"/>
      <c r="O1151" s="380"/>
      <c r="P1151" s="380"/>
      <c r="Q1151" s="380"/>
      <c r="R1151" s="380"/>
      <c r="S1151" s="380"/>
      <c r="T1151" s="380"/>
      <c r="U1151" s="380"/>
      <c r="V1151" s="380"/>
      <c r="W1151" s="380"/>
      <c r="X1151" s="380"/>
      <c r="Y1151" s="380"/>
      <c r="Z1151" s="380"/>
    </row>
    <row r="1152" spans="1:26" ht="15.75" customHeight="1">
      <c r="A1152" s="380"/>
      <c r="B1152" s="380"/>
      <c r="C1152" s="380"/>
      <c r="D1152" s="380"/>
      <c r="E1152" s="380"/>
      <c r="F1152" s="380"/>
      <c r="G1152" s="380"/>
      <c r="H1152" s="380"/>
      <c r="I1152" s="380"/>
      <c r="J1152" s="380"/>
      <c r="K1152" s="380"/>
      <c r="L1152" s="380"/>
      <c r="M1152" s="380"/>
      <c r="N1152" s="380"/>
      <c r="O1152" s="380"/>
      <c r="P1152" s="380"/>
      <c r="Q1152" s="380"/>
      <c r="R1152" s="380"/>
      <c r="S1152" s="380"/>
      <c r="T1152" s="380"/>
      <c r="U1152" s="380"/>
      <c r="V1152" s="380"/>
      <c r="W1152" s="380"/>
      <c r="X1152" s="380"/>
      <c r="Y1152" s="380"/>
      <c r="Z1152" s="380"/>
    </row>
    <row r="1153" spans="1:26" ht="15.75" customHeight="1">
      <c r="A1153" s="380"/>
      <c r="B1153" s="380"/>
      <c r="C1153" s="380"/>
      <c r="D1153" s="380"/>
      <c r="E1153" s="380"/>
      <c r="F1153" s="380"/>
      <c r="G1153" s="380"/>
      <c r="H1153" s="380"/>
      <c r="I1153" s="380"/>
      <c r="J1153" s="380"/>
      <c r="K1153" s="380"/>
      <c r="L1153" s="380"/>
      <c r="M1153" s="380"/>
      <c r="N1153" s="380"/>
      <c r="O1153" s="380"/>
      <c r="P1153" s="380"/>
      <c r="Q1153" s="380"/>
      <c r="R1153" s="380"/>
      <c r="S1153" s="380"/>
      <c r="T1153" s="380"/>
      <c r="U1153" s="380"/>
      <c r="V1153" s="380"/>
      <c r="W1153" s="380"/>
      <c r="X1153" s="380"/>
      <c r="Y1153" s="380"/>
      <c r="Z1153" s="380"/>
    </row>
    <row r="1154" spans="1:26" ht="15.75" customHeight="1">
      <c r="A1154" s="380"/>
      <c r="B1154" s="380"/>
      <c r="C1154" s="380"/>
      <c r="D1154" s="380"/>
      <c r="E1154" s="380"/>
      <c r="F1154" s="380"/>
      <c r="G1154" s="380"/>
      <c r="H1154" s="380"/>
      <c r="I1154" s="380"/>
      <c r="J1154" s="380"/>
      <c r="K1154" s="380"/>
      <c r="L1154" s="380"/>
      <c r="M1154" s="380"/>
      <c r="N1154" s="380"/>
      <c r="O1154" s="380"/>
      <c r="P1154" s="380"/>
      <c r="Q1154" s="380"/>
      <c r="R1154" s="380"/>
      <c r="S1154" s="380"/>
      <c r="T1154" s="380"/>
      <c r="U1154" s="380"/>
      <c r="V1154" s="380"/>
      <c r="W1154" s="380"/>
      <c r="X1154" s="380"/>
      <c r="Y1154" s="380"/>
      <c r="Z1154" s="380"/>
    </row>
    <row r="1155" spans="1:26" ht="15.75" customHeight="1">
      <c r="A1155" s="380"/>
      <c r="B1155" s="380"/>
      <c r="C1155" s="380"/>
      <c r="D1155" s="380"/>
      <c r="E1155" s="380"/>
      <c r="F1155" s="380"/>
      <c r="G1155" s="380"/>
      <c r="H1155" s="380"/>
      <c r="I1155" s="380"/>
      <c r="J1155" s="380"/>
      <c r="K1155" s="380"/>
      <c r="L1155" s="380"/>
      <c r="M1155" s="380"/>
      <c r="N1155" s="380"/>
      <c r="O1155" s="380"/>
      <c r="P1155" s="380"/>
      <c r="Q1155" s="380"/>
      <c r="R1155" s="380"/>
      <c r="S1155" s="380"/>
      <c r="T1155" s="380"/>
      <c r="U1155" s="380"/>
      <c r="V1155" s="380"/>
      <c r="W1155" s="380"/>
      <c r="X1155" s="380"/>
      <c r="Y1155" s="380"/>
      <c r="Z1155" s="380"/>
    </row>
    <row r="1156" spans="1:26" ht="15.75" customHeight="1">
      <c r="A1156" s="380"/>
      <c r="B1156" s="380"/>
      <c r="C1156" s="380"/>
      <c r="D1156" s="380"/>
      <c r="E1156" s="380"/>
      <c r="F1156" s="380"/>
      <c r="G1156" s="380"/>
      <c r="H1156" s="380"/>
      <c r="I1156" s="380"/>
      <c r="J1156" s="380"/>
      <c r="K1156" s="380"/>
      <c r="L1156" s="380"/>
      <c r="M1156" s="380"/>
      <c r="N1156" s="380"/>
      <c r="O1156" s="380"/>
      <c r="P1156" s="380"/>
      <c r="Q1156" s="380"/>
      <c r="R1156" s="380"/>
      <c r="S1156" s="380"/>
      <c r="T1156" s="380"/>
      <c r="U1156" s="380"/>
      <c r="V1156" s="380"/>
      <c r="W1156" s="380"/>
      <c r="X1156" s="380"/>
      <c r="Y1156" s="380"/>
      <c r="Z1156" s="380"/>
    </row>
    <row r="1157" spans="1:26" ht="15.75" customHeight="1">
      <c r="A1157" s="380"/>
      <c r="B1157" s="380"/>
      <c r="C1157" s="380"/>
      <c r="D1157" s="380"/>
      <c r="E1157" s="380"/>
      <c r="F1157" s="380"/>
      <c r="G1157" s="380"/>
      <c r="H1157" s="380"/>
      <c r="I1157" s="380"/>
      <c r="J1157" s="380"/>
      <c r="K1157" s="380"/>
      <c r="L1157" s="380"/>
      <c r="M1157" s="380"/>
      <c r="N1157" s="380"/>
      <c r="O1157" s="380"/>
      <c r="P1157" s="380"/>
      <c r="Q1157" s="380"/>
      <c r="R1157" s="380"/>
      <c r="S1157" s="380"/>
      <c r="T1157" s="380"/>
      <c r="U1157" s="380"/>
      <c r="V1157" s="380"/>
      <c r="W1157" s="380"/>
      <c r="X1157" s="380"/>
      <c r="Y1157" s="380"/>
      <c r="Z1157" s="380"/>
    </row>
    <row r="1158" spans="1:26" ht="15.75" customHeight="1">
      <c r="A1158" s="380"/>
      <c r="B1158" s="380"/>
      <c r="C1158" s="380"/>
      <c r="D1158" s="380"/>
      <c r="E1158" s="380"/>
      <c r="F1158" s="380"/>
      <c r="G1158" s="380"/>
      <c r="H1158" s="380"/>
      <c r="I1158" s="380"/>
      <c r="J1158" s="380"/>
      <c r="K1158" s="380"/>
      <c r="L1158" s="380"/>
      <c r="M1158" s="380"/>
      <c r="N1158" s="380"/>
      <c r="O1158" s="380"/>
      <c r="P1158" s="380"/>
      <c r="Q1158" s="380"/>
      <c r="R1158" s="380"/>
      <c r="S1158" s="380"/>
      <c r="T1158" s="380"/>
      <c r="U1158" s="380"/>
      <c r="V1158" s="380"/>
      <c r="W1158" s="380"/>
      <c r="X1158" s="380"/>
      <c r="Y1158" s="380"/>
      <c r="Z1158" s="380"/>
    </row>
    <row r="1159" spans="1:26" ht="15.75" customHeight="1">
      <c r="A1159" s="380"/>
      <c r="B1159" s="380"/>
      <c r="C1159" s="380"/>
      <c r="D1159" s="380"/>
      <c r="E1159" s="380"/>
      <c r="F1159" s="380"/>
      <c r="G1159" s="380"/>
      <c r="H1159" s="380"/>
      <c r="I1159" s="380"/>
      <c r="J1159" s="380"/>
      <c r="K1159" s="380"/>
      <c r="L1159" s="380"/>
      <c r="M1159" s="380"/>
      <c r="N1159" s="380"/>
      <c r="O1159" s="380"/>
      <c r="P1159" s="380"/>
      <c r="Q1159" s="380"/>
      <c r="R1159" s="380"/>
      <c r="S1159" s="380"/>
      <c r="T1159" s="380"/>
      <c r="U1159" s="380"/>
      <c r="V1159" s="380"/>
      <c r="W1159" s="380"/>
      <c r="X1159" s="380"/>
      <c r="Y1159" s="380"/>
      <c r="Z1159" s="380"/>
    </row>
    <row r="1160" spans="1:26" ht="15.75" customHeight="1">
      <c r="A1160" s="380"/>
      <c r="B1160" s="380"/>
      <c r="C1160" s="380"/>
      <c r="D1160" s="380"/>
      <c r="E1160" s="380"/>
      <c r="F1160" s="380"/>
      <c r="G1160" s="380"/>
      <c r="H1160" s="380"/>
      <c r="I1160" s="380"/>
      <c r="J1160" s="380"/>
      <c r="K1160" s="380"/>
      <c r="L1160" s="380"/>
      <c r="M1160" s="380"/>
      <c r="N1160" s="380"/>
      <c r="O1160" s="380"/>
      <c r="P1160" s="380"/>
      <c r="Q1160" s="380"/>
      <c r="R1160" s="380"/>
      <c r="S1160" s="380"/>
      <c r="T1160" s="380"/>
      <c r="U1160" s="380"/>
      <c r="V1160" s="380"/>
      <c r="W1160" s="380"/>
      <c r="X1160" s="380"/>
      <c r="Y1160" s="380"/>
      <c r="Z1160" s="380"/>
    </row>
    <row r="1161" spans="1:26" ht="15.75" customHeight="1">
      <c r="A1161" s="380"/>
      <c r="B1161" s="380"/>
      <c r="C1161" s="380"/>
      <c r="D1161" s="380"/>
      <c r="E1161" s="380"/>
      <c r="F1161" s="380"/>
      <c r="G1161" s="380"/>
      <c r="H1161" s="380"/>
      <c r="I1161" s="380"/>
      <c r="J1161" s="380"/>
      <c r="K1161" s="380"/>
      <c r="L1161" s="380"/>
      <c r="M1161" s="380"/>
      <c r="N1161" s="380"/>
      <c r="O1161" s="380"/>
      <c r="P1161" s="380"/>
      <c r="Q1161" s="380"/>
      <c r="R1161" s="380"/>
      <c r="S1161" s="380"/>
      <c r="T1161" s="380"/>
      <c r="U1161" s="380"/>
      <c r="V1161" s="380"/>
      <c r="W1161" s="380"/>
      <c r="X1161" s="380"/>
      <c r="Y1161" s="380"/>
      <c r="Z1161" s="380"/>
    </row>
    <row r="1162" spans="1:26" ht="15.75" customHeight="1">
      <c r="A1162" s="380"/>
      <c r="B1162" s="380"/>
      <c r="C1162" s="380"/>
      <c r="D1162" s="380"/>
      <c r="E1162" s="380"/>
      <c r="F1162" s="380"/>
      <c r="G1162" s="380"/>
      <c r="H1162" s="380"/>
      <c r="I1162" s="380"/>
      <c r="J1162" s="380"/>
      <c r="K1162" s="380"/>
      <c r="L1162" s="380"/>
      <c r="M1162" s="380"/>
      <c r="N1162" s="380"/>
      <c r="O1162" s="380"/>
      <c r="P1162" s="380"/>
      <c r="Q1162" s="380"/>
      <c r="R1162" s="380"/>
      <c r="S1162" s="380"/>
      <c r="T1162" s="380"/>
      <c r="U1162" s="380"/>
      <c r="V1162" s="380"/>
      <c r="W1162" s="380"/>
      <c r="X1162" s="380"/>
      <c r="Y1162" s="380"/>
      <c r="Z1162" s="380"/>
    </row>
    <row r="1163" spans="1:26" ht="15.75" customHeight="1">
      <c r="A1163" s="380"/>
      <c r="B1163" s="380"/>
      <c r="C1163" s="380"/>
      <c r="D1163" s="380"/>
      <c r="E1163" s="380"/>
      <c r="F1163" s="380"/>
      <c r="G1163" s="380"/>
      <c r="H1163" s="380"/>
      <c r="I1163" s="380"/>
      <c r="J1163" s="380"/>
      <c r="K1163" s="380"/>
      <c r="L1163" s="380"/>
      <c r="M1163" s="380"/>
      <c r="N1163" s="380"/>
      <c r="O1163" s="380"/>
      <c r="P1163" s="380"/>
      <c r="Q1163" s="380"/>
      <c r="R1163" s="380"/>
      <c r="S1163" s="380"/>
      <c r="T1163" s="380"/>
      <c r="U1163" s="380"/>
      <c r="V1163" s="380"/>
      <c r="W1163" s="380"/>
      <c r="X1163" s="380"/>
      <c r="Y1163" s="380"/>
      <c r="Z1163" s="380"/>
    </row>
    <row r="1164" spans="1:26" ht="15.75" customHeight="1">
      <c r="A1164" s="380"/>
      <c r="B1164" s="380"/>
      <c r="C1164" s="380"/>
      <c r="D1164" s="380"/>
      <c r="E1164" s="380"/>
      <c r="F1164" s="380"/>
      <c r="G1164" s="380"/>
      <c r="H1164" s="380"/>
      <c r="I1164" s="380"/>
      <c r="J1164" s="380"/>
      <c r="K1164" s="380"/>
      <c r="L1164" s="380"/>
      <c r="M1164" s="380"/>
      <c r="N1164" s="380"/>
      <c r="O1164" s="380"/>
      <c r="P1164" s="380"/>
      <c r="Q1164" s="380"/>
      <c r="R1164" s="380"/>
      <c r="S1164" s="380"/>
      <c r="T1164" s="380"/>
      <c r="U1164" s="380"/>
      <c r="V1164" s="380"/>
      <c r="W1164" s="380"/>
      <c r="X1164" s="380"/>
      <c r="Y1164" s="380"/>
      <c r="Z1164" s="380"/>
    </row>
    <row r="1165" spans="1:26" ht="15.75" customHeight="1">
      <c r="A1165" s="380"/>
      <c r="B1165" s="380"/>
      <c r="C1165" s="380"/>
      <c r="D1165" s="380"/>
      <c r="E1165" s="380"/>
      <c r="F1165" s="380"/>
      <c r="G1165" s="380"/>
      <c r="H1165" s="380"/>
      <c r="I1165" s="380"/>
      <c r="J1165" s="380"/>
      <c r="K1165" s="380"/>
      <c r="L1165" s="380"/>
      <c r="M1165" s="380"/>
      <c r="N1165" s="380"/>
      <c r="O1165" s="380"/>
      <c r="P1165" s="380"/>
      <c r="Q1165" s="380"/>
      <c r="R1165" s="380"/>
      <c r="S1165" s="380"/>
      <c r="T1165" s="380"/>
      <c r="U1165" s="380"/>
      <c r="V1165" s="380"/>
      <c r="W1165" s="380"/>
      <c r="X1165" s="380"/>
      <c r="Y1165" s="380"/>
      <c r="Z1165" s="380"/>
    </row>
    <row r="1166" spans="1:26" ht="15.75" customHeight="1">
      <c r="A1166" s="380"/>
      <c r="B1166" s="380"/>
      <c r="C1166" s="380"/>
      <c r="D1166" s="380"/>
      <c r="E1166" s="380"/>
      <c r="F1166" s="380"/>
      <c r="G1166" s="380"/>
      <c r="H1166" s="380"/>
      <c r="I1166" s="380"/>
      <c r="J1166" s="380"/>
      <c r="K1166" s="380"/>
      <c r="L1166" s="380"/>
      <c r="M1166" s="380"/>
      <c r="N1166" s="380"/>
      <c r="O1166" s="380"/>
      <c r="P1166" s="380"/>
      <c r="Q1166" s="380"/>
      <c r="R1166" s="380"/>
      <c r="S1166" s="380"/>
      <c r="T1166" s="380"/>
      <c r="U1166" s="380"/>
      <c r="V1166" s="380"/>
      <c r="W1166" s="380"/>
      <c r="X1166" s="380"/>
      <c r="Y1166" s="380"/>
      <c r="Z1166" s="380"/>
    </row>
    <row r="1167" spans="1:26" ht="15.75" customHeight="1">
      <c r="A1167" s="380"/>
      <c r="B1167" s="380"/>
      <c r="C1167" s="380"/>
      <c r="D1167" s="380"/>
      <c r="E1167" s="380"/>
      <c r="F1167" s="380"/>
      <c r="G1167" s="380"/>
      <c r="H1167" s="380"/>
      <c r="I1167" s="380"/>
      <c r="J1167" s="380"/>
      <c r="K1167" s="380"/>
      <c r="L1167" s="380"/>
      <c r="M1167" s="380"/>
      <c r="N1167" s="380"/>
      <c r="O1167" s="380"/>
      <c r="P1167" s="380"/>
      <c r="Q1167" s="380"/>
      <c r="R1167" s="380"/>
      <c r="S1167" s="380"/>
      <c r="T1167" s="380"/>
      <c r="U1167" s="380"/>
      <c r="V1167" s="380"/>
      <c r="W1167" s="380"/>
      <c r="X1167" s="380"/>
      <c r="Y1167" s="380"/>
      <c r="Z1167" s="380"/>
    </row>
    <row r="1168" spans="1:26" ht="15.75" customHeight="1">
      <c r="A1168" s="380"/>
      <c r="B1168" s="380"/>
      <c r="C1168" s="380"/>
      <c r="D1168" s="380"/>
      <c r="E1168" s="380"/>
      <c r="F1168" s="380"/>
      <c r="G1168" s="380"/>
      <c r="H1168" s="380"/>
      <c r="I1168" s="380"/>
      <c r="J1168" s="380"/>
      <c r="K1168" s="380"/>
      <c r="L1168" s="380"/>
      <c r="M1168" s="380"/>
      <c r="N1168" s="380"/>
      <c r="O1168" s="380"/>
      <c r="P1168" s="380"/>
      <c r="Q1168" s="380"/>
      <c r="R1168" s="380"/>
      <c r="S1168" s="380"/>
      <c r="T1168" s="380"/>
      <c r="U1168" s="380"/>
      <c r="V1168" s="380"/>
      <c r="W1168" s="380"/>
      <c r="X1168" s="380"/>
      <c r="Y1168" s="380"/>
      <c r="Z1168" s="380"/>
    </row>
    <row r="1169" spans="1:26" ht="15.75" customHeight="1">
      <c r="A1169" s="380"/>
      <c r="B1169" s="380"/>
      <c r="C1169" s="380"/>
      <c r="D1169" s="380"/>
      <c r="E1169" s="380"/>
      <c r="F1169" s="380"/>
      <c r="G1169" s="380"/>
      <c r="H1169" s="380"/>
      <c r="I1169" s="380"/>
      <c r="J1169" s="380"/>
      <c r="K1169" s="380"/>
      <c r="L1169" s="380"/>
      <c r="M1169" s="380"/>
      <c r="N1169" s="380"/>
      <c r="O1169" s="380"/>
      <c r="P1169" s="380"/>
      <c r="Q1169" s="380"/>
      <c r="R1169" s="380"/>
      <c r="S1169" s="380"/>
      <c r="T1169" s="380"/>
      <c r="U1169" s="380"/>
      <c r="V1169" s="380"/>
      <c r="W1169" s="380"/>
      <c r="X1169" s="380"/>
      <c r="Y1169" s="380"/>
      <c r="Z1169" s="380"/>
    </row>
    <row r="1170" spans="1:26" ht="15.75" customHeight="1">
      <c r="A1170" s="380"/>
      <c r="B1170" s="380"/>
      <c r="C1170" s="380"/>
      <c r="D1170" s="380"/>
      <c r="E1170" s="380"/>
      <c r="F1170" s="380"/>
      <c r="G1170" s="380"/>
      <c r="H1170" s="380"/>
      <c r="I1170" s="380"/>
      <c r="J1170" s="380"/>
      <c r="K1170" s="380"/>
      <c r="L1170" s="380"/>
      <c r="M1170" s="380"/>
      <c r="N1170" s="380"/>
      <c r="O1170" s="380"/>
      <c r="P1170" s="380"/>
      <c r="Q1170" s="380"/>
      <c r="R1170" s="380"/>
      <c r="S1170" s="380"/>
      <c r="T1170" s="380"/>
      <c r="U1170" s="380"/>
      <c r="V1170" s="380"/>
      <c r="W1170" s="380"/>
      <c r="X1170" s="380"/>
      <c r="Y1170" s="380"/>
      <c r="Z1170" s="380"/>
    </row>
    <row r="1171" spans="1:26" ht="15.75" customHeight="1">
      <c r="A1171" s="380"/>
      <c r="B1171" s="380"/>
      <c r="C1171" s="380"/>
      <c r="D1171" s="380"/>
      <c r="E1171" s="380"/>
      <c r="F1171" s="380"/>
      <c r="G1171" s="380"/>
      <c r="H1171" s="380"/>
      <c r="I1171" s="380"/>
      <c r="J1171" s="380"/>
      <c r="K1171" s="380"/>
      <c r="L1171" s="380"/>
      <c r="M1171" s="380"/>
      <c r="N1171" s="380"/>
      <c r="O1171" s="380"/>
      <c r="P1171" s="380"/>
      <c r="Q1171" s="380"/>
      <c r="R1171" s="380"/>
      <c r="S1171" s="380"/>
      <c r="T1171" s="380"/>
      <c r="U1171" s="380"/>
      <c r="V1171" s="380"/>
      <c r="W1171" s="380"/>
      <c r="X1171" s="380"/>
      <c r="Y1171" s="380"/>
      <c r="Z1171" s="380"/>
    </row>
    <row r="1172" spans="1:26" ht="15.75" customHeight="1">
      <c r="A1172" s="380"/>
      <c r="B1172" s="380"/>
      <c r="C1172" s="380"/>
      <c r="D1172" s="380"/>
      <c r="E1172" s="380"/>
      <c r="F1172" s="380"/>
      <c r="G1172" s="380"/>
      <c r="H1172" s="380"/>
      <c r="I1172" s="380"/>
      <c r="J1172" s="380"/>
      <c r="K1172" s="380"/>
      <c r="L1172" s="380"/>
      <c r="M1172" s="380"/>
      <c r="N1172" s="380"/>
      <c r="O1172" s="380"/>
      <c r="P1172" s="380"/>
      <c r="Q1172" s="380"/>
      <c r="R1172" s="380"/>
      <c r="S1172" s="380"/>
      <c r="T1172" s="380"/>
      <c r="U1172" s="380"/>
      <c r="V1172" s="380"/>
      <c r="W1172" s="380"/>
      <c r="X1172" s="380"/>
      <c r="Y1172" s="380"/>
      <c r="Z1172" s="380"/>
    </row>
    <row r="1173" spans="1:26" ht="15.75" customHeight="1">
      <c r="A1173" s="380"/>
      <c r="B1173" s="380"/>
      <c r="C1173" s="380"/>
      <c r="D1173" s="380"/>
      <c r="E1173" s="380"/>
      <c r="F1173" s="380"/>
      <c r="G1173" s="380"/>
      <c r="H1173" s="380"/>
      <c r="I1173" s="380"/>
      <c r="J1173" s="380"/>
      <c r="K1173" s="380"/>
      <c r="L1173" s="380"/>
      <c r="M1173" s="380"/>
      <c r="N1173" s="380"/>
      <c r="O1173" s="380"/>
      <c r="P1173" s="380"/>
      <c r="Q1173" s="380"/>
      <c r="R1173" s="380"/>
      <c r="S1173" s="380"/>
      <c r="T1173" s="380"/>
      <c r="U1173" s="380"/>
      <c r="V1173" s="380"/>
      <c r="W1173" s="380"/>
      <c r="X1173" s="380"/>
      <c r="Y1173" s="380"/>
      <c r="Z1173" s="380"/>
    </row>
    <row r="1174" spans="1:26" ht="15.75" customHeight="1">
      <c r="A1174" s="380"/>
      <c r="B1174" s="380"/>
      <c r="C1174" s="380"/>
      <c r="D1174" s="380"/>
      <c r="E1174" s="380"/>
      <c r="F1174" s="380"/>
      <c r="G1174" s="380"/>
      <c r="H1174" s="380"/>
      <c r="I1174" s="380"/>
      <c r="J1174" s="380"/>
      <c r="K1174" s="380"/>
      <c r="L1174" s="380"/>
      <c r="M1174" s="380"/>
      <c r="N1174" s="380"/>
      <c r="O1174" s="380"/>
      <c r="P1174" s="380"/>
      <c r="Q1174" s="380"/>
      <c r="R1174" s="380"/>
      <c r="S1174" s="380"/>
      <c r="T1174" s="380"/>
      <c r="U1174" s="380"/>
      <c r="V1174" s="380"/>
      <c r="W1174" s="380"/>
      <c r="X1174" s="380"/>
      <c r="Y1174" s="380"/>
      <c r="Z1174" s="380"/>
    </row>
    <row r="1175" spans="1:26" ht="15.75" customHeight="1">
      <c r="A1175" s="380"/>
      <c r="B1175" s="380"/>
      <c r="C1175" s="380"/>
      <c r="D1175" s="380"/>
      <c r="E1175" s="380"/>
      <c r="F1175" s="380"/>
      <c r="G1175" s="380"/>
      <c r="H1175" s="380"/>
      <c r="I1175" s="380"/>
      <c r="J1175" s="380"/>
      <c r="K1175" s="380"/>
      <c r="L1175" s="380"/>
      <c r="M1175" s="380"/>
      <c r="N1175" s="380"/>
      <c r="O1175" s="380"/>
      <c r="P1175" s="380"/>
      <c r="Q1175" s="380"/>
      <c r="R1175" s="380"/>
      <c r="S1175" s="380"/>
      <c r="T1175" s="380"/>
      <c r="U1175" s="380"/>
      <c r="V1175" s="380"/>
      <c r="W1175" s="380"/>
      <c r="X1175" s="380"/>
      <c r="Y1175" s="380"/>
      <c r="Z1175" s="380"/>
    </row>
    <row r="1176" spans="1:26" ht="15.75" customHeight="1">
      <c r="A1176" s="380"/>
      <c r="B1176" s="380"/>
      <c r="C1176" s="380"/>
      <c r="D1176" s="380"/>
      <c r="E1176" s="380"/>
      <c r="F1176" s="380"/>
      <c r="G1176" s="380"/>
      <c r="H1176" s="380"/>
      <c r="I1176" s="380"/>
      <c r="J1176" s="380"/>
      <c r="K1176" s="380"/>
      <c r="L1176" s="380"/>
      <c r="M1176" s="380"/>
      <c r="N1176" s="380"/>
      <c r="O1176" s="380"/>
      <c r="P1176" s="380"/>
      <c r="Q1176" s="380"/>
      <c r="R1176" s="380"/>
      <c r="S1176" s="380"/>
      <c r="T1176" s="380"/>
      <c r="U1176" s="380"/>
      <c r="V1176" s="380"/>
      <c r="W1176" s="380"/>
      <c r="X1176" s="380"/>
      <c r="Y1176" s="380"/>
      <c r="Z1176" s="380"/>
    </row>
    <row r="1177" spans="1:26" ht="15.75" customHeight="1">
      <c r="A1177" s="380"/>
      <c r="B1177" s="380"/>
      <c r="C1177" s="380"/>
      <c r="D1177" s="380"/>
      <c r="E1177" s="380"/>
      <c r="F1177" s="380"/>
      <c r="G1177" s="380"/>
      <c r="H1177" s="380"/>
      <c r="I1177" s="380"/>
      <c r="J1177" s="380"/>
      <c r="K1177" s="380"/>
      <c r="L1177" s="380"/>
      <c r="M1177" s="380"/>
      <c r="N1177" s="380"/>
      <c r="O1177" s="380"/>
      <c r="P1177" s="380"/>
      <c r="Q1177" s="380"/>
      <c r="R1177" s="380"/>
      <c r="S1177" s="380"/>
      <c r="T1177" s="380"/>
      <c r="U1177" s="380"/>
      <c r="V1177" s="380"/>
      <c r="W1177" s="380"/>
      <c r="X1177" s="380"/>
      <c r="Y1177" s="380"/>
      <c r="Z1177" s="380"/>
    </row>
    <row r="1178" spans="1:26" ht="15.75" customHeight="1">
      <c r="A1178" s="380"/>
      <c r="B1178" s="380"/>
      <c r="C1178" s="380"/>
      <c r="D1178" s="380"/>
      <c r="E1178" s="380"/>
      <c r="F1178" s="380"/>
      <c r="G1178" s="380"/>
      <c r="H1178" s="380"/>
      <c r="I1178" s="380"/>
      <c r="J1178" s="380"/>
      <c r="K1178" s="380"/>
      <c r="L1178" s="380"/>
      <c r="M1178" s="380"/>
      <c r="N1178" s="380"/>
      <c r="O1178" s="380"/>
      <c r="P1178" s="380"/>
      <c r="Q1178" s="380"/>
      <c r="R1178" s="380"/>
      <c r="S1178" s="380"/>
      <c r="T1178" s="380"/>
      <c r="U1178" s="380"/>
      <c r="V1178" s="380"/>
      <c r="W1178" s="380"/>
      <c r="X1178" s="380"/>
      <c r="Y1178" s="380"/>
      <c r="Z1178" s="380"/>
    </row>
    <row r="1179" spans="1:26" ht="15.75" customHeight="1">
      <c r="A1179" s="380"/>
      <c r="B1179" s="380"/>
      <c r="C1179" s="380"/>
      <c r="D1179" s="380"/>
      <c r="E1179" s="380"/>
      <c r="F1179" s="380"/>
      <c r="G1179" s="380"/>
      <c r="H1179" s="380"/>
      <c r="I1179" s="380"/>
      <c r="J1179" s="380"/>
      <c r="K1179" s="380"/>
      <c r="L1179" s="380"/>
      <c r="M1179" s="380"/>
      <c r="N1179" s="380"/>
      <c r="O1179" s="380"/>
      <c r="P1179" s="380"/>
      <c r="Q1179" s="380"/>
      <c r="R1179" s="380"/>
      <c r="S1179" s="380"/>
      <c r="T1179" s="380"/>
      <c r="U1179" s="380"/>
      <c r="V1179" s="380"/>
      <c r="W1179" s="380"/>
      <c r="X1179" s="380"/>
      <c r="Y1179" s="380"/>
      <c r="Z1179" s="380"/>
    </row>
    <row r="1180" spans="1:26" ht="15.75" customHeight="1">
      <c r="A1180" s="380"/>
      <c r="B1180" s="380"/>
      <c r="C1180" s="380"/>
      <c r="D1180" s="380"/>
      <c r="E1180" s="380"/>
      <c r="F1180" s="380"/>
      <c r="G1180" s="380"/>
      <c r="H1180" s="380"/>
      <c r="I1180" s="380"/>
      <c r="J1180" s="380"/>
      <c r="K1180" s="380"/>
      <c r="L1180" s="380"/>
      <c r="M1180" s="380"/>
      <c r="N1180" s="380"/>
      <c r="O1180" s="380"/>
      <c r="P1180" s="380"/>
      <c r="Q1180" s="380"/>
      <c r="R1180" s="380"/>
      <c r="S1180" s="380"/>
      <c r="T1180" s="380"/>
      <c r="U1180" s="380"/>
      <c r="V1180" s="380"/>
      <c r="W1180" s="380"/>
      <c r="X1180" s="380"/>
      <c r="Y1180" s="380"/>
      <c r="Z1180" s="380"/>
    </row>
    <row r="1181" spans="1:26" ht="15.75" customHeight="1">
      <c r="A1181" s="380"/>
      <c r="B1181" s="380"/>
      <c r="C1181" s="380"/>
      <c r="D1181" s="380"/>
      <c r="E1181" s="380"/>
      <c r="F1181" s="380"/>
      <c r="G1181" s="380"/>
      <c r="H1181" s="380"/>
      <c r="I1181" s="380"/>
      <c r="J1181" s="380"/>
      <c r="K1181" s="380"/>
      <c r="L1181" s="380"/>
      <c r="M1181" s="380"/>
      <c r="N1181" s="380"/>
      <c r="O1181" s="380"/>
      <c r="P1181" s="380"/>
      <c r="Q1181" s="380"/>
      <c r="R1181" s="380"/>
      <c r="S1181" s="380"/>
      <c r="T1181" s="380"/>
      <c r="U1181" s="380"/>
      <c r="V1181" s="380"/>
      <c r="W1181" s="380"/>
      <c r="X1181" s="380"/>
      <c r="Y1181" s="380"/>
      <c r="Z1181" s="380"/>
    </row>
    <row r="1182" spans="1:26" ht="15.75" customHeight="1">
      <c r="A1182" s="380"/>
      <c r="B1182" s="380"/>
      <c r="C1182" s="380"/>
      <c r="D1182" s="380"/>
      <c r="E1182" s="380"/>
      <c r="F1182" s="380"/>
      <c r="G1182" s="380"/>
      <c r="H1182" s="380"/>
      <c r="I1182" s="380"/>
      <c r="J1182" s="380"/>
      <c r="K1182" s="380"/>
      <c r="L1182" s="380"/>
      <c r="M1182" s="380"/>
      <c r="N1182" s="380"/>
      <c r="O1182" s="380"/>
      <c r="P1182" s="380"/>
      <c r="Q1182" s="380"/>
      <c r="R1182" s="380"/>
      <c r="S1182" s="380"/>
      <c r="T1182" s="380"/>
      <c r="U1182" s="380"/>
      <c r="V1182" s="380"/>
      <c r="W1182" s="380"/>
      <c r="X1182" s="380"/>
      <c r="Y1182" s="380"/>
      <c r="Z1182" s="380"/>
    </row>
    <row r="1183" spans="1:26" ht="15.75" customHeight="1">
      <c r="A1183" s="380"/>
      <c r="B1183" s="380"/>
      <c r="C1183" s="380"/>
      <c r="D1183" s="380"/>
      <c r="E1183" s="380"/>
      <c r="F1183" s="380"/>
      <c r="G1183" s="380"/>
      <c r="H1183" s="380"/>
      <c r="I1183" s="380"/>
      <c r="J1183" s="380"/>
      <c r="K1183" s="380"/>
      <c r="L1183" s="380"/>
      <c r="M1183" s="380"/>
      <c r="N1183" s="380"/>
      <c r="O1183" s="380"/>
      <c r="P1183" s="380"/>
      <c r="Q1183" s="380"/>
      <c r="R1183" s="380"/>
      <c r="S1183" s="380"/>
      <c r="T1183" s="380"/>
      <c r="U1183" s="380"/>
      <c r="V1183" s="380"/>
      <c r="W1183" s="380"/>
      <c r="X1183" s="380"/>
      <c r="Y1183" s="380"/>
      <c r="Z1183" s="380"/>
    </row>
    <row r="1184" spans="1:26" ht="15.75" customHeight="1">
      <c r="A1184" s="380"/>
      <c r="B1184" s="380"/>
      <c r="C1184" s="380"/>
      <c r="D1184" s="380"/>
      <c r="E1184" s="380"/>
      <c r="F1184" s="380"/>
      <c r="G1184" s="380"/>
      <c r="H1184" s="380"/>
      <c r="I1184" s="380"/>
      <c r="J1184" s="380"/>
      <c r="K1184" s="380"/>
      <c r="L1184" s="380"/>
      <c r="M1184" s="380"/>
      <c r="N1184" s="380"/>
      <c r="O1184" s="380"/>
      <c r="P1184" s="380"/>
      <c r="Q1184" s="380"/>
      <c r="R1184" s="380"/>
      <c r="S1184" s="380"/>
      <c r="T1184" s="380"/>
      <c r="U1184" s="380"/>
      <c r="V1184" s="380"/>
      <c r="W1184" s="380"/>
      <c r="X1184" s="380"/>
      <c r="Y1184" s="380"/>
      <c r="Z1184" s="380"/>
    </row>
    <row r="1185" spans="1:26" ht="15.75" customHeight="1">
      <c r="A1185" s="380"/>
      <c r="B1185" s="380"/>
      <c r="C1185" s="380"/>
      <c r="D1185" s="380"/>
      <c r="E1185" s="380"/>
      <c r="F1185" s="380"/>
      <c r="G1185" s="380"/>
      <c r="H1185" s="380"/>
      <c r="I1185" s="380"/>
      <c r="J1185" s="380"/>
      <c r="K1185" s="380"/>
      <c r="L1185" s="380"/>
      <c r="M1185" s="380"/>
      <c r="N1185" s="380"/>
      <c r="O1185" s="380"/>
      <c r="P1185" s="380"/>
      <c r="Q1185" s="380"/>
      <c r="R1185" s="380"/>
      <c r="S1185" s="380"/>
      <c r="T1185" s="380"/>
      <c r="U1185" s="380"/>
      <c r="V1185" s="380"/>
      <c r="W1185" s="380"/>
      <c r="X1185" s="380"/>
      <c r="Y1185" s="380"/>
      <c r="Z1185" s="380"/>
    </row>
    <row r="1186" spans="1:26" ht="15.75" customHeight="1">
      <c r="A1186" s="380"/>
      <c r="B1186" s="380"/>
      <c r="C1186" s="380"/>
      <c r="D1186" s="380"/>
      <c r="E1186" s="380"/>
      <c r="F1186" s="380"/>
      <c r="G1186" s="380"/>
      <c r="H1186" s="380"/>
      <c r="I1186" s="380"/>
      <c r="J1186" s="380"/>
      <c r="K1186" s="380"/>
      <c r="L1186" s="380"/>
      <c r="M1186" s="380"/>
      <c r="N1186" s="380"/>
      <c r="O1186" s="380"/>
      <c r="P1186" s="380"/>
      <c r="Q1186" s="380"/>
      <c r="R1186" s="380"/>
      <c r="S1186" s="380"/>
      <c r="T1186" s="380"/>
      <c r="U1186" s="380"/>
      <c r="V1186" s="380"/>
      <c r="W1186" s="380"/>
      <c r="X1186" s="380"/>
      <c r="Y1186" s="380"/>
      <c r="Z1186" s="380"/>
    </row>
    <row r="1187" spans="1:26" ht="15.75" customHeight="1">
      <c r="A1187" s="380"/>
      <c r="B1187" s="380"/>
      <c r="C1187" s="380"/>
      <c r="D1187" s="380"/>
      <c r="E1187" s="380"/>
      <c r="F1187" s="380"/>
      <c r="G1187" s="380"/>
      <c r="H1187" s="380"/>
      <c r="I1187" s="380"/>
      <c r="J1187" s="380"/>
      <c r="K1187" s="380"/>
      <c r="L1187" s="380"/>
      <c r="M1187" s="380"/>
      <c r="N1187" s="380"/>
      <c r="O1187" s="380"/>
      <c r="P1187" s="380"/>
      <c r="Q1187" s="380"/>
      <c r="R1187" s="380"/>
      <c r="S1187" s="380"/>
      <c r="T1187" s="380"/>
      <c r="U1187" s="380"/>
      <c r="V1187" s="380"/>
      <c r="W1187" s="380"/>
      <c r="X1187" s="380"/>
      <c r="Y1187" s="380"/>
      <c r="Z1187" s="380"/>
    </row>
    <row r="1188" spans="1:26" ht="15.75" customHeight="1">
      <c r="A1188" s="380"/>
      <c r="B1188" s="380"/>
      <c r="C1188" s="380"/>
      <c r="D1188" s="380"/>
      <c r="E1188" s="380"/>
      <c r="F1188" s="380"/>
      <c r="G1188" s="380"/>
      <c r="H1188" s="380"/>
      <c r="I1188" s="380"/>
      <c r="J1188" s="380"/>
      <c r="K1188" s="380"/>
      <c r="L1188" s="380"/>
      <c r="M1188" s="380"/>
      <c r="N1188" s="380"/>
      <c r="O1188" s="380"/>
      <c r="P1188" s="380"/>
      <c r="Q1188" s="380"/>
      <c r="R1188" s="380"/>
      <c r="S1188" s="380"/>
      <c r="T1188" s="380"/>
      <c r="U1188" s="380"/>
      <c r="V1188" s="380"/>
      <c r="W1188" s="380"/>
      <c r="X1188" s="380"/>
      <c r="Y1188" s="380"/>
      <c r="Z1188" s="380"/>
    </row>
    <row r="1189" spans="1:26" ht="15.75" customHeight="1">
      <c r="A1189" s="380"/>
      <c r="B1189" s="380"/>
      <c r="C1189" s="380"/>
      <c r="D1189" s="380"/>
      <c r="E1189" s="380"/>
      <c r="F1189" s="380"/>
      <c r="G1189" s="380"/>
      <c r="H1189" s="380"/>
      <c r="I1189" s="380"/>
      <c r="J1189" s="380"/>
      <c r="K1189" s="380"/>
      <c r="L1189" s="380"/>
      <c r="M1189" s="380"/>
      <c r="N1189" s="380"/>
      <c r="O1189" s="380"/>
      <c r="P1189" s="380"/>
      <c r="Q1189" s="380"/>
      <c r="R1189" s="380"/>
      <c r="S1189" s="380"/>
      <c r="T1189" s="380"/>
      <c r="U1189" s="380"/>
      <c r="V1189" s="380"/>
      <c r="W1189" s="380"/>
      <c r="X1189" s="380"/>
      <c r="Y1189" s="380"/>
      <c r="Z1189" s="380"/>
    </row>
    <row r="1190" spans="1:26" ht="15.75" customHeight="1">
      <c r="A1190" s="380"/>
      <c r="B1190" s="380"/>
      <c r="C1190" s="380"/>
      <c r="D1190" s="380"/>
      <c r="E1190" s="380"/>
      <c r="F1190" s="380"/>
      <c r="G1190" s="380"/>
      <c r="H1190" s="380"/>
      <c r="I1190" s="380"/>
      <c r="J1190" s="380"/>
      <c r="K1190" s="380"/>
      <c r="L1190" s="380"/>
      <c r="M1190" s="380"/>
      <c r="N1190" s="380"/>
      <c r="O1190" s="380"/>
      <c r="P1190" s="380"/>
      <c r="Q1190" s="380"/>
      <c r="R1190" s="380"/>
      <c r="S1190" s="380"/>
      <c r="T1190" s="380"/>
      <c r="U1190" s="380"/>
      <c r="V1190" s="380"/>
      <c r="W1190" s="380"/>
      <c r="X1190" s="380"/>
      <c r="Y1190" s="380"/>
      <c r="Z1190" s="380"/>
    </row>
    <row r="1191" spans="1:26" ht="15.75" customHeight="1">
      <c r="A1191" s="380"/>
      <c r="B1191" s="380"/>
      <c r="C1191" s="380"/>
      <c r="D1191" s="380"/>
      <c r="E1191" s="380"/>
      <c r="F1191" s="380"/>
      <c r="G1191" s="380"/>
      <c r="H1191" s="380"/>
      <c r="I1191" s="380"/>
      <c r="J1191" s="380"/>
      <c r="K1191" s="380"/>
      <c r="L1191" s="380"/>
      <c r="M1191" s="380"/>
      <c r="N1191" s="380"/>
      <c r="O1191" s="380"/>
      <c r="P1191" s="380"/>
      <c r="Q1191" s="380"/>
      <c r="R1191" s="380"/>
      <c r="S1191" s="380"/>
      <c r="T1191" s="380"/>
      <c r="U1191" s="380"/>
      <c r="V1191" s="380"/>
      <c r="W1191" s="380"/>
      <c r="X1191" s="380"/>
      <c r="Y1191" s="380"/>
      <c r="Z1191" s="380"/>
    </row>
    <row r="1192" spans="1:26" ht="15.75" customHeight="1">
      <c r="A1192" s="380"/>
      <c r="B1192" s="380"/>
      <c r="C1192" s="380"/>
      <c r="D1192" s="380"/>
      <c r="E1192" s="380"/>
      <c r="F1192" s="380"/>
      <c r="G1192" s="380"/>
      <c r="H1192" s="380"/>
      <c r="I1192" s="380"/>
      <c r="J1192" s="380"/>
      <c r="K1192" s="380"/>
      <c r="L1192" s="380"/>
      <c r="M1192" s="380"/>
      <c r="N1192" s="380"/>
      <c r="O1192" s="380"/>
      <c r="P1192" s="380"/>
      <c r="Q1192" s="380"/>
      <c r="R1192" s="380"/>
      <c r="S1192" s="380"/>
      <c r="T1192" s="380"/>
      <c r="U1192" s="380"/>
      <c r="V1192" s="380"/>
      <c r="W1192" s="380"/>
      <c r="X1192" s="380"/>
      <c r="Y1192" s="380"/>
      <c r="Z1192" s="380"/>
    </row>
    <row r="1193" spans="1:26" ht="15.75" customHeight="1">
      <c r="A1193" s="380"/>
      <c r="B1193" s="380"/>
      <c r="C1193" s="380"/>
      <c r="D1193" s="380"/>
      <c r="E1193" s="380"/>
      <c r="F1193" s="380"/>
      <c r="G1193" s="380"/>
      <c r="H1193" s="380"/>
      <c r="I1193" s="380"/>
      <c r="J1193" s="380"/>
      <c r="K1193" s="380"/>
      <c r="L1193" s="380"/>
      <c r="M1193" s="380"/>
      <c r="N1193" s="380"/>
      <c r="O1193" s="380"/>
      <c r="P1193" s="380"/>
      <c r="Q1193" s="380"/>
      <c r="R1193" s="380"/>
      <c r="S1193" s="380"/>
      <c r="T1193" s="380"/>
      <c r="U1193" s="380"/>
      <c r="V1193" s="380"/>
      <c r="W1193" s="380"/>
      <c r="X1193" s="380"/>
      <c r="Y1193" s="380"/>
      <c r="Z1193" s="380"/>
    </row>
    <row r="1194" spans="1:26" ht="15.75" customHeight="1">
      <c r="A1194" s="380"/>
      <c r="B1194" s="380"/>
      <c r="C1194" s="380"/>
      <c r="D1194" s="380"/>
      <c r="E1194" s="380"/>
      <c r="F1194" s="380"/>
      <c r="G1194" s="380"/>
      <c r="H1194" s="380"/>
      <c r="I1194" s="380"/>
      <c r="J1194" s="380"/>
      <c r="K1194" s="380"/>
      <c r="L1194" s="380"/>
      <c r="M1194" s="380"/>
      <c r="N1194" s="380"/>
      <c r="O1194" s="380"/>
      <c r="P1194" s="380"/>
      <c r="Q1194" s="380"/>
      <c r="R1194" s="380"/>
      <c r="S1194" s="380"/>
      <c r="T1194" s="380"/>
      <c r="U1194" s="380"/>
      <c r="V1194" s="380"/>
      <c r="W1194" s="380"/>
      <c r="X1194" s="380"/>
      <c r="Y1194" s="380"/>
      <c r="Z1194" s="380"/>
    </row>
    <row r="1195" spans="1:26" ht="15.75" customHeight="1">
      <c r="A1195" s="380"/>
      <c r="B1195" s="380"/>
      <c r="C1195" s="380"/>
      <c r="D1195" s="380"/>
      <c r="E1195" s="380"/>
      <c r="F1195" s="380"/>
      <c r="G1195" s="380"/>
      <c r="H1195" s="380"/>
      <c r="I1195" s="380"/>
      <c r="J1195" s="380"/>
      <c r="K1195" s="380"/>
      <c r="L1195" s="380"/>
      <c r="M1195" s="380"/>
      <c r="N1195" s="380"/>
      <c r="O1195" s="380"/>
      <c r="P1195" s="380"/>
      <c r="Q1195" s="380"/>
      <c r="R1195" s="380"/>
      <c r="S1195" s="380"/>
      <c r="T1195" s="380"/>
      <c r="U1195" s="380"/>
      <c r="V1195" s="380"/>
      <c r="W1195" s="380"/>
      <c r="X1195" s="380"/>
      <c r="Y1195" s="380"/>
      <c r="Z1195" s="380"/>
    </row>
    <row r="1196" spans="1:26" ht="15.75" customHeight="1">
      <c r="A1196" s="380"/>
      <c r="B1196" s="380"/>
      <c r="C1196" s="380"/>
      <c r="D1196" s="380"/>
      <c r="E1196" s="380"/>
      <c r="F1196" s="380"/>
      <c r="G1196" s="380"/>
      <c r="H1196" s="380"/>
      <c r="I1196" s="380"/>
      <c r="J1196" s="380"/>
      <c r="K1196" s="380"/>
      <c r="L1196" s="380"/>
      <c r="M1196" s="380"/>
      <c r="N1196" s="380"/>
      <c r="O1196" s="380"/>
      <c r="P1196" s="380"/>
      <c r="Q1196" s="380"/>
      <c r="R1196" s="380"/>
      <c r="S1196" s="380"/>
      <c r="T1196" s="380"/>
      <c r="U1196" s="380"/>
      <c r="V1196" s="380"/>
      <c r="W1196" s="380"/>
      <c r="X1196" s="380"/>
      <c r="Y1196" s="380"/>
      <c r="Z1196" s="380"/>
    </row>
    <row r="1197" spans="1:26" ht="15.75" customHeight="1">
      <c r="A1197" s="380"/>
      <c r="B1197" s="380"/>
      <c r="C1197" s="380"/>
      <c r="D1197" s="380"/>
      <c r="E1197" s="380"/>
      <c r="F1197" s="380"/>
      <c r="G1197" s="380"/>
      <c r="H1197" s="380"/>
      <c r="I1197" s="380"/>
      <c r="J1197" s="380"/>
      <c r="K1197" s="380"/>
      <c r="L1197" s="380"/>
      <c r="M1197" s="380"/>
      <c r="N1197" s="380"/>
      <c r="O1197" s="380"/>
      <c r="P1197" s="380"/>
      <c r="Q1197" s="380"/>
      <c r="R1197" s="380"/>
      <c r="S1197" s="380"/>
      <c r="T1197" s="380"/>
      <c r="U1197" s="380"/>
      <c r="V1197" s="380"/>
      <c r="W1197" s="380"/>
      <c r="X1197" s="380"/>
      <c r="Y1197" s="380"/>
      <c r="Z1197" s="380"/>
    </row>
    <row r="1198" spans="1:26" ht="15.75" customHeight="1">
      <c r="A1198" s="380"/>
      <c r="B1198" s="380"/>
      <c r="C1198" s="380"/>
      <c r="D1198" s="380"/>
      <c r="E1198" s="380"/>
      <c r="F1198" s="380"/>
      <c r="G1198" s="380"/>
      <c r="H1198" s="380"/>
      <c r="I1198" s="380"/>
      <c r="J1198" s="380"/>
      <c r="K1198" s="380"/>
      <c r="L1198" s="380"/>
      <c r="M1198" s="380"/>
      <c r="N1198" s="380"/>
      <c r="O1198" s="380"/>
      <c r="P1198" s="380"/>
      <c r="Q1198" s="380"/>
      <c r="R1198" s="380"/>
      <c r="S1198" s="380"/>
      <c r="T1198" s="380"/>
      <c r="U1198" s="380"/>
      <c r="V1198" s="380"/>
      <c r="W1198" s="380"/>
      <c r="X1198" s="380"/>
      <c r="Y1198" s="380"/>
      <c r="Z1198" s="380"/>
    </row>
    <row r="1199" spans="1:26" ht="15.75" customHeight="1">
      <c r="A1199" s="380"/>
      <c r="B1199" s="380"/>
      <c r="C1199" s="380"/>
      <c r="D1199" s="380"/>
      <c r="E1199" s="380"/>
      <c r="F1199" s="380"/>
      <c r="G1199" s="380"/>
      <c r="H1199" s="380"/>
      <c r="I1199" s="380"/>
      <c r="J1199" s="380"/>
      <c r="K1199" s="380"/>
      <c r="L1199" s="380"/>
      <c r="M1199" s="380"/>
      <c r="N1199" s="380"/>
      <c r="O1199" s="380"/>
      <c r="P1199" s="380"/>
      <c r="Q1199" s="380"/>
      <c r="R1199" s="380"/>
      <c r="S1199" s="380"/>
      <c r="T1199" s="380"/>
      <c r="U1199" s="380"/>
      <c r="V1199" s="380"/>
      <c r="W1199" s="380"/>
      <c r="X1199" s="380"/>
      <c r="Y1199" s="380"/>
      <c r="Z1199" s="380"/>
    </row>
    <row r="1200" spans="1:26" ht="15.75" customHeight="1">
      <c r="A1200" s="380"/>
      <c r="B1200" s="380"/>
      <c r="C1200" s="380"/>
      <c r="D1200" s="380"/>
      <c r="E1200" s="380"/>
      <c r="F1200" s="380"/>
      <c r="G1200" s="380"/>
      <c r="H1200" s="380"/>
      <c r="I1200" s="380"/>
      <c r="J1200" s="380"/>
      <c r="K1200" s="380"/>
      <c r="L1200" s="380"/>
      <c r="M1200" s="380"/>
      <c r="N1200" s="380"/>
      <c r="O1200" s="380"/>
      <c r="P1200" s="380"/>
      <c r="Q1200" s="380"/>
      <c r="R1200" s="380"/>
      <c r="S1200" s="380"/>
      <c r="T1200" s="380"/>
      <c r="U1200" s="380"/>
      <c r="V1200" s="380"/>
      <c r="W1200" s="380"/>
      <c r="X1200" s="380"/>
      <c r="Y1200" s="380"/>
      <c r="Z1200" s="380"/>
    </row>
    <row r="1201" spans="1:26" ht="15.75" customHeight="1">
      <c r="A1201" s="380"/>
      <c r="B1201" s="380"/>
      <c r="C1201" s="380"/>
      <c r="D1201" s="380"/>
      <c r="E1201" s="380"/>
      <c r="F1201" s="380"/>
      <c r="G1201" s="380"/>
      <c r="H1201" s="380"/>
      <c r="I1201" s="380"/>
      <c r="J1201" s="380"/>
      <c r="K1201" s="380"/>
      <c r="L1201" s="380"/>
      <c r="M1201" s="380"/>
      <c r="N1201" s="380"/>
      <c r="O1201" s="380"/>
      <c r="P1201" s="380"/>
      <c r="Q1201" s="380"/>
      <c r="R1201" s="380"/>
      <c r="S1201" s="380"/>
      <c r="T1201" s="380"/>
      <c r="U1201" s="380"/>
      <c r="V1201" s="380"/>
      <c r="W1201" s="380"/>
      <c r="X1201" s="380"/>
      <c r="Y1201" s="380"/>
      <c r="Z1201" s="380"/>
    </row>
    <row r="1202" spans="1:26" ht="15.75" customHeight="1">
      <c r="A1202" s="380"/>
      <c r="B1202" s="380"/>
      <c r="C1202" s="380"/>
      <c r="D1202" s="380"/>
      <c r="E1202" s="380"/>
      <c r="F1202" s="380"/>
      <c r="G1202" s="380"/>
      <c r="H1202" s="380"/>
      <c r="I1202" s="380"/>
      <c r="J1202" s="380"/>
      <c r="K1202" s="380"/>
      <c r="L1202" s="380"/>
      <c r="M1202" s="380"/>
      <c r="N1202" s="380"/>
      <c r="O1202" s="380"/>
      <c r="P1202" s="380"/>
      <c r="Q1202" s="380"/>
      <c r="R1202" s="380"/>
      <c r="S1202" s="380"/>
      <c r="T1202" s="380"/>
      <c r="U1202" s="380"/>
      <c r="V1202" s="380"/>
      <c r="W1202" s="380"/>
      <c r="X1202" s="380"/>
      <c r="Y1202" s="380"/>
      <c r="Z1202" s="380"/>
    </row>
    <row r="1203" spans="1:26" ht="15.75" customHeight="1">
      <c r="A1203" s="380"/>
      <c r="B1203" s="380"/>
      <c r="C1203" s="380"/>
      <c r="D1203" s="380"/>
      <c r="E1203" s="380"/>
      <c r="F1203" s="380"/>
      <c r="G1203" s="380"/>
      <c r="H1203" s="380"/>
      <c r="I1203" s="380"/>
      <c r="J1203" s="380"/>
      <c r="K1203" s="380"/>
      <c r="L1203" s="380"/>
      <c r="M1203" s="380"/>
      <c r="N1203" s="380"/>
      <c r="O1203" s="380"/>
      <c r="P1203" s="380"/>
      <c r="Q1203" s="380"/>
      <c r="R1203" s="380"/>
      <c r="S1203" s="380"/>
      <c r="T1203" s="380"/>
      <c r="U1203" s="380"/>
      <c r="V1203" s="380"/>
      <c r="W1203" s="380"/>
      <c r="X1203" s="380"/>
      <c r="Y1203" s="380"/>
      <c r="Z1203" s="380"/>
    </row>
    <row r="1204" spans="1:26" ht="15.75" customHeight="1">
      <c r="A1204" s="380"/>
      <c r="B1204" s="380"/>
      <c r="C1204" s="380"/>
      <c r="D1204" s="380"/>
      <c r="E1204" s="380"/>
      <c r="F1204" s="380"/>
      <c r="G1204" s="380"/>
      <c r="H1204" s="380"/>
      <c r="I1204" s="380"/>
      <c r="J1204" s="380"/>
      <c r="K1204" s="380"/>
      <c r="L1204" s="380"/>
      <c r="M1204" s="380"/>
      <c r="N1204" s="380"/>
      <c r="O1204" s="380"/>
      <c r="P1204" s="380"/>
      <c r="Q1204" s="380"/>
      <c r="R1204" s="380"/>
      <c r="S1204" s="380"/>
      <c r="T1204" s="380"/>
      <c r="U1204" s="380"/>
      <c r="V1204" s="380"/>
      <c r="W1204" s="380"/>
      <c r="X1204" s="380"/>
      <c r="Y1204" s="380"/>
      <c r="Z1204" s="380"/>
    </row>
    <row r="1205" spans="1:26" ht="15.75" customHeight="1">
      <c r="A1205" s="380"/>
      <c r="B1205" s="380"/>
      <c r="C1205" s="380"/>
      <c r="D1205" s="380"/>
      <c r="E1205" s="380"/>
      <c r="F1205" s="380"/>
      <c r="G1205" s="380"/>
      <c r="H1205" s="380"/>
      <c r="I1205" s="380"/>
      <c r="J1205" s="380"/>
      <c r="K1205" s="380"/>
      <c r="L1205" s="380"/>
      <c r="M1205" s="380"/>
      <c r="N1205" s="380"/>
      <c r="O1205" s="380"/>
      <c r="P1205" s="380"/>
      <c r="Q1205" s="380"/>
      <c r="R1205" s="380"/>
      <c r="S1205" s="380"/>
      <c r="T1205" s="380"/>
      <c r="U1205" s="380"/>
      <c r="V1205" s="380"/>
      <c r="W1205" s="380"/>
      <c r="X1205" s="380"/>
      <c r="Y1205" s="380"/>
      <c r="Z1205" s="380"/>
    </row>
    <row r="1206" spans="1:26" ht="15.75" customHeight="1">
      <c r="A1206" s="380"/>
      <c r="B1206" s="380"/>
      <c r="C1206" s="380"/>
      <c r="D1206" s="380"/>
      <c r="E1206" s="380"/>
      <c r="F1206" s="380"/>
      <c r="G1206" s="380"/>
      <c r="H1206" s="380"/>
      <c r="I1206" s="380"/>
      <c r="J1206" s="380"/>
      <c r="K1206" s="380"/>
      <c r="L1206" s="380"/>
      <c r="M1206" s="380"/>
      <c r="N1206" s="380"/>
      <c r="O1206" s="380"/>
      <c r="P1206" s="380"/>
      <c r="Q1206" s="380"/>
      <c r="R1206" s="380"/>
      <c r="S1206" s="380"/>
      <c r="T1206" s="380"/>
      <c r="U1206" s="380"/>
      <c r="V1206" s="380"/>
      <c r="W1206" s="380"/>
      <c r="X1206" s="380"/>
      <c r="Y1206" s="380"/>
      <c r="Z1206" s="380"/>
    </row>
    <row r="1207" spans="1:26" ht="15.75" customHeight="1">
      <c r="A1207" s="380"/>
      <c r="B1207" s="380"/>
      <c r="C1207" s="380"/>
      <c r="D1207" s="380"/>
      <c r="E1207" s="380"/>
      <c r="F1207" s="380"/>
      <c r="G1207" s="380"/>
      <c r="H1207" s="380"/>
      <c r="I1207" s="380"/>
      <c r="J1207" s="380"/>
      <c r="K1207" s="380"/>
      <c r="L1207" s="380"/>
      <c r="M1207" s="380"/>
      <c r="N1207" s="380"/>
      <c r="O1207" s="380"/>
      <c r="P1207" s="380"/>
      <c r="Q1207" s="380"/>
      <c r="R1207" s="380"/>
      <c r="S1207" s="380"/>
      <c r="T1207" s="380"/>
      <c r="U1207" s="380"/>
      <c r="V1207" s="380"/>
      <c r="W1207" s="380"/>
      <c r="X1207" s="380"/>
      <c r="Y1207" s="380"/>
      <c r="Z1207" s="380"/>
    </row>
    <row r="1208" spans="1:26" ht="15.75" customHeight="1">
      <c r="A1208" s="380"/>
      <c r="B1208" s="380"/>
      <c r="C1208" s="380"/>
      <c r="D1208" s="380"/>
      <c r="E1208" s="380"/>
      <c r="F1208" s="380"/>
      <c r="G1208" s="380"/>
      <c r="H1208" s="380"/>
      <c r="I1208" s="380"/>
      <c r="J1208" s="380"/>
      <c r="K1208" s="380"/>
      <c r="L1208" s="380"/>
      <c r="M1208" s="380"/>
      <c r="N1208" s="380"/>
      <c r="O1208" s="380"/>
      <c r="P1208" s="380"/>
      <c r="Q1208" s="380"/>
      <c r="R1208" s="380"/>
      <c r="S1208" s="380"/>
      <c r="T1208" s="380"/>
      <c r="U1208" s="380"/>
      <c r="V1208" s="380"/>
      <c r="W1208" s="380"/>
      <c r="X1208" s="380"/>
      <c r="Y1208" s="380"/>
      <c r="Z1208" s="380"/>
    </row>
    <row r="1209" spans="1:26" ht="15.75" customHeight="1">
      <c r="A1209" s="380"/>
      <c r="B1209" s="380"/>
      <c r="C1209" s="380"/>
      <c r="D1209" s="380"/>
      <c r="E1209" s="380"/>
      <c r="F1209" s="380"/>
      <c r="G1209" s="380"/>
      <c r="H1209" s="380"/>
      <c r="I1209" s="380"/>
      <c r="J1209" s="380"/>
      <c r="K1209" s="380"/>
      <c r="L1209" s="380"/>
      <c r="M1209" s="380"/>
      <c r="N1209" s="380"/>
      <c r="O1209" s="380"/>
      <c r="P1209" s="380"/>
      <c r="Q1209" s="380"/>
      <c r="R1209" s="380"/>
      <c r="S1209" s="380"/>
      <c r="T1209" s="380"/>
      <c r="U1209" s="380"/>
      <c r="V1209" s="380"/>
      <c r="W1209" s="380"/>
      <c r="X1209" s="380"/>
      <c r="Y1209" s="380"/>
      <c r="Z1209" s="380"/>
    </row>
    <row r="1210" spans="1:26" ht="15.75" customHeight="1">
      <c r="A1210" s="380"/>
      <c r="B1210" s="380"/>
      <c r="C1210" s="380"/>
      <c r="D1210" s="380"/>
      <c r="E1210" s="380"/>
      <c r="F1210" s="380"/>
      <c r="G1210" s="380"/>
      <c r="H1210" s="380"/>
      <c r="I1210" s="380"/>
      <c r="J1210" s="380"/>
      <c r="K1210" s="380"/>
      <c r="L1210" s="380"/>
      <c r="M1210" s="380"/>
      <c r="N1210" s="380"/>
      <c r="O1210" s="380"/>
      <c r="P1210" s="380"/>
      <c r="Q1210" s="380"/>
      <c r="R1210" s="380"/>
      <c r="S1210" s="380"/>
      <c r="T1210" s="380"/>
      <c r="U1210" s="380"/>
      <c r="V1210" s="380"/>
      <c r="W1210" s="380"/>
      <c r="X1210" s="380"/>
      <c r="Y1210" s="380"/>
      <c r="Z1210" s="380"/>
    </row>
    <row r="1211" spans="1:26" ht="15.75" customHeight="1">
      <c r="A1211" s="380"/>
      <c r="B1211" s="380"/>
      <c r="C1211" s="380"/>
      <c r="D1211" s="380"/>
      <c r="E1211" s="380"/>
      <c r="F1211" s="380"/>
      <c r="G1211" s="380"/>
      <c r="H1211" s="380"/>
      <c r="I1211" s="380"/>
      <c r="J1211" s="380"/>
      <c r="K1211" s="380"/>
      <c r="L1211" s="380"/>
      <c r="M1211" s="380"/>
      <c r="N1211" s="380"/>
      <c r="O1211" s="380"/>
      <c r="P1211" s="380"/>
      <c r="Q1211" s="380"/>
      <c r="R1211" s="380"/>
      <c r="S1211" s="380"/>
      <c r="T1211" s="380"/>
      <c r="U1211" s="380"/>
      <c r="V1211" s="380"/>
      <c r="W1211" s="380"/>
      <c r="X1211" s="380"/>
      <c r="Y1211" s="380"/>
      <c r="Z1211" s="380"/>
    </row>
    <row r="1212" spans="1:26" ht="15.75" customHeight="1">
      <c r="A1212" s="380"/>
      <c r="B1212" s="380"/>
      <c r="C1212" s="380"/>
      <c r="D1212" s="380"/>
      <c r="E1212" s="380"/>
      <c r="F1212" s="380"/>
      <c r="G1212" s="380"/>
      <c r="H1212" s="380"/>
      <c r="I1212" s="380"/>
      <c r="J1212" s="380"/>
      <c r="K1212" s="380"/>
      <c r="L1212" s="380"/>
      <c r="M1212" s="380"/>
      <c r="N1212" s="380"/>
      <c r="O1212" s="380"/>
      <c r="P1212" s="380"/>
      <c r="Q1212" s="380"/>
      <c r="R1212" s="380"/>
      <c r="S1212" s="380"/>
      <c r="T1212" s="380"/>
      <c r="U1212" s="380"/>
      <c r="V1212" s="380"/>
      <c r="W1212" s="380"/>
      <c r="X1212" s="380"/>
      <c r="Y1212" s="380"/>
      <c r="Z1212" s="380"/>
    </row>
    <row r="1213" spans="1:26" ht="15.75" customHeight="1">
      <c r="A1213" s="380"/>
      <c r="B1213" s="380"/>
      <c r="C1213" s="380"/>
      <c r="D1213" s="380"/>
      <c r="E1213" s="380"/>
      <c r="F1213" s="380"/>
      <c r="G1213" s="380"/>
      <c r="H1213" s="380"/>
      <c r="I1213" s="380"/>
      <c r="J1213" s="380"/>
      <c r="K1213" s="380"/>
      <c r="L1213" s="380"/>
      <c r="M1213" s="380"/>
      <c r="N1213" s="380"/>
      <c r="O1213" s="380"/>
      <c r="P1213" s="380"/>
      <c r="Q1213" s="380"/>
      <c r="R1213" s="380"/>
      <c r="S1213" s="380"/>
      <c r="T1213" s="380"/>
      <c r="U1213" s="380"/>
      <c r="V1213" s="380"/>
      <c r="W1213" s="380"/>
      <c r="X1213" s="380"/>
      <c r="Y1213" s="380"/>
      <c r="Z1213" s="380"/>
    </row>
    <row r="1214" spans="1:26" ht="15.75" customHeight="1">
      <c r="A1214" s="380"/>
      <c r="B1214" s="380"/>
      <c r="C1214" s="380"/>
      <c r="D1214" s="380"/>
      <c r="E1214" s="380"/>
      <c r="F1214" s="380"/>
      <c r="G1214" s="380"/>
      <c r="H1214" s="380"/>
      <c r="I1214" s="380"/>
      <c r="J1214" s="380"/>
      <c r="K1214" s="380"/>
      <c r="L1214" s="380"/>
      <c r="M1214" s="380"/>
      <c r="N1214" s="380"/>
      <c r="O1214" s="380"/>
      <c r="P1214" s="380"/>
      <c r="Q1214" s="380"/>
      <c r="R1214" s="380"/>
      <c r="S1214" s="380"/>
      <c r="T1214" s="380"/>
      <c r="U1214" s="380"/>
      <c r="V1214" s="380"/>
      <c r="W1214" s="380"/>
      <c r="X1214" s="380"/>
      <c r="Y1214" s="380"/>
      <c r="Z1214" s="380"/>
    </row>
    <row r="1215" spans="1:26" ht="15.75" customHeight="1">
      <c r="A1215" s="380"/>
      <c r="B1215" s="380"/>
      <c r="C1215" s="380"/>
      <c r="D1215" s="380"/>
      <c r="E1215" s="380"/>
      <c r="F1215" s="380"/>
      <c r="G1215" s="380"/>
      <c r="H1215" s="380"/>
      <c r="I1215" s="380"/>
      <c r="J1215" s="380"/>
      <c r="K1215" s="380"/>
      <c r="L1215" s="380"/>
      <c r="M1215" s="380"/>
      <c r="N1215" s="380"/>
      <c r="O1215" s="380"/>
      <c r="P1215" s="380"/>
      <c r="Q1215" s="380"/>
      <c r="R1215" s="380"/>
      <c r="S1215" s="380"/>
      <c r="T1215" s="380"/>
      <c r="U1215" s="380"/>
      <c r="V1215" s="380"/>
      <c r="W1215" s="380"/>
      <c r="X1215" s="380"/>
      <c r="Y1215" s="380"/>
      <c r="Z1215" s="380"/>
    </row>
    <row r="1216" spans="1:26" ht="15.75" customHeight="1">
      <c r="A1216" s="380"/>
      <c r="B1216" s="380"/>
      <c r="C1216" s="380"/>
      <c r="D1216" s="380"/>
      <c r="E1216" s="380"/>
      <c r="F1216" s="380"/>
      <c r="G1216" s="380"/>
      <c r="H1216" s="380"/>
      <c r="I1216" s="380"/>
      <c r="J1216" s="380"/>
      <c r="K1216" s="380"/>
      <c r="L1216" s="380"/>
      <c r="M1216" s="380"/>
      <c r="N1216" s="380"/>
      <c r="O1216" s="380"/>
      <c r="P1216" s="380"/>
      <c r="Q1216" s="380"/>
      <c r="R1216" s="380"/>
      <c r="S1216" s="380"/>
      <c r="T1216" s="380"/>
      <c r="U1216" s="380"/>
      <c r="V1216" s="380"/>
      <c r="W1216" s="380"/>
      <c r="X1216" s="380"/>
      <c r="Y1216" s="380"/>
      <c r="Z1216" s="380"/>
    </row>
    <row r="1217" spans="1:26" ht="15.75" customHeight="1">
      <c r="A1217" s="380"/>
      <c r="B1217" s="380"/>
      <c r="C1217" s="380"/>
      <c r="D1217" s="380"/>
      <c r="E1217" s="380"/>
      <c r="F1217" s="380"/>
      <c r="G1217" s="380"/>
      <c r="H1217" s="380"/>
      <c r="I1217" s="380"/>
      <c r="J1217" s="380"/>
      <c r="K1217" s="380"/>
      <c r="L1217" s="380"/>
      <c r="M1217" s="380"/>
      <c r="N1217" s="380"/>
      <c r="O1217" s="380"/>
      <c r="P1217" s="380"/>
      <c r="Q1217" s="380"/>
      <c r="R1217" s="380"/>
      <c r="S1217" s="380"/>
      <c r="T1217" s="380"/>
      <c r="U1217" s="380"/>
      <c r="V1217" s="380"/>
      <c r="W1217" s="380"/>
      <c r="X1217" s="380"/>
      <c r="Y1217" s="380"/>
      <c r="Z1217" s="380"/>
    </row>
    <row r="1218" spans="1:26" ht="15.75" customHeight="1">
      <c r="A1218" s="380"/>
      <c r="B1218" s="380"/>
      <c r="C1218" s="380"/>
      <c r="D1218" s="380"/>
      <c r="E1218" s="380"/>
      <c r="F1218" s="380"/>
      <c r="G1218" s="380"/>
      <c r="H1218" s="380"/>
      <c r="I1218" s="380"/>
      <c r="J1218" s="380"/>
      <c r="K1218" s="380"/>
      <c r="L1218" s="380"/>
      <c r="M1218" s="380"/>
      <c r="N1218" s="380"/>
      <c r="O1218" s="380"/>
      <c r="P1218" s="380"/>
      <c r="Q1218" s="380"/>
      <c r="R1218" s="380"/>
      <c r="S1218" s="380"/>
      <c r="T1218" s="380"/>
      <c r="U1218" s="380"/>
      <c r="V1218" s="380"/>
      <c r="W1218" s="380"/>
      <c r="X1218" s="380"/>
      <c r="Y1218" s="380"/>
      <c r="Z1218" s="380"/>
    </row>
    <row r="1219" spans="1:26" ht="15.75" customHeight="1">
      <c r="A1219" s="380"/>
      <c r="B1219" s="380"/>
      <c r="C1219" s="380"/>
      <c r="D1219" s="380"/>
      <c r="E1219" s="380"/>
      <c r="F1219" s="380"/>
      <c r="G1219" s="380"/>
      <c r="H1219" s="380"/>
      <c r="I1219" s="380"/>
      <c r="J1219" s="380"/>
      <c r="K1219" s="380"/>
      <c r="L1219" s="380"/>
      <c r="M1219" s="380"/>
      <c r="N1219" s="380"/>
      <c r="O1219" s="380"/>
      <c r="P1219" s="380"/>
      <c r="Q1219" s="380"/>
      <c r="R1219" s="380"/>
      <c r="S1219" s="380"/>
      <c r="T1219" s="380"/>
      <c r="U1219" s="380"/>
      <c r="V1219" s="380"/>
      <c r="W1219" s="380"/>
      <c r="X1219" s="380"/>
      <c r="Y1219" s="380"/>
      <c r="Z1219" s="380"/>
    </row>
    <row r="1220" spans="1:26" ht="15.75" customHeight="1">
      <c r="A1220" s="380"/>
      <c r="B1220" s="380"/>
      <c r="C1220" s="380"/>
      <c r="D1220" s="380"/>
      <c r="E1220" s="380"/>
      <c r="F1220" s="380"/>
      <c r="G1220" s="380"/>
      <c r="H1220" s="380"/>
      <c r="I1220" s="380"/>
      <c r="J1220" s="380"/>
      <c r="K1220" s="380"/>
      <c r="L1220" s="380"/>
      <c r="M1220" s="380"/>
      <c r="N1220" s="380"/>
      <c r="O1220" s="380"/>
      <c r="P1220" s="380"/>
      <c r="Q1220" s="380"/>
      <c r="R1220" s="380"/>
      <c r="S1220" s="380"/>
      <c r="T1220" s="380"/>
      <c r="U1220" s="380"/>
      <c r="V1220" s="380"/>
      <c r="W1220" s="380"/>
      <c r="X1220" s="380"/>
      <c r="Y1220" s="380"/>
      <c r="Z1220" s="380"/>
    </row>
    <row r="1221" spans="1:26" ht="15.75" customHeight="1">
      <c r="A1221" s="380"/>
      <c r="B1221" s="380"/>
      <c r="C1221" s="380"/>
      <c r="D1221" s="380"/>
      <c r="E1221" s="380"/>
      <c r="F1221" s="380"/>
      <c r="G1221" s="380"/>
      <c r="H1221" s="380"/>
      <c r="I1221" s="380"/>
      <c r="J1221" s="380"/>
      <c r="K1221" s="380"/>
      <c r="L1221" s="380"/>
      <c r="M1221" s="380"/>
      <c r="N1221" s="380"/>
      <c r="O1221" s="380"/>
      <c r="P1221" s="380"/>
      <c r="Q1221" s="380"/>
      <c r="R1221" s="380"/>
      <c r="S1221" s="380"/>
      <c r="T1221" s="380"/>
      <c r="U1221" s="380"/>
      <c r="V1221" s="380"/>
      <c r="W1221" s="380"/>
      <c r="X1221" s="380"/>
      <c r="Y1221" s="380"/>
      <c r="Z1221" s="380"/>
    </row>
    <row r="1222" spans="1:26" ht="15.75" customHeight="1">
      <c r="A1222" s="380"/>
      <c r="B1222" s="380"/>
      <c r="C1222" s="380"/>
      <c r="D1222" s="380"/>
      <c r="E1222" s="380"/>
      <c r="F1222" s="380"/>
      <c r="G1222" s="380"/>
      <c r="H1222" s="380"/>
      <c r="I1222" s="380"/>
      <c r="J1222" s="380"/>
      <c r="K1222" s="380"/>
      <c r="L1222" s="380"/>
      <c r="M1222" s="380"/>
      <c r="N1222" s="380"/>
      <c r="O1222" s="380"/>
      <c r="P1222" s="380"/>
      <c r="Q1222" s="380"/>
      <c r="R1222" s="380"/>
      <c r="S1222" s="380"/>
      <c r="T1222" s="380"/>
      <c r="U1222" s="380"/>
      <c r="V1222" s="380"/>
      <c r="W1222" s="380"/>
      <c r="X1222" s="380"/>
      <c r="Y1222" s="380"/>
      <c r="Z1222" s="380"/>
    </row>
    <row r="1223" spans="1:26" ht="15.75" customHeight="1">
      <c r="A1223" s="380"/>
      <c r="B1223" s="380"/>
      <c r="C1223" s="380"/>
      <c r="D1223" s="380"/>
      <c r="E1223" s="380"/>
      <c r="F1223" s="380"/>
      <c r="G1223" s="380"/>
      <c r="H1223" s="380"/>
      <c r="I1223" s="380"/>
      <c r="J1223" s="380"/>
      <c r="K1223" s="380"/>
      <c r="L1223" s="380"/>
      <c r="M1223" s="380"/>
      <c r="N1223" s="380"/>
      <c r="O1223" s="380"/>
      <c r="P1223" s="380"/>
      <c r="Q1223" s="380"/>
      <c r="R1223" s="380"/>
      <c r="S1223" s="380"/>
      <c r="T1223" s="380"/>
      <c r="U1223" s="380"/>
      <c r="V1223" s="380"/>
      <c r="W1223" s="380"/>
      <c r="X1223" s="380"/>
      <c r="Y1223" s="380"/>
      <c r="Z1223" s="380"/>
    </row>
    <row r="1224" spans="1:26" ht="15.75" customHeight="1">
      <c r="A1224" s="380"/>
      <c r="B1224" s="380"/>
      <c r="C1224" s="380"/>
      <c r="D1224" s="380"/>
      <c r="E1224" s="380"/>
      <c r="F1224" s="380"/>
      <c r="G1224" s="380"/>
      <c r="H1224" s="380"/>
      <c r="I1224" s="380"/>
      <c r="J1224" s="380"/>
      <c r="K1224" s="380"/>
      <c r="L1224" s="380"/>
      <c r="M1224" s="380"/>
      <c r="N1224" s="380"/>
      <c r="O1224" s="380"/>
      <c r="P1224" s="380"/>
      <c r="Q1224" s="380"/>
      <c r="R1224" s="380"/>
      <c r="S1224" s="380"/>
      <c r="T1224" s="380"/>
      <c r="U1224" s="380"/>
      <c r="V1224" s="380"/>
      <c r="W1224" s="380"/>
      <c r="X1224" s="380"/>
      <c r="Y1224" s="380"/>
      <c r="Z1224" s="380"/>
    </row>
    <row r="1225" spans="1:26" ht="15.75" customHeight="1">
      <c r="A1225" s="380"/>
      <c r="B1225" s="380"/>
      <c r="C1225" s="380"/>
      <c r="D1225" s="380"/>
      <c r="E1225" s="380"/>
      <c r="F1225" s="380"/>
      <c r="G1225" s="380"/>
      <c r="H1225" s="380"/>
      <c r="I1225" s="380"/>
      <c r="J1225" s="380"/>
      <c r="K1225" s="380"/>
      <c r="L1225" s="380"/>
      <c r="M1225" s="380"/>
      <c r="N1225" s="380"/>
      <c r="O1225" s="380"/>
      <c r="P1225" s="380"/>
      <c r="Q1225" s="380"/>
      <c r="R1225" s="380"/>
      <c r="S1225" s="380"/>
      <c r="T1225" s="380"/>
      <c r="U1225" s="380"/>
      <c r="V1225" s="380"/>
      <c r="W1225" s="380"/>
      <c r="X1225" s="380"/>
      <c r="Y1225" s="380"/>
      <c r="Z1225" s="380"/>
    </row>
    <row r="1226" spans="1:26" ht="15.75" customHeight="1">
      <c r="A1226" s="380"/>
      <c r="B1226" s="380"/>
      <c r="C1226" s="380"/>
      <c r="D1226" s="380"/>
      <c r="E1226" s="380"/>
      <c r="F1226" s="380"/>
      <c r="G1226" s="380"/>
      <c r="H1226" s="380"/>
      <c r="I1226" s="380"/>
      <c r="J1226" s="380"/>
      <c r="K1226" s="380"/>
      <c r="L1226" s="380"/>
      <c r="M1226" s="380"/>
      <c r="N1226" s="380"/>
      <c r="O1226" s="380"/>
      <c r="P1226" s="380"/>
      <c r="Q1226" s="380"/>
      <c r="R1226" s="380"/>
      <c r="S1226" s="380"/>
      <c r="T1226" s="380"/>
      <c r="U1226" s="380"/>
      <c r="V1226" s="380"/>
      <c r="W1226" s="380"/>
      <c r="X1226" s="380"/>
      <c r="Y1226" s="380"/>
      <c r="Z1226" s="380"/>
    </row>
    <row r="1227" spans="1:26" ht="15.75" customHeight="1">
      <c r="A1227" s="380"/>
      <c r="B1227" s="380"/>
      <c r="C1227" s="380"/>
      <c r="D1227" s="380"/>
      <c r="E1227" s="380"/>
      <c r="F1227" s="380"/>
      <c r="G1227" s="380"/>
      <c r="H1227" s="380"/>
      <c r="I1227" s="380"/>
      <c r="J1227" s="380"/>
      <c r="K1227" s="380"/>
      <c r="L1227" s="380"/>
      <c r="M1227" s="380"/>
      <c r="N1227" s="380"/>
      <c r="O1227" s="380"/>
      <c r="P1227" s="380"/>
      <c r="Q1227" s="380"/>
      <c r="R1227" s="380"/>
      <c r="S1227" s="380"/>
      <c r="T1227" s="380"/>
      <c r="U1227" s="380"/>
      <c r="V1227" s="380"/>
      <c r="W1227" s="380"/>
      <c r="X1227" s="380"/>
      <c r="Y1227" s="380"/>
      <c r="Z1227" s="380"/>
    </row>
    <row r="1228" spans="1:26" ht="15.75" customHeight="1">
      <c r="A1228" s="380"/>
      <c r="B1228" s="380"/>
      <c r="C1228" s="380"/>
      <c r="D1228" s="380"/>
      <c r="E1228" s="380"/>
      <c r="F1228" s="380"/>
      <c r="G1228" s="380"/>
      <c r="H1228" s="380"/>
      <c r="I1228" s="380"/>
      <c r="J1228" s="380"/>
      <c r="K1228" s="380"/>
      <c r="L1228" s="380"/>
      <c r="M1228" s="380"/>
      <c r="N1228" s="380"/>
      <c r="O1228" s="380"/>
      <c r="P1228" s="380"/>
      <c r="Q1228" s="380"/>
      <c r="R1228" s="380"/>
      <c r="S1228" s="380"/>
      <c r="T1228" s="380"/>
      <c r="U1228" s="380"/>
      <c r="V1228" s="380"/>
      <c r="W1228" s="380"/>
      <c r="X1228" s="380"/>
      <c r="Y1228" s="380"/>
      <c r="Z1228" s="380"/>
    </row>
    <row r="1229" spans="1:26" ht="15.75" customHeight="1">
      <c r="A1229" s="380"/>
      <c r="B1229" s="380"/>
      <c r="C1229" s="380"/>
      <c r="D1229" s="380"/>
      <c r="E1229" s="380"/>
      <c r="F1229" s="380"/>
      <c r="G1229" s="380"/>
      <c r="H1229" s="380"/>
      <c r="I1229" s="380"/>
      <c r="J1229" s="380"/>
      <c r="K1229" s="380"/>
      <c r="L1229" s="380"/>
      <c r="M1229" s="380"/>
      <c r="N1229" s="380"/>
      <c r="O1229" s="380"/>
      <c r="P1229" s="380"/>
      <c r="Q1229" s="380"/>
      <c r="R1229" s="380"/>
      <c r="S1229" s="380"/>
      <c r="T1229" s="380"/>
      <c r="U1229" s="380"/>
      <c r="V1229" s="380"/>
      <c r="W1229" s="380"/>
      <c r="X1229" s="380"/>
      <c r="Y1229" s="380"/>
      <c r="Z1229" s="380"/>
    </row>
    <row r="1230" spans="1:26" ht="15.75" customHeight="1">
      <c r="A1230" s="380"/>
      <c r="B1230" s="380"/>
      <c r="C1230" s="380"/>
      <c r="D1230" s="380"/>
      <c r="E1230" s="380"/>
      <c r="F1230" s="380"/>
      <c r="G1230" s="380"/>
      <c r="H1230" s="380"/>
      <c r="I1230" s="380"/>
      <c r="J1230" s="380"/>
      <c r="K1230" s="380"/>
      <c r="L1230" s="380"/>
      <c r="M1230" s="380"/>
      <c r="N1230" s="380"/>
      <c r="O1230" s="380"/>
      <c r="P1230" s="380"/>
      <c r="Q1230" s="380"/>
      <c r="R1230" s="380"/>
      <c r="S1230" s="380"/>
      <c r="T1230" s="380"/>
      <c r="U1230" s="380"/>
      <c r="V1230" s="380"/>
      <c r="W1230" s="380"/>
      <c r="X1230" s="380"/>
      <c r="Y1230" s="380"/>
      <c r="Z1230" s="380"/>
    </row>
    <row r="1231" spans="1:26" ht="15.75" customHeight="1">
      <c r="A1231" s="380"/>
      <c r="B1231" s="380"/>
      <c r="C1231" s="380"/>
      <c r="D1231" s="380"/>
      <c r="E1231" s="380"/>
      <c r="F1231" s="380"/>
      <c r="G1231" s="380"/>
      <c r="H1231" s="380"/>
      <c r="I1231" s="380"/>
      <c r="J1231" s="380"/>
      <c r="K1231" s="380"/>
      <c r="L1231" s="380"/>
      <c r="M1231" s="380"/>
      <c r="N1231" s="380"/>
      <c r="O1231" s="380"/>
      <c r="P1231" s="380"/>
      <c r="Q1231" s="380"/>
      <c r="R1231" s="380"/>
      <c r="S1231" s="380"/>
      <c r="T1231" s="380"/>
      <c r="U1231" s="380"/>
      <c r="V1231" s="380"/>
      <c r="W1231" s="380"/>
      <c r="X1231" s="380"/>
      <c r="Y1231" s="380"/>
      <c r="Z1231" s="380"/>
    </row>
    <row r="1232" spans="1:26" ht="15.75" customHeight="1">
      <c r="A1232" s="380"/>
      <c r="B1232" s="380"/>
      <c r="C1232" s="380"/>
      <c r="D1232" s="380"/>
      <c r="E1232" s="380"/>
      <c r="F1232" s="380"/>
      <c r="G1232" s="380"/>
      <c r="H1232" s="380"/>
      <c r="I1232" s="380"/>
      <c r="J1232" s="380"/>
      <c r="K1232" s="380"/>
      <c r="L1232" s="380"/>
      <c r="M1232" s="380"/>
      <c r="N1232" s="380"/>
      <c r="O1232" s="380"/>
      <c r="P1232" s="380"/>
      <c r="Q1232" s="380"/>
      <c r="R1232" s="380"/>
      <c r="S1232" s="380"/>
      <c r="T1232" s="380"/>
      <c r="U1232" s="380"/>
      <c r="V1232" s="380"/>
      <c r="W1232" s="380"/>
      <c r="X1232" s="380"/>
      <c r="Y1232" s="380"/>
      <c r="Z1232" s="380"/>
    </row>
    <row r="1233" spans="1:26" ht="15.75" customHeight="1">
      <c r="A1233" s="380"/>
      <c r="B1233" s="380"/>
      <c r="C1233" s="380"/>
      <c r="D1233" s="380"/>
      <c r="E1233" s="380"/>
      <c r="F1233" s="380"/>
      <c r="G1233" s="380"/>
      <c r="H1233" s="380"/>
      <c r="I1233" s="380"/>
      <c r="J1233" s="380"/>
      <c r="K1233" s="380"/>
      <c r="L1233" s="380"/>
      <c r="M1233" s="380"/>
      <c r="N1233" s="380"/>
      <c r="O1233" s="380"/>
      <c r="P1233" s="380"/>
      <c r="Q1233" s="380"/>
      <c r="R1233" s="380"/>
      <c r="S1233" s="380"/>
      <c r="T1233" s="380"/>
      <c r="U1233" s="380"/>
      <c r="V1233" s="380"/>
      <c r="W1233" s="380"/>
      <c r="X1233" s="380"/>
      <c r="Y1233" s="380"/>
      <c r="Z1233" s="380"/>
    </row>
    <row r="1234" spans="1:26" ht="15.75" customHeight="1">
      <c r="A1234" s="380"/>
      <c r="B1234" s="380"/>
      <c r="C1234" s="380"/>
      <c r="D1234" s="380"/>
      <c r="E1234" s="380"/>
      <c r="F1234" s="380"/>
      <c r="G1234" s="380"/>
      <c r="H1234" s="380"/>
      <c r="I1234" s="380"/>
      <c r="J1234" s="380"/>
      <c r="K1234" s="380"/>
      <c r="L1234" s="380"/>
      <c r="M1234" s="380"/>
      <c r="N1234" s="380"/>
      <c r="O1234" s="380"/>
      <c r="P1234" s="380"/>
      <c r="Q1234" s="380"/>
      <c r="R1234" s="380"/>
      <c r="S1234" s="380"/>
      <c r="T1234" s="380"/>
      <c r="U1234" s="380"/>
      <c r="V1234" s="380"/>
      <c r="W1234" s="380"/>
      <c r="X1234" s="380"/>
      <c r="Y1234" s="380"/>
      <c r="Z1234" s="380"/>
    </row>
    <row r="1235" spans="1:26" ht="15.75" customHeight="1">
      <c r="A1235" s="380"/>
      <c r="B1235" s="380"/>
      <c r="C1235" s="380"/>
      <c r="D1235" s="380"/>
      <c r="E1235" s="380"/>
      <c r="F1235" s="380"/>
      <c r="G1235" s="380"/>
      <c r="H1235" s="380"/>
      <c r="I1235" s="380"/>
      <c r="J1235" s="380"/>
      <c r="K1235" s="380"/>
      <c r="L1235" s="380"/>
      <c r="M1235" s="380"/>
      <c r="N1235" s="380"/>
      <c r="O1235" s="380"/>
      <c r="P1235" s="380"/>
      <c r="Q1235" s="380"/>
      <c r="R1235" s="380"/>
      <c r="S1235" s="380"/>
      <c r="T1235" s="380"/>
      <c r="U1235" s="380"/>
      <c r="V1235" s="380"/>
      <c r="W1235" s="380"/>
      <c r="X1235" s="380"/>
      <c r="Y1235" s="380"/>
      <c r="Z1235" s="380"/>
    </row>
    <row r="1236" spans="1:26" ht="15.75" customHeight="1">
      <c r="A1236" s="380"/>
      <c r="B1236" s="380"/>
      <c r="C1236" s="380"/>
      <c r="D1236" s="380"/>
      <c r="E1236" s="380"/>
      <c r="F1236" s="380"/>
      <c r="G1236" s="380"/>
      <c r="H1236" s="380"/>
      <c r="I1236" s="380"/>
      <c r="J1236" s="380"/>
      <c r="K1236" s="380"/>
      <c r="L1236" s="380"/>
      <c r="M1236" s="380"/>
      <c r="N1236" s="380"/>
      <c r="O1236" s="380"/>
      <c r="P1236" s="380"/>
      <c r="Q1236" s="380"/>
      <c r="R1236" s="380"/>
      <c r="S1236" s="380"/>
      <c r="T1236" s="380"/>
      <c r="U1236" s="380"/>
      <c r="V1236" s="380"/>
      <c r="W1236" s="380"/>
      <c r="X1236" s="380"/>
      <c r="Y1236" s="380"/>
      <c r="Z1236" s="380"/>
    </row>
    <row r="1237" spans="1:26" ht="15.75" customHeight="1">
      <c r="A1237" s="380"/>
      <c r="B1237" s="380"/>
      <c r="C1237" s="380"/>
      <c r="D1237" s="380"/>
      <c r="E1237" s="380"/>
      <c r="F1237" s="380"/>
      <c r="G1237" s="380"/>
      <c r="H1237" s="380"/>
      <c r="I1237" s="380"/>
      <c r="J1237" s="380"/>
      <c r="K1237" s="380"/>
      <c r="L1237" s="380"/>
      <c r="M1237" s="380"/>
      <c r="N1237" s="380"/>
      <c r="O1237" s="380"/>
      <c r="P1237" s="380"/>
      <c r="Q1237" s="380"/>
      <c r="R1237" s="380"/>
      <c r="S1237" s="380"/>
      <c r="T1237" s="380"/>
      <c r="U1237" s="380"/>
      <c r="V1237" s="380"/>
      <c r="W1237" s="380"/>
      <c r="X1237" s="380"/>
      <c r="Y1237" s="380"/>
      <c r="Z1237" s="380"/>
    </row>
    <row r="1238" spans="1:26" ht="15.75" customHeight="1">
      <c r="A1238" s="380"/>
      <c r="B1238" s="380"/>
      <c r="C1238" s="380"/>
      <c r="D1238" s="380"/>
      <c r="E1238" s="380"/>
      <c r="F1238" s="380"/>
      <c r="G1238" s="380"/>
      <c r="H1238" s="380"/>
      <c r="I1238" s="380"/>
      <c r="J1238" s="380"/>
      <c r="K1238" s="380"/>
      <c r="L1238" s="380"/>
      <c r="M1238" s="380"/>
      <c r="N1238" s="380"/>
      <c r="O1238" s="380"/>
      <c r="P1238" s="380"/>
      <c r="Q1238" s="380"/>
      <c r="R1238" s="380"/>
      <c r="S1238" s="380"/>
      <c r="T1238" s="380"/>
      <c r="U1238" s="380"/>
      <c r="V1238" s="380"/>
      <c r="W1238" s="380"/>
      <c r="X1238" s="380"/>
      <c r="Y1238" s="380"/>
      <c r="Z1238" s="380"/>
    </row>
    <row r="1239" spans="1:26" ht="15.75" customHeight="1">
      <c r="A1239" s="380"/>
      <c r="B1239" s="380"/>
      <c r="C1239" s="380"/>
      <c r="D1239" s="380"/>
      <c r="E1239" s="380"/>
      <c r="F1239" s="380"/>
      <c r="G1239" s="380"/>
      <c r="H1239" s="380"/>
      <c r="I1239" s="380"/>
      <c r="J1239" s="380"/>
      <c r="K1239" s="380"/>
      <c r="L1239" s="380"/>
      <c r="M1239" s="380"/>
      <c r="N1239" s="380"/>
      <c r="O1239" s="380"/>
      <c r="P1239" s="380"/>
      <c r="Q1239" s="380"/>
      <c r="R1239" s="380"/>
      <c r="S1239" s="380"/>
      <c r="T1239" s="380"/>
      <c r="U1239" s="380"/>
      <c r="V1239" s="380"/>
      <c r="W1239" s="380"/>
      <c r="X1239" s="380"/>
      <c r="Y1239" s="380"/>
      <c r="Z1239" s="380"/>
    </row>
    <row r="1240" spans="1:26" ht="15.75" customHeight="1">
      <c r="A1240" s="380"/>
      <c r="B1240" s="380"/>
      <c r="C1240" s="380"/>
      <c r="D1240" s="380"/>
      <c r="E1240" s="380"/>
      <c r="F1240" s="380"/>
      <c r="G1240" s="380"/>
      <c r="H1240" s="380"/>
      <c r="I1240" s="380"/>
      <c r="J1240" s="380"/>
      <c r="K1240" s="380"/>
      <c r="L1240" s="380"/>
      <c r="M1240" s="380"/>
      <c r="N1240" s="380"/>
      <c r="O1240" s="380"/>
      <c r="P1240" s="380"/>
      <c r="Q1240" s="380"/>
      <c r="R1240" s="380"/>
      <c r="S1240" s="380"/>
      <c r="T1240" s="380"/>
      <c r="U1240" s="380"/>
      <c r="V1240" s="380"/>
      <c r="W1240" s="380"/>
      <c r="X1240" s="380"/>
      <c r="Y1240" s="380"/>
      <c r="Z1240" s="380"/>
    </row>
    <row r="1241" spans="1:26" ht="15.75" customHeight="1">
      <c r="A1241" s="380"/>
      <c r="B1241" s="380"/>
      <c r="C1241" s="380"/>
      <c r="D1241" s="380"/>
      <c r="E1241" s="380"/>
      <c r="F1241" s="380"/>
      <c r="G1241" s="380"/>
      <c r="H1241" s="380"/>
      <c r="I1241" s="380"/>
      <c r="J1241" s="380"/>
      <c r="K1241" s="380"/>
      <c r="L1241" s="380"/>
      <c r="M1241" s="380"/>
      <c r="N1241" s="380"/>
      <c r="O1241" s="380"/>
      <c r="P1241" s="380"/>
      <c r="Q1241" s="380"/>
      <c r="R1241" s="380"/>
      <c r="S1241" s="380"/>
      <c r="T1241" s="380"/>
      <c r="U1241" s="380"/>
      <c r="V1241" s="380"/>
      <c r="W1241" s="380"/>
      <c r="X1241" s="380"/>
      <c r="Y1241" s="380"/>
      <c r="Z1241" s="380"/>
    </row>
    <row r="1242" spans="1:26" ht="15.75" customHeight="1">
      <c r="A1242" s="380"/>
      <c r="B1242" s="380"/>
      <c r="C1242" s="380"/>
      <c r="D1242" s="380"/>
      <c r="E1242" s="380"/>
      <c r="F1242" s="380"/>
      <c r="G1242" s="380"/>
      <c r="H1242" s="380"/>
      <c r="I1242" s="380"/>
      <c r="J1242" s="380"/>
      <c r="K1242" s="380"/>
      <c r="L1242" s="380"/>
      <c r="M1242" s="380"/>
      <c r="N1242" s="380"/>
      <c r="O1242" s="380"/>
      <c r="P1242" s="380"/>
      <c r="Q1242" s="380"/>
      <c r="R1242" s="380"/>
      <c r="S1242" s="380"/>
      <c r="T1242" s="380"/>
      <c r="U1242" s="380"/>
      <c r="V1242" s="380"/>
      <c r="W1242" s="380"/>
      <c r="X1242" s="380"/>
      <c r="Y1242" s="380"/>
      <c r="Z1242" s="380"/>
    </row>
    <row r="1243" spans="1:26" ht="15.75" customHeight="1">
      <c r="A1243" s="380"/>
      <c r="B1243" s="380"/>
      <c r="C1243" s="380"/>
      <c r="D1243" s="380"/>
      <c r="E1243" s="380"/>
      <c r="F1243" s="380"/>
      <c r="G1243" s="380"/>
      <c r="H1243" s="380"/>
      <c r="I1243" s="380"/>
      <c r="J1243" s="380"/>
      <c r="K1243" s="380"/>
      <c r="L1243" s="380"/>
      <c r="M1243" s="380"/>
      <c r="N1243" s="380"/>
      <c r="O1243" s="380"/>
      <c r="P1243" s="380"/>
      <c r="Q1243" s="380"/>
      <c r="R1243" s="380"/>
      <c r="S1243" s="380"/>
      <c r="T1243" s="380"/>
      <c r="U1243" s="380"/>
      <c r="V1243" s="380"/>
      <c r="W1243" s="380"/>
      <c r="X1243" s="380"/>
      <c r="Y1243" s="380"/>
      <c r="Z1243" s="380"/>
    </row>
    <row r="1244" spans="1:26" ht="15.75" customHeight="1">
      <c r="A1244" s="380"/>
      <c r="B1244" s="380"/>
      <c r="C1244" s="380"/>
      <c r="D1244" s="380"/>
      <c r="E1244" s="380"/>
      <c r="F1244" s="380"/>
      <c r="G1244" s="380"/>
      <c r="H1244" s="380"/>
      <c r="I1244" s="380"/>
      <c r="J1244" s="380"/>
      <c r="K1244" s="380"/>
      <c r="L1244" s="380"/>
      <c r="M1244" s="380"/>
      <c r="N1244" s="380"/>
      <c r="O1244" s="380"/>
      <c r="P1244" s="380"/>
      <c r="Q1244" s="380"/>
      <c r="R1244" s="380"/>
      <c r="S1244" s="380"/>
      <c r="T1244" s="380"/>
      <c r="U1244" s="380"/>
      <c r="V1244" s="380"/>
      <c r="W1244" s="380"/>
      <c r="X1244" s="380"/>
      <c r="Y1244" s="380"/>
      <c r="Z1244" s="380"/>
    </row>
    <row r="1245" spans="1:26" ht="15.75" customHeight="1">
      <c r="A1245" s="380"/>
      <c r="B1245" s="380"/>
      <c r="C1245" s="380"/>
      <c r="D1245" s="380"/>
      <c r="E1245" s="380"/>
      <c r="F1245" s="380"/>
      <c r="G1245" s="380"/>
      <c r="H1245" s="380"/>
      <c r="I1245" s="380"/>
      <c r="J1245" s="380"/>
      <c r="K1245" s="380"/>
      <c r="L1245" s="380"/>
      <c r="M1245" s="380"/>
      <c r="N1245" s="380"/>
      <c r="O1245" s="380"/>
      <c r="P1245" s="380"/>
      <c r="Q1245" s="380"/>
      <c r="R1245" s="380"/>
      <c r="S1245" s="380"/>
      <c r="T1245" s="380"/>
      <c r="U1245" s="380"/>
      <c r="V1245" s="380"/>
      <c r="W1245" s="380"/>
      <c r="X1245" s="380"/>
      <c r="Y1245" s="380"/>
      <c r="Z1245" s="380"/>
    </row>
    <row r="1246" spans="1:26" ht="15.75" customHeight="1">
      <c r="A1246" s="380"/>
      <c r="B1246" s="380"/>
      <c r="C1246" s="380"/>
      <c r="D1246" s="380"/>
      <c r="E1246" s="380"/>
      <c r="F1246" s="380"/>
      <c r="G1246" s="380"/>
      <c r="H1246" s="380"/>
      <c r="I1246" s="380"/>
      <c r="J1246" s="380"/>
      <c r="K1246" s="380"/>
      <c r="L1246" s="380"/>
      <c r="M1246" s="380"/>
      <c r="N1246" s="380"/>
      <c r="O1246" s="380"/>
      <c r="P1246" s="380"/>
      <c r="Q1246" s="380"/>
      <c r="R1246" s="380"/>
      <c r="S1246" s="380"/>
      <c r="T1246" s="380"/>
      <c r="U1246" s="380"/>
      <c r="V1246" s="380"/>
      <c r="W1246" s="380"/>
      <c r="X1246" s="380"/>
      <c r="Y1246" s="380"/>
      <c r="Z1246" s="380"/>
    </row>
    <row r="1247" spans="1:26" ht="15.75" customHeight="1">
      <c r="A1247" s="380"/>
      <c r="B1247" s="380"/>
      <c r="C1247" s="380"/>
      <c r="D1247" s="380"/>
      <c r="E1247" s="380"/>
      <c r="F1247" s="380"/>
      <c r="G1247" s="380"/>
      <c r="H1247" s="380"/>
      <c r="I1247" s="380"/>
      <c r="J1247" s="380"/>
      <c r="K1247" s="380"/>
      <c r="L1247" s="380"/>
      <c r="M1247" s="380"/>
      <c r="N1247" s="380"/>
      <c r="O1247" s="380"/>
      <c r="P1247" s="380"/>
      <c r="Q1247" s="380"/>
      <c r="R1247" s="380"/>
      <c r="S1247" s="380"/>
      <c r="T1247" s="380"/>
      <c r="U1247" s="380"/>
      <c r="V1247" s="380"/>
      <c r="W1247" s="380"/>
      <c r="X1247" s="380"/>
      <c r="Y1247" s="380"/>
      <c r="Z1247" s="380"/>
    </row>
    <row r="1248" spans="1:26" ht="15.75" customHeight="1">
      <c r="A1248" s="380"/>
      <c r="B1248" s="380"/>
      <c r="C1248" s="380"/>
      <c r="D1248" s="380"/>
      <c r="E1248" s="380"/>
      <c r="F1248" s="380"/>
      <c r="G1248" s="380"/>
      <c r="H1248" s="380"/>
      <c r="I1248" s="380"/>
      <c r="J1248" s="380"/>
      <c r="K1248" s="380"/>
      <c r="L1248" s="380"/>
      <c r="M1248" s="380"/>
      <c r="N1248" s="380"/>
      <c r="O1248" s="380"/>
      <c r="P1248" s="380"/>
      <c r="Q1248" s="380"/>
      <c r="R1248" s="380"/>
      <c r="S1248" s="380"/>
      <c r="T1248" s="380"/>
      <c r="U1248" s="380"/>
      <c r="V1248" s="380"/>
      <c r="W1248" s="380"/>
      <c r="X1248" s="380"/>
      <c r="Y1248" s="380"/>
      <c r="Z1248" s="380"/>
    </row>
    <row r="1249" spans="1:26" ht="15.75" customHeight="1">
      <c r="A1249" s="380"/>
      <c r="B1249" s="380"/>
      <c r="C1249" s="380"/>
      <c r="D1249" s="380"/>
      <c r="E1249" s="380"/>
      <c r="F1249" s="380"/>
      <c r="G1249" s="380"/>
      <c r="H1249" s="380"/>
      <c r="I1249" s="380"/>
      <c r="J1249" s="380"/>
      <c r="K1249" s="380"/>
      <c r="L1249" s="380"/>
      <c r="M1249" s="380"/>
      <c r="N1249" s="380"/>
      <c r="O1249" s="380"/>
      <c r="P1249" s="380"/>
      <c r="Q1249" s="380"/>
      <c r="R1249" s="380"/>
      <c r="S1249" s="380"/>
      <c r="T1249" s="380"/>
      <c r="U1249" s="380"/>
      <c r="V1249" s="380"/>
      <c r="W1249" s="380"/>
      <c r="X1249" s="380"/>
      <c r="Y1249" s="380"/>
      <c r="Z1249" s="380"/>
    </row>
    <row r="1250" spans="1:26" ht="15.75" customHeight="1">
      <c r="A1250" s="380"/>
      <c r="B1250" s="380"/>
      <c r="C1250" s="380"/>
      <c r="D1250" s="380"/>
      <c r="E1250" s="380"/>
      <c r="F1250" s="380"/>
      <c r="G1250" s="380"/>
      <c r="H1250" s="380"/>
      <c r="I1250" s="380"/>
      <c r="J1250" s="380"/>
      <c r="K1250" s="380"/>
      <c r="L1250" s="380"/>
      <c r="M1250" s="380"/>
      <c r="N1250" s="380"/>
      <c r="O1250" s="380"/>
      <c r="P1250" s="380"/>
      <c r="Q1250" s="380"/>
      <c r="R1250" s="380"/>
      <c r="S1250" s="380"/>
      <c r="T1250" s="380"/>
      <c r="U1250" s="380"/>
      <c r="V1250" s="380"/>
      <c r="W1250" s="380"/>
      <c r="X1250" s="380"/>
      <c r="Y1250" s="380"/>
      <c r="Z1250" s="380"/>
    </row>
    <row r="1251" spans="1:26" ht="15.75" customHeight="1">
      <c r="A1251" s="380"/>
      <c r="B1251" s="380"/>
      <c r="C1251" s="380"/>
      <c r="D1251" s="380"/>
      <c r="E1251" s="380"/>
      <c r="F1251" s="380"/>
      <c r="G1251" s="380"/>
      <c r="H1251" s="380"/>
      <c r="I1251" s="380"/>
      <c r="J1251" s="380"/>
      <c r="K1251" s="380"/>
      <c r="L1251" s="380"/>
      <c r="M1251" s="380"/>
      <c r="N1251" s="380"/>
      <c r="O1251" s="380"/>
      <c r="P1251" s="380"/>
      <c r="Q1251" s="380"/>
      <c r="R1251" s="380"/>
      <c r="S1251" s="380"/>
      <c r="T1251" s="380"/>
      <c r="U1251" s="380"/>
      <c r="V1251" s="380"/>
      <c r="W1251" s="380"/>
      <c r="X1251" s="380"/>
      <c r="Y1251" s="380"/>
      <c r="Z1251" s="380"/>
    </row>
    <row r="1252" spans="1:26" ht="15.75" customHeight="1">
      <c r="A1252" s="380"/>
      <c r="B1252" s="380"/>
      <c r="C1252" s="380"/>
      <c r="D1252" s="380"/>
      <c r="E1252" s="380"/>
      <c r="F1252" s="380"/>
      <c r="G1252" s="380"/>
      <c r="H1252" s="380"/>
      <c r="I1252" s="380"/>
      <c r="J1252" s="380"/>
      <c r="K1252" s="380"/>
      <c r="L1252" s="380"/>
      <c r="M1252" s="380"/>
      <c r="N1252" s="380"/>
      <c r="O1252" s="380"/>
      <c r="P1252" s="380"/>
      <c r="Q1252" s="380"/>
      <c r="R1252" s="380"/>
      <c r="S1252" s="380"/>
      <c r="T1252" s="380"/>
      <c r="U1252" s="380"/>
      <c r="V1252" s="380"/>
      <c r="W1252" s="380"/>
      <c r="X1252" s="380"/>
      <c r="Y1252" s="380"/>
      <c r="Z1252" s="380"/>
    </row>
    <row r="1253" spans="1:26" ht="15.75" customHeight="1">
      <c r="A1253" s="380"/>
      <c r="B1253" s="380"/>
      <c r="C1253" s="380"/>
      <c r="D1253" s="380"/>
      <c r="E1253" s="380"/>
      <c r="F1253" s="380"/>
      <c r="G1253" s="380"/>
      <c r="H1253" s="380"/>
      <c r="I1253" s="380"/>
      <c r="J1253" s="380"/>
      <c r="K1253" s="380"/>
      <c r="L1253" s="380"/>
      <c r="M1253" s="380"/>
      <c r="N1253" s="380"/>
      <c r="O1253" s="380"/>
      <c r="P1253" s="380"/>
      <c r="Q1253" s="380"/>
      <c r="R1253" s="380"/>
      <c r="S1253" s="380"/>
      <c r="T1253" s="380"/>
      <c r="U1253" s="380"/>
      <c r="V1253" s="380"/>
      <c r="W1253" s="380"/>
      <c r="X1253" s="380"/>
      <c r="Y1253" s="380"/>
      <c r="Z1253" s="380"/>
    </row>
    <row r="1254" spans="1:26" ht="15.75" customHeight="1">
      <c r="A1254" s="380"/>
      <c r="B1254" s="380"/>
      <c r="C1254" s="380"/>
      <c r="D1254" s="380"/>
      <c r="E1254" s="380"/>
      <c r="F1254" s="380"/>
      <c r="G1254" s="380"/>
      <c r="H1254" s="380"/>
      <c r="I1254" s="380"/>
      <c r="J1254" s="380"/>
      <c r="K1254" s="380"/>
      <c r="L1254" s="380"/>
      <c r="M1254" s="380"/>
      <c r="N1254" s="380"/>
      <c r="O1254" s="380"/>
      <c r="P1254" s="380"/>
      <c r="Q1254" s="380"/>
      <c r="R1254" s="380"/>
      <c r="S1254" s="380"/>
      <c r="T1254" s="380"/>
      <c r="U1254" s="380"/>
      <c r="V1254" s="380"/>
      <c r="W1254" s="380"/>
      <c r="X1254" s="380"/>
      <c r="Y1254" s="380"/>
      <c r="Z1254" s="380"/>
    </row>
    <row r="1255" spans="1:26" ht="15.75" customHeight="1">
      <c r="A1255" s="380"/>
      <c r="B1255" s="380"/>
      <c r="C1255" s="380"/>
      <c r="D1255" s="380"/>
      <c r="E1255" s="380"/>
      <c r="F1255" s="380"/>
      <c r="G1255" s="380"/>
      <c r="H1255" s="380"/>
      <c r="I1255" s="380"/>
      <c r="J1255" s="380"/>
      <c r="K1255" s="380"/>
      <c r="L1255" s="380"/>
      <c r="M1255" s="380"/>
      <c r="N1255" s="380"/>
      <c r="O1255" s="380"/>
      <c r="P1255" s="380"/>
      <c r="Q1255" s="380"/>
      <c r="R1255" s="380"/>
      <c r="S1255" s="380"/>
      <c r="T1255" s="380"/>
      <c r="U1255" s="380"/>
      <c r="V1255" s="380"/>
      <c r="W1255" s="380"/>
      <c r="X1255" s="380"/>
      <c r="Y1255" s="380"/>
      <c r="Z1255" s="380"/>
    </row>
    <row r="1256" spans="1:26" ht="15.75" customHeight="1">
      <c r="A1256" s="380"/>
      <c r="B1256" s="380"/>
      <c r="C1256" s="380"/>
      <c r="D1256" s="380"/>
      <c r="E1256" s="380"/>
      <c r="F1256" s="380"/>
      <c r="G1256" s="380"/>
      <c r="H1256" s="380"/>
      <c r="I1256" s="380"/>
      <c r="J1256" s="380"/>
      <c r="K1256" s="380"/>
      <c r="L1256" s="380"/>
      <c r="M1256" s="380"/>
      <c r="N1256" s="380"/>
      <c r="O1256" s="380"/>
      <c r="P1256" s="380"/>
      <c r="Q1256" s="380"/>
      <c r="R1256" s="380"/>
      <c r="S1256" s="380"/>
      <c r="T1256" s="380"/>
      <c r="U1256" s="380"/>
      <c r="V1256" s="380"/>
      <c r="W1256" s="380"/>
      <c r="X1256" s="380"/>
      <c r="Y1256" s="380"/>
      <c r="Z1256" s="380"/>
    </row>
    <row r="1257" spans="1:26" ht="15.75" customHeight="1">
      <c r="A1257" s="380"/>
      <c r="B1257" s="380"/>
      <c r="C1257" s="380"/>
      <c r="D1257" s="380"/>
      <c r="E1257" s="380"/>
      <c r="F1257" s="380"/>
      <c r="G1257" s="380"/>
      <c r="H1257" s="380"/>
      <c r="I1257" s="380"/>
      <c r="J1257" s="380"/>
      <c r="K1257" s="380"/>
      <c r="L1257" s="380"/>
      <c r="M1257" s="380"/>
      <c r="N1257" s="380"/>
      <c r="O1257" s="380"/>
      <c r="P1257" s="380"/>
      <c r="Q1257" s="380"/>
      <c r="R1257" s="380"/>
      <c r="S1257" s="380"/>
      <c r="T1257" s="380"/>
      <c r="U1257" s="380"/>
      <c r="V1257" s="380"/>
      <c r="W1257" s="380"/>
      <c r="X1257" s="380"/>
      <c r="Y1257" s="380"/>
      <c r="Z1257" s="380"/>
    </row>
    <row r="1258" spans="1:26" ht="15.75" customHeight="1">
      <c r="A1258" s="380"/>
      <c r="B1258" s="380"/>
      <c r="C1258" s="380"/>
      <c r="D1258" s="380"/>
      <c r="E1258" s="380"/>
      <c r="F1258" s="380"/>
      <c r="G1258" s="380"/>
      <c r="H1258" s="380"/>
      <c r="I1258" s="380"/>
      <c r="J1258" s="380"/>
      <c r="K1258" s="380"/>
      <c r="L1258" s="380"/>
      <c r="M1258" s="380"/>
      <c r="N1258" s="380"/>
      <c r="O1258" s="380"/>
      <c r="P1258" s="380"/>
      <c r="Q1258" s="380"/>
      <c r="R1258" s="380"/>
      <c r="S1258" s="380"/>
      <c r="T1258" s="380"/>
      <c r="U1258" s="380"/>
      <c r="V1258" s="380"/>
      <c r="W1258" s="380"/>
      <c r="X1258" s="380"/>
      <c r="Y1258" s="380"/>
      <c r="Z1258" s="380"/>
    </row>
    <row r="1259" spans="1:26" ht="15.75" customHeight="1">
      <c r="A1259" s="380"/>
      <c r="B1259" s="380"/>
      <c r="C1259" s="380"/>
      <c r="D1259" s="380"/>
      <c r="E1259" s="380"/>
      <c r="F1259" s="380"/>
      <c r="G1259" s="380"/>
      <c r="H1259" s="380"/>
      <c r="I1259" s="380"/>
      <c r="J1259" s="380"/>
      <c r="K1259" s="380"/>
      <c r="L1259" s="380"/>
      <c r="M1259" s="380"/>
      <c r="N1259" s="380"/>
      <c r="O1259" s="380"/>
      <c r="P1259" s="380"/>
      <c r="Q1259" s="380"/>
      <c r="R1259" s="380"/>
      <c r="S1259" s="380"/>
      <c r="T1259" s="380"/>
      <c r="U1259" s="380"/>
      <c r="V1259" s="380"/>
      <c r="W1259" s="380"/>
      <c r="X1259" s="380"/>
      <c r="Y1259" s="380"/>
      <c r="Z1259" s="380"/>
    </row>
    <row r="1260" spans="1:26" ht="15.75" customHeight="1">
      <c r="A1260" s="380"/>
      <c r="B1260" s="380"/>
      <c r="C1260" s="380"/>
      <c r="D1260" s="380"/>
      <c r="E1260" s="380"/>
      <c r="F1260" s="380"/>
      <c r="G1260" s="380"/>
      <c r="H1260" s="380"/>
      <c r="I1260" s="380"/>
      <c r="J1260" s="380"/>
      <c r="K1260" s="380"/>
      <c r="L1260" s="380"/>
      <c r="M1260" s="380"/>
      <c r="N1260" s="380"/>
      <c r="O1260" s="380"/>
      <c r="P1260" s="380"/>
      <c r="Q1260" s="380"/>
      <c r="R1260" s="380"/>
      <c r="S1260" s="380"/>
      <c r="T1260" s="380"/>
      <c r="U1260" s="380"/>
      <c r="V1260" s="380"/>
      <c r="W1260" s="380"/>
      <c r="X1260" s="380"/>
      <c r="Y1260" s="380"/>
      <c r="Z1260" s="380"/>
    </row>
    <row r="1261" spans="1:26" ht="15.75" customHeight="1">
      <c r="A1261" s="380"/>
      <c r="B1261" s="380"/>
      <c r="C1261" s="380"/>
      <c r="D1261" s="380"/>
      <c r="E1261" s="380"/>
      <c r="F1261" s="380"/>
      <c r="G1261" s="380"/>
      <c r="H1261" s="380"/>
      <c r="I1261" s="380"/>
      <c r="J1261" s="380"/>
      <c r="K1261" s="380"/>
      <c r="L1261" s="380"/>
      <c r="M1261" s="380"/>
      <c r="N1261" s="380"/>
      <c r="O1261" s="380"/>
      <c r="P1261" s="380"/>
      <c r="Q1261" s="380"/>
      <c r="R1261" s="380"/>
      <c r="S1261" s="380"/>
      <c r="T1261" s="380"/>
      <c r="U1261" s="380"/>
      <c r="V1261" s="380"/>
      <c r="W1261" s="380"/>
      <c r="X1261" s="380"/>
      <c r="Y1261" s="380"/>
      <c r="Z1261" s="380"/>
    </row>
    <row r="1262" spans="1:26" ht="15.75" customHeight="1">
      <c r="A1262" s="380"/>
      <c r="B1262" s="380"/>
      <c r="C1262" s="380"/>
      <c r="D1262" s="380"/>
      <c r="E1262" s="380"/>
      <c r="F1262" s="380"/>
      <c r="G1262" s="380"/>
      <c r="H1262" s="380"/>
      <c r="I1262" s="380"/>
      <c r="J1262" s="380"/>
      <c r="K1262" s="380"/>
      <c r="L1262" s="380"/>
      <c r="M1262" s="380"/>
      <c r="N1262" s="380"/>
      <c r="O1262" s="380"/>
      <c r="P1262" s="380"/>
      <c r="Q1262" s="380"/>
      <c r="R1262" s="380"/>
      <c r="S1262" s="380"/>
      <c r="T1262" s="380"/>
      <c r="U1262" s="380"/>
      <c r="V1262" s="380"/>
      <c r="W1262" s="380"/>
      <c r="X1262" s="380"/>
      <c r="Y1262" s="380"/>
      <c r="Z1262" s="380"/>
    </row>
    <row r="1263" spans="1:26" ht="15.75" customHeight="1">
      <c r="A1263" s="380"/>
      <c r="B1263" s="380"/>
      <c r="C1263" s="380"/>
      <c r="D1263" s="380"/>
      <c r="E1263" s="380"/>
      <c r="F1263" s="380"/>
      <c r="G1263" s="380"/>
      <c r="H1263" s="380"/>
      <c r="I1263" s="380"/>
      <c r="J1263" s="380"/>
      <c r="K1263" s="380"/>
      <c r="L1263" s="380"/>
      <c r="M1263" s="380"/>
      <c r="N1263" s="380"/>
      <c r="O1263" s="380"/>
      <c r="P1263" s="380"/>
      <c r="Q1263" s="380"/>
      <c r="R1263" s="380"/>
      <c r="S1263" s="380"/>
      <c r="T1263" s="380"/>
      <c r="U1263" s="380"/>
      <c r="V1263" s="380"/>
      <c r="W1263" s="380"/>
      <c r="X1263" s="380"/>
      <c r="Y1263" s="380"/>
      <c r="Z1263" s="380"/>
    </row>
    <row r="1264" spans="1:26" ht="15.75" customHeight="1">
      <c r="A1264" s="380"/>
      <c r="B1264" s="380"/>
      <c r="C1264" s="380"/>
      <c r="D1264" s="380"/>
      <c r="E1264" s="380"/>
      <c r="F1264" s="380"/>
      <c r="G1264" s="380"/>
      <c r="H1264" s="380"/>
      <c r="I1264" s="380"/>
      <c r="J1264" s="380"/>
      <c r="K1264" s="380"/>
      <c r="L1264" s="380"/>
      <c r="M1264" s="380"/>
      <c r="N1264" s="380"/>
      <c r="O1264" s="380"/>
      <c r="P1264" s="380"/>
      <c r="Q1264" s="380"/>
      <c r="R1264" s="380"/>
      <c r="S1264" s="380"/>
      <c r="T1264" s="380"/>
      <c r="U1264" s="380"/>
      <c r="V1264" s="380"/>
      <c r="W1264" s="380"/>
      <c r="X1264" s="380"/>
      <c r="Y1264" s="380"/>
      <c r="Z1264" s="380"/>
    </row>
    <row r="1265" spans="1:26" ht="15.75" customHeight="1">
      <c r="A1265" s="380"/>
      <c r="B1265" s="380"/>
      <c r="C1265" s="380"/>
      <c r="D1265" s="380"/>
      <c r="E1265" s="380"/>
      <c r="F1265" s="380"/>
      <c r="G1265" s="380"/>
      <c r="H1265" s="380"/>
      <c r="I1265" s="380"/>
      <c r="J1265" s="380"/>
      <c r="K1265" s="380"/>
      <c r="L1265" s="380"/>
      <c r="M1265" s="380"/>
      <c r="N1265" s="380"/>
      <c r="O1265" s="380"/>
      <c r="P1265" s="380"/>
      <c r="Q1265" s="380"/>
      <c r="R1265" s="380"/>
      <c r="S1265" s="380"/>
      <c r="T1265" s="380"/>
      <c r="U1265" s="380"/>
      <c r="V1265" s="380"/>
      <c r="W1265" s="380"/>
      <c r="X1265" s="380"/>
      <c r="Y1265" s="380"/>
      <c r="Z1265" s="380"/>
    </row>
    <row r="1266" spans="1:26" ht="15.75" customHeight="1">
      <c r="A1266" s="380"/>
      <c r="B1266" s="380"/>
      <c r="C1266" s="380"/>
      <c r="D1266" s="380"/>
      <c r="E1266" s="380"/>
      <c r="F1266" s="380"/>
      <c r="G1266" s="380"/>
      <c r="H1266" s="380"/>
      <c r="I1266" s="380"/>
      <c r="J1266" s="380"/>
      <c r="K1266" s="380"/>
      <c r="L1266" s="380"/>
      <c r="M1266" s="380"/>
      <c r="N1266" s="380"/>
      <c r="O1266" s="380"/>
      <c r="P1266" s="380"/>
      <c r="Q1266" s="380"/>
      <c r="R1266" s="380"/>
      <c r="S1266" s="380"/>
      <c r="T1266" s="380"/>
      <c r="U1266" s="380"/>
      <c r="V1266" s="380"/>
      <c r="W1266" s="380"/>
      <c r="X1266" s="380"/>
      <c r="Y1266" s="380"/>
      <c r="Z1266" s="380"/>
    </row>
    <row r="1267" spans="1:26" ht="15.75" customHeight="1">
      <c r="A1267" s="380"/>
      <c r="B1267" s="380"/>
      <c r="C1267" s="380"/>
      <c r="D1267" s="380"/>
      <c r="E1267" s="380"/>
      <c r="F1267" s="380"/>
      <c r="G1267" s="380"/>
      <c r="H1267" s="380"/>
      <c r="I1267" s="380"/>
      <c r="J1267" s="380"/>
      <c r="K1267" s="380"/>
      <c r="L1267" s="380"/>
      <c r="M1267" s="380"/>
      <c r="N1267" s="380"/>
      <c r="O1267" s="380"/>
      <c r="P1267" s="380"/>
      <c r="Q1267" s="380"/>
      <c r="R1267" s="380"/>
      <c r="S1267" s="380"/>
      <c r="T1267" s="380"/>
      <c r="U1267" s="380"/>
      <c r="V1267" s="380"/>
      <c r="W1267" s="380"/>
      <c r="X1267" s="380"/>
      <c r="Y1267" s="380"/>
      <c r="Z1267" s="380"/>
    </row>
    <row r="1268" spans="1:26" ht="15.75" customHeight="1">
      <c r="A1268" s="380"/>
      <c r="B1268" s="380"/>
      <c r="C1268" s="380"/>
      <c r="D1268" s="380"/>
      <c r="E1268" s="380"/>
      <c r="F1268" s="380"/>
      <c r="G1268" s="380"/>
      <c r="H1268" s="380"/>
      <c r="I1268" s="380"/>
      <c r="J1268" s="380"/>
      <c r="K1268" s="380"/>
      <c r="L1268" s="380"/>
      <c r="M1268" s="380"/>
      <c r="N1268" s="380"/>
      <c r="O1268" s="380"/>
      <c r="P1268" s="380"/>
      <c r="Q1268" s="380"/>
      <c r="R1268" s="380"/>
      <c r="S1268" s="380"/>
      <c r="T1268" s="380"/>
      <c r="U1268" s="380"/>
      <c r="V1268" s="380"/>
      <c r="W1268" s="380"/>
      <c r="X1268" s="380"/>
      <c r="Y1268" s="380"/>
      <c r="Z1268" s="380"/>
    </row>
    <row r="1269" spans="1:26" ht="15.75" customHeight="1">
      <c r="A1269" s="380"/>
      <c r="B1269" s="380"/>
      <c r="C1269" s="380"/>
      <c r="D1269" s="380"/>
      <c r="E1269" s="380"/>
      <c r="F1269" s="380"/>
      <c r="G1269" s="380"/>
      <c r="H1269" s="380"/>
      <c r="I1269" s="380"/>
      <c r="J1269" s="380"/>
      <c r="K1269" s="380"/>
      <c r="L1269" s="380"/>
      <c r="M1269" s="380"/>
      <c r="N1269" s="380"/>
      <c r="O1269" s="380"/>
      <c r="P1269" s="380"/>
      <c r="Q1269" s="380"/>
      <c r="R1269" s="380"/>
      <c r="S1269" s="380"/>
      <c r="T1269" s="380"/>
      <c r="U1269" s="380"/>
      <c r="V1269" s="380"/>
      <c r="W1269" s="380"/>
      <c r="X1269" s="380"/>
      <c r="Y1269" s="380"/>
      <c r="Z1269" s="380"/>
    </row>
    <row r="1270" spans="1:26" ht="15.75" customHeight="1">
      <c r="A1270" s="380"/>
      <c r="B1270" s="380"/>
      <c r="C1270" s="380"/>
      <c r="D1270" s="380"/>
      <c r="E1270" s="380"/>
      <c r="F1270" s="380"/>
      <c r="G1270" s="380"/>
      <c r="H1270" s="380"/>
      <c r="I1270" s="380"/>
      <c r="J1270" s="380"/>
      <c r="K1270" s="380"/>
      <c r="L1270" s="380"/>
      <c r="M1270" s="380"/>
      <c r="N1270" s="380"/>
      <c r="O1270" s="380"/>
      <c r="P1270" s="380"/>
      <c r="Q1270" s="380"/>
      <c r="R1270" s="380"/>
      <c r="S1270" s="380"/>
      <c r="T1270" s="380"/>
      <c r="U1270" s="380"/>
      <c r="V1270" s="380"/>
      <c r="W1270" s="380"/>
      <c r="X1270" s="380"/>
      <c r="Y1270" s="380"/>
      <c r="Z1270" s="380"/>
    </row>
    <row r="1271" spans="1:26" ht="15.75" customHeight="1">
      <c r="A1271" s="380"/>
      <c r="B1271" s="380"/>
      <c r="C1271" s="380"/>
      <c r="D1271" s="380"/>
      <c r="E1271" s="380"/>
      <c r="F1271" s="380"/>
      <c r="G1271" s="380"/>
      <c r="H1271" s="380"/>
      <c r="I1271" s="380"/>
      <c r="J1271" s="380"/>
      <c r="K1271" s="380"/>
      <c r="L1271" s="380"/>
      <c r="M1271" s="380"/>
      <c r="N1271" s="380"/>
      <c r="O1271" s="380"/>
      <c r="P1271" s="380"/>
      <c r="Q1271" s="380"/>
      <c r="R1271" s="380"/>
      <c r="S1271" s="380"/>
      <c r="T1271" s="380"/>
      <c r="U1271" s="380"/>
      <c r="V1271" s="380"/>
      <c r="W1271" s="380"/>
      <c r="X1271" s="380"/>
      <c r="Y1271" s="380"/>
      <c r="Z1271" s="380"/>
    </row>
    <row r="1272" spans="1:26" ht="15.75" customHeight="1">
      <c r="A1272" s="380"/>
      <c r="B1272" s="380"/>
      <c r="C1272" s="380"/>
      <c r="D1272" s="380"/>
      <c r="E1272" s="380"/>
      <c r="F1272" s="380"/>
      <c r="G1272" s="380"/>
      <c r="H1272" s="380"/>
      <c r="I1272" s="380"/>
      <c r="J1272" s="380"/>
      <c r="K1272" s="380"/>
      <c r="L1272" s="380"/>
      <c r="M1272" s="380"/>
      <c r="N1272" s="380"/>
      <c r="O1272" s="380"/>
      <c r="P1272" s="380"/>
      <c r="Q1272" s="380"/>
      <c r="R1272" s="380"/>
      <c r="S1272" s="380"/>
      <c r="T1272" s="380"/>
      <c r="U1272" s="380"/>
      <c r="V1272" s="380"/>
      <c r="W1272" s="380"/>
      <c r="X1272" s="380"/>
      <c r="Y1272" s="380"/>
      <c r="Z1272" s="380"/>
    </row>
    <row r="1273" spans="1:26" ht="15.75" customHeight="1">
      <c r="A1273" s="380"/>
      <c r="B1273" s="380"/>
      <c r="C1273" s="380"/>
      <c r="D1273" s="380"/>
      <c r="E1273" s="380"/>
      <c r="F1273" s="380"/>
      <c r="G1273" s="380"/>
      <c r="H1273" s="380"/>
      <c r="I1273" s="380"/>
      <c r="J1273" s="380"/>
      <c r="K1273" s="380"/>
      <c r="L1273" s="380"/>
      <c r="M1273" s="380"/>
      <c r="N1273" s="380"/>
      <c r="O1273" s="380"/>
      <c r="P1273" s="380"/>
      <c r="Q1273" s="380"/>
      <c r="R1273" s="380"/>
      <c r="S1273" s="380"/>
      <c r="T1273" s="380"/>
      <c r="U1273" s="380"/>
      <c r="V1273" s="380"/>
      <c r="W1273" s="380"/>
      <c r="X1273" s="380"/>
      <c r="Y1273" s="380"/>
      <c r="Z1273" s="380"/>
    </row>
    <row r="1274" spans="1:26" ht="15.75" customHeight="1">
      <c r="A1274" s="380"/>
      <c r="B1274" s="380"/>
      <c r="C1274" s="380"/>
      <c r="D1274" s="380"/>
      <c r="E1274" s="380"/>
      <c r="F1274" s="380"/>
      <c r="G1274" s="380"/>
      <c r="H1274" s="380"/>
      <c r="I1274" s="380"/>
      <c r="J1274" s="380"/>
      <c r="K1274" s="380"/>
      <c r="L1274" s="380"/>
      <c r="M1274" s="380"/>
      <c r="N1274" s="380"/>
      <c r="O1274" s="380"/>
      <c r="P1274" s="380"/>
      <c r="Q1274" s="380"/>
      <c r="R1274" s="380"/>
      <c r="S1274" s="380"/>
      <c r="T1274" s="380"/>
      <c r="U1274" s="380"/>
      <c r="V1274" s="380"/>
      <c r="W1274" s="380"/>
      <c r="X1274" s="380"/>
      <c r="Y1274" s="380"/>
      <c r="Z1274" s="380"/>
    </row>
    <row r="1275" spans="1:26" ht="15.75" customHeight="1">
      <c r="A1275" s="380"/>
      <c r="B1275" s="380"/>
      <c r="C1275" s="380"/>
      <c r="D1275" s="380"/>
      <c r="E1275" s="380"/>
      <c r="F1275" s="380"/>
      <c r="G1275" s="380"/>
      <c r="H1275" s="380"/>
      <c r="I1275" s="380"/>
      <c r="J1275" s="380"/>
      <c r="K1275" s="380"/>
      <c r="L1275" s="380"/>
      <c r="M1275" s="380"/>
      <c r="N1275" s="380"/>
      <c r="O1275" s="380"/>
      <c r="P1275" s="380"/>
      <c r="Q1275" s="380"/>
      <c r="R1275" s="380"/>
      <c r="S1275" s="380"/>
      <c r="T1275" s="380"/>
      <c r="U1275" s="380"/>
      <c r="V1275" s="380"/>
      <c r="W1275" s="380"/>
      <c r="X1275" s="380"/>
      <c r="Y1275" s="380"/>
      <c r="Z1275" s="380"/>
    </row>
    <row r="1276" spans="1:26" ht="15.75" customHeight="1">
      <c r="A1276" s="380"/>
      <c r="B1276" s="380"/>
      <c r="C1276" s="380"/>
      <c r="D1276" s="380"/>
      <c r="E1276" s="380"/>
      <c r="F1276" s="380"/>
      <c r="G1276" s="380"/>
      <c r="H1276" s="380"/>
      <c r="I1276" s="380"/>
      <c r="J1276" s="380"/>
      <c r="K1276" s="380"/>
      <c r="L1276" s="380"/>
      <c r="M1276" s="380"/>
      <c r="N1276" s="380"/>
      <c r="O1276" s="380"/>
      <c r="P1276" s="380"/>
      <c r="Q1276" s="380"/>
      <c r="R1276" s="380"/>
      <c r="S1276" s="380"/>
      <c r="T1276" s="380"/>
      <c r="U1276" s="380"/>
      <c r="V1276" s="380"/>
      <c r="W1276" s="380"/>
      <c r="X1276" s="380"/>
      <c r="Y1276" s="380"/>
      <c r="Z1276" s="380"/>
    </row>
    <row r="1277" spans="1:26" ht="15.75" customHeight="1">
      <c r="A1277" s="380"/>
      <c r="B1277" s="380"/>
      <c r="C1277" s="380"/>
      <c r="D1277" s="380"/>
      <c r="E1277" s="380"/>
      <c r="F1277" s="380"/>
      <c r="G1277" s="380"/>
      <c r="H1277" s="380"/>
      <c r="I1277" s="380"/>
      <c r="J1277" s="380"/>
      <c r="K1277" s="380"/>
      <c r="L1277" s="380"/>
      <c r="M1277" s="380"/>
      <c r="N1277" s="380"/>
      <c r="O1277" s="380"/>
      <c r="P1277" s="380"/>
      <c r="Q1277" s="380"/>
      <c r="R1277" s="380"/>
      <c r="S1277" s="380"/>
      <c r="T1277" s="380"/>
      <c r="U1277" s="380"/>
      <c r="V1277" s="380"/>
      <c r="W1277" s="380"/>
      <c r="X1277" s="380"/>
      <c r="Y1277" s="380"/>
      <c r="Z1277" s="380"/>
    </row>
    <row r="1278" spans="1:26" ht="15.75" customHeight="1">
      <c r="A1278" s="380"/>
      <c r="B1278" s="380"/>
      <c r="C1278" s="380"/>
      <c r="D1278" s="380"/>
      <c r="E1278" s="380"/>
      <c r="F1278" s="380"/>
      <c r="G1278" s="380"/>
      <c r="H1278" s="380"/>
      <c r="I1278" s="380"/>
      <c r="J1278" s="380"/>
      <c r="K1278" s="380"/>
      <c r="L1278" s="380"/>
      <c r="M1278" s="380"/>
      <c r="N1278" s="380"/>
      <c r="O1278" s="380"/>
      <c r="P1278" s="380"/>
      <c r="Q1278" s="380"/>
      <c r="R1278" s="380"/>
      <c r="S1278" s="380"/>
      <c r="T1278" s="380"/>
      <c r="U1278" s="380"/>
      <c r="V1278" s="380"/>
      <c r="W1278" s="380"/>
      <c r="X1278" s="380"/>
      <c r="Y1278" s="380"/>
      <c r="Z1278" s="380"/>
    </row>
    <row r="1279" spans="1:26" ht="15.75" customHeight="1">
      <c r="A1279" s="380"/>
      <c r="B1279" s="380"/>
      <c r="C1279" s="380"/>
      <c r="D1279" s="380"/>
      <c r="E1279" s="380"/>
      <c r="F1279" s="380"/>
      <c r="G1279" s="380"/>
      <c r="H1279" s="380"/>
      <c r="I1279" s="380"/>
      <c r="J1279" s="380"/>
      <c r="K1279" s="380"/>
      <c r="L1279" s="380"/>
      <c r="M1279" s="380"/>
      <c r="N1279" s="380"/>
      <c r="O1279" s="380"/>
      <c r="P1279" s="380"/>
      <c r="Q1279" s="380"/>
      <c r="R1279" s="380"/>
      <c r="S1279" s="380"/>
      <c r="T1279" s="380"/>
      <c r="U1279" s="380"/>
      <c r="V1279" s="380"/>
      <c r="W1279" s="380"/>
      <c r="X1279" s="380"/>
      <c r="Y1279" s="380"/>
      <c r="Z1279" s="380"/>
    </row>
    <row r="1280" spans="1:26" ht="15.75" customHeight="1">
      <c r="A1280" s="380"/>
      <c r="B1280" s="380"/>
      <c r="C1280" s="380"/>
      <c r="D1280" s="380"/>
      <c r="E1280" s="380"/>
      <c r="F1280" s="380"/>
      <c r="G1280" s="380"/>
      <c r="H1280" s="380"/>
      <c r="I1280" s="380"/>
      <c r="J1280" s="380"/>
      <c r="K1280" s="380"/>
      <c r="L1280" s="380"/>
      <c r="M1280" s="380"/>
      <c r="N1280" s="380"/>
      <c r="O1280" s="380"/>
      <c r="P1280" s="380"/>
      <c r="Q1280" s="380"/>
      <c r="R1280" s="380"/>
      <c r="S1280" s="380"/>
      <c r="T1280" s="380"/>
      <c r="U1280" s="380"/>
      <c r="V1280" s="380"/>
      <c r="W1280" s="380"/>
      <c r="X1280" s="380"/>
      <c r="Y1280" s="380"/>
      <c r="Z1280" s="380"/>
    </row>
    <row r="1281" spans="1:26" ht="15.75" customHeight="1">
      <c r="A1281" s="380"/>
      <c r="B1281" s="380"/>
      <c r="C1281" s="380"/>
      <c r="D1281" s="380"/>
      <c r="E1281" s="380"/>
      <c r="F1281" s="380"/>
      <c r="G1281" s="380"/>
      <c r="H1281" s="380"/>
      <c r="I1281" s="380"/>
      <c r="J1281" s="380"/>
      <c r="K1281" s="380"/>
      <c r="L1281" s="380"/>
      <c r="M1281" s="380"/>
      <c r="N1281" s="380"/>
      <c r="O1281" s="380"/>
      <c r="P1281" s="380"/>
      <c r="Q1281" s="380"/>
      <c r="R1281" s="380"/>
      <c r="S1281" s="380"/>
      <c r="T1281" s="380"/>
      <c r="U1281" s="380"/>
      <c r="V1281" s="380"/>
      <c r="W1281" s="380"/>
      <c r="X1281" s="380"/>
      <c r="Y1281" s="380"/>
      <c r="Z1281" s="380"/>
    </row>
    <row r="1282" spans="1:26" ht="15.75" customHeight="1">
      <c r="A1282" s="380"/>
      <c r="B1282" s="380"/>
      <c r="C1282" s="380"/>
      <c r="D1282" s="380"/>
      <c r="E1282" s="380"/>
      <c r="F1282" s="380"/>
      <c r="G1282" s="380"/>
      <c r="H1282" s="380"/>
      <c r="I1282" s="380"/>
      <c r="J1282" s="380"/>
      <c r="K1282" s="380"/>
      <c r="L1282" s="380"/>
      <c r="M1282" s="380"/>
      <c r="N1282" s="380"/>
      <c r="O1282" s="380"/>
      <c r="P1282" s="380"/>
      <c r="Q1282" s="380"/>
      <c r="R1282" s="380"/>
      <c r="S1282" s="380"/>
      <c r="T1282" s="380"/>
      <c r="U1282" s="380"/>
      <c r="V1282" s="380"/>
      <c r="W1282" s="380"/>
      <c r="X1282" s="380"/>
      <c r="Y1282" s="380"/>
      <c r="Z1282" s="380"/>
    </row>
    <row r="1283" spans="1:26" ht="15.75" customHeight="1">
      <c r="A1283" s="380"/>
      <c r="B1283" s="380"/>
      <c r="C1283" s="380"/>
      <c r="D1283" s="380"/>
      <c r="E1283" s="380"/>
      <c r="F1283" s="380"/>
      <c r="G1283" s="380"/>
      <c r="H1283" s="380"/>
      <c r="I1283" s="380"/>
      <c r="J1283" s="380"/>
      <c r="K1283" s="380"/>
      <c r="L1283" s="380"/>
      <c r="M1283" s="380"/>
      <c r="N1283" s="380"/>
      <c r="O1283" s="380"/>
      <c r="P1283" s="380"/>
      <c r="Q1283" s="380"/>
      <c r="R1283" s="380"/>
      <c r="S1283" s="380"/>
      <c r="T1283" s="380"/>
      <c r="U1283" s="380"/>
      <c r="V1283" s="380"/>
      <c r="W1283" s="380"/>
      <c r="X1283" s="380"/>
      <c r="Y1283" s="380"/>
      <c r="Z1283" s="380"/>
    </row>
    <row r="1284" spans="1:26" ht="15.75" customHeight="1">
      <c r="A1284" s="380"/>
      <c r="B1284" s="380"/>
      <c r="C1284" s="380"/>
      <c r="D1284" s="380"/>
      <c r="E1284" s="380"/>
      <c r="F1284" s="380"/>
      <c r="G1284" s="380"/>
      <c r="H1284" s="380"/>
      <c r="I1284" s="380"/>
      <c r="J1284" s="380"/>
      <c r="K1284" s="380"/>
      <c r="L1284" s="380"/>
      <c r="M1284" s="380"/>
      <c r="N1284" s="380"/>
      <c r="O1284" s="380"/>
      <c r="P1284" s="380"/>
      <c r="Q1284" s="380"/>
      <c r="R1284" s="380"/>
      <c r="S1284" s="380"/>
      <c r="T1284" s="380"/>
      <c r="U1284" s="380"/>
      <c r="V1284" s="380"/>
      <c r="W1284" s="380"/>
      <c r="X1284" s="380"/>
      <c r="Y1284" s="380"/>
      <c r="Z1284" s="380"/>
    </row>
    <row r="1285" spans="1:26" ht="15.75" customHeight="1">
      <c r="A1285" s="380"/>
      <c r="B1285" s="380"/>
      <c r="C1285" s="380"/>
      <c r="D1285" s="380"/>
      <c r="E1285" s="380"/>
      <c r="F1285" s="380"/>
      <c r="G1285" s="380"/>
      <c r="H1285" s="380"/>
      <c r="I1285" s="380"/>
      <c r="J1285" s="380"/>
      <c r="K1285" s="380"/>
      <c r="L1285" s="380"/>
      <c r="M1285" s="380"/>
      <c r="N1285" s="380"/>
      <c r="O1285" s="380"/>
      <c r="P1285" s="380"/>
      <c r="Q1285" s="380"/>
      <c r="R1285" s="380"/>
      <c r="S1285" s="380"/>
      <c r="T1285" s="380"/>
      <c r="U1285" s="380"/>
      <c r="V1285" s="380"/>
      <c r="W1285" s="380"/>
      <c r="X1285" s="380"/>
      <c r="Y1285" s="380"/>
      <c r="Z1285" s="380"/>
    </row>
    <row r="1286" spans="1:26" ht="15.75" customHeight="1">
      <c r="A1286" s="380"/>
      <c r="B1286" s="380"/>
      <c r="C1286" s="380"/>
      <c r="D1286" s="380"/>
      <c r="E1286" s="380"/>
      <c r="F1286" s="380"/>
      <c r="G1286" s="380"/>
      <c r="H1286" s="380"/>
      <c r="I1286" s="380"/>
      <c r="J1286" s="380"/>
      <c r="K1286" s="380"/>
      <c r="L1286" s="380"/>
      <c r="M1286" s="380"/>
      <c r="N1286" s="380"/>
      <c r="O1286" s="380"/>
      <c r="P1286" s="380"/>
      <c r="Q1286" s="380"/>
      <c r="R1286" s="380"/>
      <c r="S1286" s="380"/>
      <c r="T1286" s="380"/>
      <c r="U1286" s="380"/>
      <c r="V1286" s="380"/>
      <c r="W1286" s="380"/>
      <c r="X1286" s="380"/>
      <c r="Y1286" s="380"/>
      <c r="Z1286" s="380"/>
    </row>
    <row r="1287" spans="1:26" ht="15.75" customHeight="1">
      <c r="A1287" s="380"/>
      <c r="B1287" s="380"/>
      <c r="C1287" s="380"/>
      <c r="D1287" s="380"/>
      <c r="E1287" s="380"/>
      <c r="F1287" s="380"/>
      <c r="G1287" s="380"/>
      <c r="H1287" s="380"/>
      <c r="I1287" s="380"/>
      <c r="J1287" s="380"/>
      <c r="K1287" s="380"/>
      <c r="L1287" s="380"/>
      <c r="M1287" s="380"/>
      <c r="N1287" s="380"/>
      <c r="O1287" s="380"/>
      <c r="P1287" s="380"/>
      <c r="Q1287" s="380"/>
      <c r="R1287" s="380"/>
      <c r="S1287" s="380"/>
      <c r="T1287" s="380"/>
      <c r="U1287" s="380"/>
      <c r="V1287" s="380"/>
      <c r="W1287" s="380"/>
      <c r="X1287" s="380"/>
      <c r="Y1287" s="380"/>
      <c r="Z1287" s="380"/>
    </row>
    <row r="1288" spans="1:26" ht="15.75" customHeight="1">
      <c r="A1288" s="380"/>
      <c r="B1288" s="380"/>
      <c r="C1288" s="380"/>
      <c r="D1288" s="380"/>
      <c r="E1288" s="380"/>
      <c r="F1288" s="380"/>
      <c r="G1288" s="380"/>
      <c r="H1288" s="380"/>
      <c r="I1288" s="380"/>
      <c r="J1288" s="380"/>
      <c r="K1288" s="380"/>
      <c r="L1288" s="380"/>
      <c r="M1288" s="380"/>
      <c r="N1288" s="380"/>
      <c r="O1288" s="380"/>
      <c r="P1288" s="380"/>
      <c r="Q1288" s="380"/>
      <c r="R1288" s="380"/>
      <c r="S1288" s="380"/>
      <c r="T1288" s="380"/>
      <c r="U1288" s="380"/>
      <c r="V1288" s="380"/>
      <c r="W1288" s="380"/>
      <c r="X1288" s="380"/>
      <c r="Y1288" s="380"/>
      <c r="Z1288" s="380"/>
    </row>
    <row r="1289" spans="1:26" ht="15.75" customHeight="1">
      <c r="A1289" s="380"/>
      <c r="B1289" s="380"/>
      <c r="C1289" s="380"/>
      <c r="D1289" s="380"/>
      <c r="E1289" s="380"/>
      <c r="F1289" s="380"/>
      <c r="G1289" s="380"/>
      <c r="H1289" s="380"/>
      <c r="I1289" s="380"/>
      <c r="J1289" s="380"/>
      <c r="K1289" s="380"/>
      <c r="L1289" s="380"/>
      <c r="M1289" s="380"/>
      <c r="N1289" s="380"/>
      <c r="O1289" s="380"/>
      <c r="P1289" s="380"/>
      <c r="Q1289" s="380"/>
      <c r="R1289" s="380"/>
      <c r="S1289" s="380"/>
      <c r="T1289" s="380"/>
      <c r="U1289" s="380"/>
      <c r="V1289" s="380"/>
      <c r="W1289" s="380"/>
      <c r="X1289" s="380"/>
      <c r="Y1289" s="380"/>
      <c r="Z1289" s="380"/>
    </row>
    <row r="1290" spans="1:26" ht="15.75" customHeight="1">
      <c r="A1290" s="380"/>
      <c r="B1290" s="380"/>
      <c r="C1290" s="380"/>
      <c r="D1290" s="380"/>
      <c r="E1290" s="380"/>
      <c r="F1290" s="380"/>
      <c r="G1290" s="380"/>
      <c r="H1290" s="380"/>
      <c r="I1290" s="380"/>
      <c r="J1290" s="380"/>
      <c r="K1290" s="380"/>
      <c r="L1290" s="380"/>
      <c r="M1290" s="380"/>
      <c r="N1290" s="380"/>
      <c r="O1290" s="380"/>
      <c r="P1290" s="380"/>
      <c r="Q1290" s="380"/>
      <c r="R1290" s="380"/>
      <c r="S1290" s="380"/>
      <c r="T1290" s="380"/>
      <c r="U1290" s="380"/>
      <c r="V1290" s="380"/>
      <c r="W1290" s="380"/>
      <c r="X1290" s="380"/>
      <c r="Y1290" s="380"/>
      <c r="Z1290" s="380"/>
    </row>
    <row r="1291" spans="1:26" ht="15.75" customHeight="1">
      <c r="A1291" s="380"/>
      <c r="B1291" s="380"/>
      <c r="C1291" s="380"/>
      <c r="D1291" s="380"/>
      <c r="E1291" s="380"/>
      <c r="F1291" s="380"/>
      <c r="G1291" s="380"/>
      <c r="H1291" s="380"/>
      <c r="I1291" s="380"/>
      <c r="J1291" s="380"/>
      <c r="K1291" s="380"/>
      <c r="L1291" s="380"/>
      <c r="M1291" s="380"/>
      <c r="N1291" s="380"/>
      <c r="O1291" s="380"/>
      <c r="P1291" s="380"/>
      <c r="Q1291" s="380"/>
      <c r="R1291" s="380"/>
      <c r="S1291" s="380"/>
      <c r="T1291" s="380"/>
      <c r="U1291" s="380"/>
      <c r="V1291" s="380"/>
      <c r="W1291" s="380"/>
      <c r="X1291" s="380"/>
      <c r="Y1291" s="380"/>
      <c r="Z1291" s="380"/>
    </row>
    <row r="1292" spans="1:26" ht="15.75" customHeight="1">
      <c r="A1292" s="380"/>
      <c r="B1292" s="380"/>
      <c r="C1292" s="380"/>
      <c r="D1292" s="380"/>
      <c r="E1292" s="380"/>
      <c r="F1292" s="380"/>
      <c r="G1292" s="380"/>
      <c r="H1292" s="380"/>
      <c r="I1292" s="380"/>
      <c r="J1292" s="380"/>
      <c r="K1292" s="380"/>
      <c r="L1292" s="380"/>
      <c r="M1292" s="380"/>
      <c r="N1292" s="380"/>
      <c r="O1292" s="380"/>
      <c r="P1292" s="380"/>
      <c r="Q1292" s="380"/>
      <c r="R1292" s="380"/>
      <c r="S1292" s="380"/>
      <c r="T1292" s="380"/>
      <c r="U1292" s="380"/>
      <c r="V1292" s="380"/>
      <c r="W1292" s="380"/>
      <c r="X1292" s="380"/>
      <c r="Y1292" s="380"/>
      <c r="Z1292" s="380"/>
    </row>
    <row r="1293" spans="1:26" ht="15.75" customHeight="1">
      <c r="A1293" s="380"/>
      <c r="B1293" s="380"/>
      <c r="C1293" s="380"/>
      <c r="D1293" s="380"/>
      <c r="E1293" s="380"/>
      <c r="F1293" s="380"/>
      <c r="G1293" s="380"/>
      <c r="H1293" s="380"/>
      <c r="I1293" s="380"/>
      <c r="J1293" s="380"/>
      <c r="K1293" s="380"/>
      <c r="L1293" s="380"/>
      <c r="M1293" s="380"/>
      <c r="N1293" s="380"/>
      <c r="O1293" s="380"/>
      <c r="P1293" s="380"/>
      <c r="Q1293" s="380"/>
      <c r="R1293" s="380"/>
      <c r="S1293" s="380"/>
      <c r="T1293" s="380"/>
      <c r="U1293" s="380"/>
      <c r="V1293" s="380"/>
      <c r="W1293" s="380"/>
      <c r="X1293" s="380"/>
      <c r="Y1293" s="380"/>
      <c r="Z1293" s="380"/>
    </row>
    <row r="1294" spans="1:26" ht="15.75" customHeight="1">
      <c r="A1294" s="380"/>
      <c r="B1294" s="380"/>
      <c r="C1294" s="380"/>
      <c r="D1294" s="380"/>
      <c r="E1294" s="380"/>
      <c r="F1294" s="380"/>
      <c r="G1294" s="380"/>
      <c r="H1294" s="380"/>
      <c r="I1294" s="380"/>
      <c r="J1294" s="380"/>
      <c r="K1294" s="380"/>
      <c r="L1294" s="380"/>
      <c r="M1294" s="380"/>
      <c r="N1294" s="380"/>
      <c r="O1294" s="380"/>
      <c r="P1294" s="380"/>
      <c r="Q1294" s="380"/>
      <c r="R1294" s="380"/>
      <c r="S1294" s="380"/>
      <c r="T1294" s="380"/>
      <c r="U1294" s="380"/>
      <c r="V1294" s="380"/>
      <c r="W1294" s="380"/>
      <c r="X1294" s="380"/>
      <c r="Y1294" s="380"/>
      <c r="Z1294" s="380"/>
    </row>
    <row r="1295" spans="1:26" ht="15.75" customHeight="1">
      <c r="A1295" s="380"/>
      <c r="B1295" s="380"/>
      <c r="C1295" s="380"/>
      <c r="D1295" s="380"/>
      <c r="E1295" s="380"/>
      <c r="F1295" s="380"/>
      <c r="G1295" s="380"/>
      <c r="H1295" s="380"/>
      <c r="I1295" s="380"/>
      <c r="J1295" s="380"/>
      <c r="K1295" s="380"/>
      <c r="L1295" s="380"/>
      <c r="M1295" s="380"/>
      <c r="N1295" s="380"/>
      <c r="O1295" s="380"/>
      <c r="P1295" s="380"/>
      <c r="Q1295" s="380"/>
      <c r="R1295" s="380"/>
      <c r="S1295" s="380"/>
      <c r="T1295" s="380"/>
      <c r="U1295" s="380"/>
      <c r="V1295" s="380"/>
      <c r="W1295" s="380"/>
      <c r="X1295" s="380"/>
      <c r="Y1295" s="380"/>
      <c r="Z1295" s="380"/>
    </row>
    <row r="1296" spans="1:26" ht="15.75" customHeight="1">
      <c r="A1296" s="380"/>
      <c r="B1296" s="380"/>
      <c r="C1296" s="380"/>
      <c r="D1296" s="380"/>
      <c r="E1296" s="380"/>
      <c r="F1296" s="380"/>
      <c r="G1296" s="380"/>
      <c r="H1296" s="380"/>
      <c r="I1296" s="380"/>
      <c r="J1296" s="380"/>
      <c r="K1296" s="380"/>
      <c r="L1296" s="380"/>
      <c r="M1296" s="380"/>
      <c r="N1296" s="380"/>
      <c r="O1296" s="380"/>
      <c r="P1296" s="380"/>
      <c r="Q1296" s="380"/>
      <c r="R1296" s="380"/>
      <c r="S1296" s="380"/>
      <c r="T1296" s="380"/>
      <c r="U1296" s="380"/>
      <c r="V1296" s="380"/>
      <c r="W1296" s="380"/>
      <c r="X1296" s="380"/>
      <c r="Y1296" s="380"/>
      <c r="Z1296" s="380"/>
    </row>
    <row r="1297" spans="1:26" ht="15.75" customHeight="1">
      <c r="A1297" s="380"/>
      <c r="B1297" s="380"/>
      <c r="C1297" s="380"/>
      <c r="D1297" s="380"/>
      <c r="E1297" s="380"/>
      <c r="F1297" s="380"/>
      <c r="G1297" s="380"/>
      <c r="H1297" s="380"/>
      <c r="I1297" s="380"/>
      <c r="J1297" s="380"/>
      <c r="K1297" s="380"/>
      <c r="L1297" s="380"/>
      <c r="M1297" s="380"/>
      <c r="N1297" s="380"/>
      <c r="O1297" s="380"/>
      <c r="P1297" s="380"/>
      <c r="Q1297" s="380"/>
      <c r="R1297" s="380"/>
      <c r="S1297" s="380"/>
      <c r="T1297" s="380"/>
      <c r="U1297" s="380"/>
      <c r="V1297" s="380"/>
      <c r="W1297" s="380"/>
      <c r="X1297" s="380"/>
      <c r="Y1297" s="380"/>
      <c r="Z1297" s="380"/>
    </row>
    <row r="1298" spans="1:26" ht="15.75" customHeight="1">
      <c r="A1298" s="380"/>
      <c r="B1298" s="380"/>
      <c r="C1298" s="380"/>
      <c r="D1298" s="380"/>
      <c r="E1298" s="380"/>
      <c r="F1298" s="380"/>
      <c r="G1298" s="380"/>
      <c r="H1298" s="380"/>
      <c r="I1298" s="380"/>
      <c r="J1298" s="380"/>
      <c r="K1298" s="380"/>
      <c r="L1298" s="380"/>
      <c r="M1298" s="380"/>
      <c r="N1298" s="380"/>
      <c r="O1298" s="380"/>
      <c r="P1298" s="380"/>
      <c r="Q1298" s="380"/>
      <c r="R1298" s="380"/>
      <c r="S1298" s="380"/>
      <c r="T1298" s="380"/>
      <c r="U1298" s="380"/>
      <c r="V1298" s="380"/>
      <c r="W1298" s="380"/>
      <c r="X1298" s="380"/>
      <c r="Y1298" s="380"/>
      <c r="Z1298" s="380"/>
    </row>
    <row r="1299" spans="1:26" ht="15.75" customHeight="1">
      <c r="A1299" s="380"/>
      <c r="B1299" s="380"/>
      <c r="C1299" s="380"/>
      <c r="D1299" s="380"/>
      <c r="E1299" s="380"/>
      <c r="F1299" s="380"/>
      <c r="G1299" s="380"/>
      <c r="H1299" s="380"/>
      <c r="I1299" s="380"/>
      <c r="J1299" s="380"/>
      <c r="K1299" s="380"/>
      <c r="L1299" s="380"/>
      <c r="M1299" s="380"/>
      <c r="N1299" s="380"/>
      <c r="O1299" s="380"/>
      <c r="P1299" s="380"/>
      <c r="Q1299" s="380"/>
      <c r="R1299" s="380"/>
      <c r="S1299" s="380"/>
      <c r="T1299" s="380"/>
      <c r="U1299" s="380"/>
      <c r="V1299" s="380"/>
      <c r="W1299" s="380"/>
      <c r="X1299" s="380"/>
      <c r="Y1299" s="380"/>
      <c r="Z1299" s="380"/>
    </row>
    <row r="1300" spans="1:26" ht="15.75" customHeight="1">
      <c r="A1300" s="380"/>
      <c r="B1300" s="380"/>
      <c r="C1300" s="380"/>
      <c r="D1300" s="380"/>
      <c r="E1300" s="380"/>
      <c r="F1300" s="380"/>
      <c r="G1300" s="380"/>
      <c r="H1300" s="380"/>
      <c r="I1300" s="380"/>
      <c r="J1300" s="380"/>
      <c r="K1300" s="380"/>
      <c r="L1300" s="380"/>
      <c r="M1300" s="380"/>
      <c r="N1300" s="380"/>
      <c r="O1300" s="380"/>
      <c r="P1300" s="380"/>
      <c r="Q1300" s="380"/>
      <c r="R1300" s="380"/>
      <c r="S1300" s="380"/>
      <c r="T1300" s="380"/>
      <c r="U1300" s="380"/>
      <c r="V1300" s="380"/>
      <c r="W1300" s="380"/>
      <c r="X1300" s="380"/>
      <c r="Y1300" s="380"/>
      <c r="Z1300" s="380"/>
    </row>
    <row r="1301" spans="1:26" ht="15.75" customHeight="1">
      <c r="A1301" s="380"/>
      <c r="B1301" s="380"/>
      <c r="C1301" s="380"/>
      <c r="D1301" s="380"/>
      <c r="E1301" s="380"/>
      <c r="F1301" s="380"/>
      <c r="G1301" s="380"/>
      <c r="H1301" s="380"/>
      <c r="I1301" s="380"/>
      <c r="J1301" s="380"/>
      <c r="K1301" s="380"/>
      <c r="L1301" s="380"/>
      <c r="M1301" s="380"/>
      <c r="N1301" s="380"/>
      <c r="O1301" s="380"/>
      <c r="P1301" s="380"/>
      <c r="Q1301" s="380"/>
      <c r="R1301" s="380"/>
      <c r="S1301" s="380"/>
      <c r="T1301" s="380"/>
      <c r="U1301" s="380"/>
      <c r="V1301" s="380"/>
      <c r="W1301" s="380"/>
      <c r="X1301" s="380"/>
      <c r="Y1301" s="380"/>
      <c r="Z1301" s="380"/>
    </row>
    <row r="1302" spans="1:26" ht="15.75" customHeight="1">
      <c r="A1302" s="380"/>
      <c r="B1302" s="380"/>
      <c r="C1302" s="380"/>
      <c r="D1302" s="380"/>
      <c r="E1302" s="380"/>
      <c r="F1302" s="380"/>
      <c r="G1302" s="380"/>
      <c r="H1302" s="380"/>
      <c r="I1302" s="380"/>
      <c r="J1302" s="380"/>
      <c r="K1302" s="380"/>
      <c r="L1302" s="380"/>
      <c r="M1302" s="380"/>
      <c r="N1302" s="380"/>
      <c r="O1302" s="380"/>
      <c r="P1302" s="380"/>
      <c r="Q1302" s="380"/>
      <c r="R1302" s="380"/>
      <c r="S1302" s="380"/>
      <c r="T1302" s="380"/>
      <c r="U1302" s="380"/>
      <c r="V1302" s="380"/>
      <c r="W1302" s="380"/>
      <c r="X1302" s="380"/>
      <c r="Y1302" s="380"/>
      <c r="Z1302" s="380"/>
    </row>
    <row r="1303" spans="1:26" ht="15.75" customHeight="1">
      <c r="A1303" s="380"/>
      <c r="B1303" s="380"/>
      <c r="C1303" s="380"/>
      <c r="D1303" s="380"/>
      <c r="E1303" s="380"/>
      <c r="F1303" s="380"/>
      <c r="G1303" s="380"/>
      <c r="H1303" s="380"/>
      <c r="I1303" s="380"/>
      <c r="J1303" s="380"/>
      <c r="K1303" s="380"/>
      <c r="L1303" s="380"/>
      <c r="M1303" s="380"/>
      <c r="N1303" s="380"/>
      <c r="O1303" s="380"/>
      <c r="P1303" s="380"/>
      <c r="Q1303" s="380"/>
      <c r="R1303" s="380"/>
      <c r="S1303" s="380"/>
      <c r="T1303" s="380"/>
      <c r="U1303" s="380"/>
      <c r="V1303" s="380"/>
      <c r="W1303" s="380"/>
      <c r="X1303" s="380"/>
      <c r="Y1303" s="380"/>
      <c r="Z1303" s="380"/>
    </row>
    <row r="1304" spans="1:26" ht="15.75" customHeight="1">
      <c r="A1304" s="380"/>
      <c r="B1304" s="380"/>
      <c r="C1304" s="380"/>
      <c r="D1304" s="380"/>
      <c r="E1304" s="380"/>
      <c r="F1304" s="380"/>
      <c r="G1304" s="380"/>
      <c r="H1304" s="380"/>
      <c r="I1304" s="380"/>
      <c r="J1304" s="380"/>
      <c r="K1304" s="380"/>
      <c r="L1304" s="380"/>
      <c r="M1304" s="380"/>
      <c r="N1304" s="380"/>
      <c r="O1304" s="380"/>
      <c r="P1304" s="380"/>
      <c r="Q1304" s="380"/>
      <c r="R1304" s="380"/>
      <c r="S1304" s="380"/>
      <c r="T1304" s="380"/>
      <c r="U1304" s="380"/>
      <c r="V1304" s="380"/>
      <c r="W1304" s="380"/>
      <c r="X1304" s="380"/>
      <c r="Y1304" s="380"/>
      <c r="Z1304" s="380"/>
    </row>
    <row r="1305" spans="1:26" ht="15.75" customHeight="1">
      <c r="A1305" s="380"/>
      <c r="B1305" s="380"/>
      <c r="C1305" s="380"/>
      <c r="D1305" s="380"/>
      <c r="E1305" s="380"/>
      <c r="F1305" s="380"/>
      <c r="G1305" s="380"/>
      <c r="H1305" s="380"/>
      <c r="I1305" s="380"/>
      <c r="J1305" s="380"/>
      <c r="K1305" s="380"/>
      <c r="L1305" s="380"/>
      <c r="M1305" s="380"/>
      <c r="N1305" s="380"/>
      <c r="O1305" s="380"/>
      <c r="P1305" s="380"/>
      <c r="Q1305" s="380"/>
      <c r="R1305" s="380"/>
      <c r="S1305" s="380"/>
      <c r="T1305" s="380"/>
      <c r="U1305" s="380"/>
      <c r="V1305" s="380"/>
      <c r="W1305" s="380"/>
      <c r="X1305" s="380"/>
      <c r="Y1305" s="380"/>
      <c r="Z1305" s="380"/>
    </row>
    <row r="1306" spans="1:26" ht="15.75" customHeight="1">
      <c r="A1306" s="380"/>
      <c r="B1306" s="380"/>
      <c r="C1306" s="380"/>
      <c r="D1306" s="380"/>
      <c r="E1306" s="380"/>
      <c r="F1306" s="380"/>
      <c r="G1306" s="380"/>
      <c r="H1306" s="380"/>
      <c r="I1306" s="380"/>
      <c r="J1306" s="380"/>
      <c r="K1306" s="380"/>
      <c r="L1306" s="380"/>
      <c r="M1306" s="380"/>
      <c r="N1306" s="380"/>
      <c r="O1306" s="380"/>
      <c r="P1306" s="380"/>
      <c r="Q1306" s="380"/>
      <c r="R1306" s="380"/>
      <c r="S1306" s="380"/>
      <c r="T1306" s="380"/>
      <c r="U1306" s="380"/>
      <c r="V1306" s="380"/>
      <c r="W1306" s="380"/>
      <c r="X1306" s="380"/>
      <c r="Y1306" s="380"/>
      <c r="Z1306" s="380"/>
    </row>
    <row r="1307" spans="1:26" ht="15.75" customHeight="1">
      <c r="A1307" s="380"/>
      <c r="B1307" s="380"/>
      <c r="C1307" s="380"/>
      <c r="D1307" s="380"/>
      <c r="E1307" s="380"/>
      <c r="F1307" s="380"/>
      <c r="G1307" s="380"/>
      <c r="H1307" s="380"/>
      <c r="I1307" s="380"/>
      <c r="J1307" s="380"/>
      <c r="K1307" s="380"/>
      <c r="L1307" s="380"/>
      <c r="M1307" s="380"/>
      <c r="N1307" s="380"/>
      <c r="O1307" s="380"/>
      <c r="P1307" s="380"/>
      <c r="Q1307" s="380"/>
      <c r="R1307" s="380"/>
      <c r="S1307" s="380"/>
      <c r="T1307" s="380"/>
      <c r="U1307" s="380"/>
      <c r="V1307" s="380"/>
      <c r="W1307" s="380"/>
      <c r="X1307" s="380"/>
      <c r="Y1307" s="380"/>
      <c r="Z1307" s="380"/>
    </row>
    <row r="1308" spans="1:26" ht="15.75" customHeight="1">
      <c r="A1308" s="380"/>
      <c r="B1308" s="380"/>
      <c r="C1308" s="380"/>
      <c r="D1308" s="380"/>
      <c r="E1308" s="380"/>
      <c r="F1308" s="380"/>
      <c r="G1308" s="380"/>
      <c r="H1308" s="380"/>
      <c r="I1308" s="380"/>
      <c r="J1308" s="380"/>
      <c r="K1308" s="380"/>
      <c r="L1308" s="380"/>
      <c r="M1308" s="380"/>
      <c r="N1308" s="380"/>
      <c r="O1308" s="380"/>
      <c r="P1308" s="380"/>
      <c r="Q1308" s="380"/>
      <c r="R1308" s="380"/>
      <c r="S1308" s="380"/>
      <c r="T1308" s="380"/>
      <c r="U1308" s="380"/>
      <c r="V1308" s="380"/>
      <c r="W1308" s="380"/>
      <c r="X1308" s="380"/>
      <c r="Y1308" s="380"/>
      <c r="Z1308" s="380"/>
    </row>
    <row r="1309" spans="1:26" ht="15.75" customHeight="1">
      <c r="A1309" s="380"/>
      <c r="B1309" s="380"/>
      <c r="C1309" s="380"/>
      <c r="D1309" s="380"/>
      <c r="E1309" s="380"/>
      <c r="F1309" s="380"/>
      <c r="G1309" s="380"/>
      <c r="H1309" s="380"/>
      <c r="I1309" s="380"/>
      <c r="J1309" s="380"/>
      <c r="K1309" s="380"/>
      <c r="L1309" s="380"/>
      <c r="M1309" s="380"/>
      <c r="N1309" s="380"/>
      <c r="O1309" s="380"/>
      <c r="P1309" s="380"/>
      <c r="Q1309" s="380"/>
      <c r="R1309" s="380"/>
      <c r="S1309" s="380"/>
      <c r="T1309" s="380"/>
      <c r="U1309" s="380"/>
      <c r="V1309" s="380"/>
      <c r="W1309" s="380"/>
      <c r="X1309" s="380"/>
      <c r="Y1309" s="380"/>
      <c r="Z1309" s="380"/>
    </row>
    <row r="1310" spans="1:26" ht="15.75" customHeight="1">
      <c r="A1310" s="380"/>
      <c r="B1310" s="380"/>
      <c r="C1310" s="380"/>
      <c r="D1310" s="380"/>
      <c r="E1310" s="380"/>
      <c r="F1310" s="380"/>
      <c r="G1310" s="380"/>
      <c r="H1310" s="380"/>
      <c r="I1310" s="380"/>
      <c r="J1310" s="380"/>
      <c r="K1310" s="380"/>
      <c r="L1310" s="380"/>
      <c r="M1310" s="380"/>
      <c r="N1310" s="380"/>
      <c r="O1310" s="380"/>
      <c r="P1310" s="380"/>
      <c r="Q1310" s="380"/>
      <c r="R1310" s="380"/>
      <c r="S1310" s="380"/>
      <c r="T1310" s="380"/>
      <c r="U1310" s="380"/>
      <c r="V1310" s="380"/>
      <c r="W1310" s="380"/>
      <c r="X1310" s="380"/>
      <c r="Y1310" s="380"/>
      <c r="Z1310" s="380"/>
    </row>
    <row r="1311" spans="1:26" ht="15.75" customHeight="1">
      <c r="A1311" s="380"/>
      <c r="B1311" s="380"/>
      <c r="C1311" s="380"/>
      <c r="D1311" s="380"/>
      <c r="E1311" s="380"/>
      <c r="F1311" s="380"/>
      <c r="G1311" s="380"/>
      <c r="H1311" s="380"/>
      <c r="I1311" s="380"/>
      <c r="J1311" s="380"/>
      <c r="K1311" s="380"/>
      <c r="L1311" s="380"/>
      <c r="M1311" s="380"/>
      <c r="N1311" s="380"/>
      <c r="O1311" s="380"/>
      <c r="P1311" s="380"/>
      <c r="Q1311" s="380"/>
      <c r="R1311" s="380"/>
      <c r="S1311" s="380"/>
      <c r="T1311" s="380"/>
      <c r="U1311" s="380"/>
      <c r="V1311" s="380"/>
      <c r="W1311" s="380"/>
      <c r="X1311" s="380"/>
      <c r="Y1311" s="380"/>
      <c r="Z1311" s="380"/>
    </row>
    <row r="1312" spans="1:26" ht="15.75" customHeight="1">
      <c r="A1312" s="380"/>
      <c r="B1312" s="380"/>
      <c r="C1312" s="380"/>
      <c r="D1312" s="380"/>
      <c r="E1312" s="380"/>
      <c r="F1312" s="380"/>
      <c r="G1312" s="380"/>
      <c r="H1312" s="380"/>
      <c r="I1312" s="380"/>
      <c r="J1312" s="380"/>
      <c r="K1312" s="380"/>
      <c r="L1312" s="380"/>
      <c r="M1312" s="380"/>
      <c r="N1312" s="380"/>
      <c r="O1312" s="380"/>
      <c r="P1312" s="380"/>
      <c r="Q1312" s="380"/>
      <c r="R1312" s="380"/>
      <c r="S1312" s="380"/>
      <c r="T1312" s="380"/>
      <c r="U1312" s="380"/>
      <c r="V1312" s="380"/>
      <c r="W1312" s="380"/>
      <c r="X1312" s="380"/>
      <c r="Y1312" s="380"/>
      <c r="Z1312" s="380"/>
    </row>
    <row r="1313" spans="1:26" ht="15.75" customHeight="1">
      <c r="A1313" s="380"/>
      <c r="B1313" s="380"/>
      <c r="C1313" s="380"/>
      <c r="D1313" s="380"/>
      <c r="E1313" s="380"/>
      <c r="F1313" s="380"/>
      <c r="G1313" s="380"/>
      <c r="H1313" s="380"/>
      <c r="I1313" s="380"/>
      <c r="J1313" s="380"/>
      <c r="K1313" s="380"/>
      <c r="L1313" s="380"/>
      <c r="M1313" s="380"/>
      <c r="N1313" s="380"/>
      <c r="O1313" s="380"/>
      <c r="P1313" s="380"/>
      <c r="Q1313" s="380"/>
      <c r="R1313" s="380"/>
      <c r="S1313" s="380"/>
      <c r="T1313" s="380"/>
      <c r="U1313" s="380"/>
      <c r="V1313" s="380"/>
      <c r="W1313" s="380"/>
      <c r="X1313" s="380"/>
      <c r="Y1313" s="380"/>
      <c r="Z1313" s="380"/>
    </row>
    <row r="1314" spans="1:26" ht="15.75" customHeight="1">
      <c r="A1314" s="380"/>
      <c r="B1314" s="380"/>
      <c r="C1314" s="380"/>
      <c r="D1314" s="380"/>
      <c r="E1314" s="380"/>
      <c r="F1314" s="380"/>
      <c r="G1314" s="380"/>
      <c r="H1314" s="380"/>
      <c r="I1314" s="380"/>
      <c r="J1314" s="380"/>
      <c r="K1314" s="380"/>
      <c r="L1314" s="380"/>
      <c r="M1314" s="380"/>
      <c r="N1314" s="380"/>
      <c r="O1314" s="380"/>
      <c r="P1314" s="380"/>
      <c r="Q1314" s="380"/>
      <c r="R1314" s="380"/>
      <c r="S1314" s="380"/>
      <c r="T1314" s="380"/>
      <c r="U1314" s="380"/>
      <c r="V1314" s="380"/>
      <c r="W1314" s="380"/>
      <c r="X1314" s="380"/>
      <c r="Y1314" s="380"/>
      <c r="Z1314" s="380"/>
    </row>
    <row r="1315" spans="1:26" ht="15.75" customHeight="1">
      <c r="A1315" s="380"/>
      <c r="B1315" s="380"/>
      <c r="C1315" s="380"/>
      <c r="D1315" s="380"/>
      <c r="E1315" s="380"/>
      <c r="F1315" s="380"/>
      <c r="G1315" s="380"/>
      <c r="H1315" s="380"/>
      <c r="I1315" s="380"/>
      <c r="J1315" s="380"/>
      <c r="K1315" s="380"/>
      <c r="L1315" s="380"/>
      <c r="M1315" s="380"/>
      <c r="N1315" s="380"/>
      <c r="O1315" s="380"/>
      <c r="P1315" s="380"/>
      <c r="Q1315" s="380"/>
      <c r="R1315" s="380"/>
      <c r="S1315" s="380"/>
      <c r="T1315" s="380"/>
      <c r="U1315" s="380"/>
      <c r="V1315" s="380"/>
      <c r="W1315" s="380"/>
      <c r="X1315" s="380"/>
      <c r="Y1315" s="380"/>
      <c r="Z1315" s="380"/>
    </row>
    <row r="1316" spans="1:26" ht="15.75" customHeight="1">
      <c r="A1316" s="380"/>
      <c r="B1316" s="380"/>
      <c r="C1316" s="380"/>
      <c r="D1316" s="380"/>
      <c r="E1316" s="380"/>
      <c r="F1316" s="380"/>
      <c r="G1316" s="380"/>
      <c r="H1316" s="380"/>
      <c r="I1316" s="380"/>
      <c r="J1316" s="380"/>
      <c r="K1316" s="380"/>
      <c r="L1316" s="380"/>
      <c r="M1316" s="380"/>
      <c r="N1316" s="380"/>
      <c r="O1316" s="380"/>
      <c r="P1316" s="380"/>
      <c r="Q1316" s="380"/>
      <c r="R1316" s="380"/>
      <c r="S1316" s="380"/>
      <c r="T1316" s="380"/>
      <c r="U1316" s="380"/>
      <c r="V1316" s="380"/>
      <c r="W1316" s="380"/>
      <c r="X1316" s="380"/>
      <c r="Y1316" s="380"/>
      <c r="Z1316" s="380"/>
    </row>
    <row r="1317" spans="1:26" ht="15.75" customHeight="1">
      <c r="A1317" s="380"/>
      <c r="B1317" s="380"/>
      <c r="C1317" s="380"/>
      <c r="D1317" s="380"/>
      <c r="E1317" s="380"/>
      <c r="F1317" s="380"/>
      <c r="G1317" s="380"/>
      <c r="H1317" s="380"/>
      <c r="I1317" s="380"/>
      <c r="J1317" s="380"/>
      <c r="K1317" s="380"/>
      <c r="L1317" s="380"/>
      <c r="M1317" s="380"/>
      <c r="N1317" s="380"/>
      <c r="O1317" s="380"/>
      <c r="P1317" s="380"/>
      <c r="Q1317" s="380"/>
      <c r="R1317" s="380"/>
      <c r="S1317" s="380"/>
      <c r="T1317" s="380"/>
      <c r="U1317" s="380"/>
      <c r="V1317" s="380"/>
      <c r="W1317" s="380"/>
      <c r="X1317" s="380"/>
      <c r="Y1317" s="380"/>
      <c r="Z1317" s="380"/>
    </row>
    <row r="1318" spans="1:26" ht="15.75" customHeight="1">
      <c r="A1318" s="380"/>
      <c r="B1318" s="380"/>
      <c r="C1318" s="380"/>
      <c r="D1318" s="380"/>
      <c r="E1318" s="380"/>
      <c r="F1318" s="380"/>
      <c r="G1318" s="380"/>
      <c r="H1318" s="380"/>
      <c r="I1318" s="380"/>
      <c r="J1318" s="380"/>
      <c r="K1318" s="380"/>
      <c r="L1318" s="380"/>
      <c r="M1318" s="380"/>
      <c r="N1318" s="380"/>
      <c r="O1318" s="380"/>
      <c r="P1318" s="380"/>
      <c r="Q1318" s="380"/>
      <c r="R1318" s="380"/>
      <c r="S1318" s="380"/>
      <c r="T1318" s="380"/>
      <c r="U1318" s="380"/>
      <c r="V1318" s="380"/>
      <c r="W1318" s="380"/>
      <c r="X1318" s="380"/>
      <c r="Y1318" s="380"/>
      <c r="Z1318" s="380"/>
    </row>
    <row r="1319" spans="1:26" ht="15.75" customHeight="1">
      <c r="A1319" s="380"/>
      <c r="B1319" s="380"/>
      <c r="C1319" s="380"/>
      <c r="D1319" s="380"/>
      <c r="E1319" s="380"/>
      <c r="F1319" s="380"/>
      <c r="G1319" s="380"/>
      <c r="H1319" s="380"/>
      <c r="I1319" s="380"/>
      <c r="J1319" s="380"/>
      <c r="K1319" s="380"/>
      <c r="L1319" s="380"/>
      <c r="M1319" s="380"/>
      <c r="N1319" s="380"/>
      <c r="O1319" s="380"/>
      <c r="P1319" s="380"/>
      <c r="Q1319" s="380"/>
      <c r="R1319" s="380"/>
      <c r="S1319" s="380"/>
      <c r="T1319" s="380"/>
      <c r="U1319" s="380"/>
      <c r="V1319" s="380"/>
      <c r="W1319" s="380"/>
      <c r="X1319" s="380"/>
      <c r="Y1319" s="380"/>
      <c r="Z1319" s="380"/>
    </row>
    <row r="1320" spans="1:26" ht="15.75" customHeight="1">
      <c r="A1320" s="380"/>
      <c r="B1320" s="380"/>
      <c r="C1320" s="380"/>
      <c r="D1320" s="380"/>
      <c r="E1320" s="380"/>
      <c r="F1320" s="380"/>
      <c r="G1320" s="380"/>
      <c r="H1320" s="380"/>
      <c r="I1320" s="380"/>
      <c r="J1320" s="380"/>
      <c r="K1320" s="380"/>
      <c r="L1320" s="380"/>
      <c r="M1320" s="380"/>
      <c r="N1320" s="380"/>
      <c r="O1320" s="380"/>
      <c r="P1320" s="380"/>
      <c r="Q1320" s="380"/>
      <c r="R1320" s="380"/>
      <c r="S1320" s="380"/>
      <c r="T1320" s="380"/>
      <c r="U1320" s="380"/>
      <c r="V1320" s="380"/>
      <c r="W1320" s="380"/>
      <c r="X1320" s="380"/>
      <c r="Y1320" s="380"/>
      <c r="Z1320" s="380"/>
    </row>
    <row r="1321" spans="1:26" ht="15.75" customHeight="1">
      <c r="A1321" s="380"/>
      <c r="B1321" s="380"/>
      <c r="C1321" s="380"/>
      <c r="D1321" s="380"/>
      <c r="E1321" s="380"/>
      <c r="F1321" s="380"/>
      <c r="G1321" s="380"/>
      <c r="H1321" s="380"/>
      <c r="I1321" s="380"/>
      <c r="J1321" s="380"/>
      <c r="K1321" s="380"/>
      <c r="L1321" s="380"/>
      <c r="M1321" s="380"/>
      <c r="N1321" s="380"/>
      <c r="O1321" s="380"/>
      <c r="P1321" s="380"/>
      <c r="Q1321" s="380"/>
      <c r="R1321" s="380"/>
      <c r="S1321" s="380"/>
      <c r="T1321" s="380"/>
      <c r="U1321" s="380"/>
      <c r="V1321" s="380"/>
      <c r="W1321" s="380"/>
      <c r="X1321" s="380"/>
      <c r="Y1321" s="380"/>
      <c r="Z1321" s="380"/>
    </row>
    <row r="1322" spans="1:26" ht="15.75" customHeight="1">
      <c r="A1322" s="380"/>
      <c r="B1322" s="380"/>
      <c r="C1322" s="380"/>
      <c r="D1322" s="380"/>
      <c r="E1322" s="380"/>
      <c r="F1322" s="380"/>
      <c r="G1322" s="380"/>
      <c r="H1322" s="380"/>
      <c r="I1322" s="380"/>
      <c r="J1322" s="380"/>
      <c r="K1322" s="380"/>
      <c r="L1322" s="380"/>
      <c r="M1322" s="380"/>
      <c r="N1322" s="380"/>
      <c r="O1322" s="380"/>
      <c r="P1322" s="380"/>
      <c r="Q1322" s="380"/>
      <c r="R1322" s="380"/>
      <c r="S1322" s="380"/>
      <c r="T1322" s="380"/>
      <c r="U1322" s="380"/>
      <c r="V1322" s="380"/>
      <c r="W1322" s="380"/>
      <c r="X1322" s="380"/>
      <c r="Y1322" s="380"/>
      <c r="Z1322" s="380"/>
    </row>
    <row r="1323" spans="1:26" ht="15.75" customHeight="1">
      <c r="A1323" s="380"/>
      <c r="B1323" s="380"/>
      <c r="C1323" s="380"/>
      <c r="D1323" s="380"/>
      <c r="E1323" s="380"/>
      <c r="F1323" s="380"/>
      <c r="G1323" s="380"/>
      <c r="H1323" s="380"/>
      <c r="I1323" s="380"/>
      <c r="J1323" s="380"/>
      <c r="K1323" s="380"/>
      <c r="L1323" s="380"/>
      <c r="M1323" s="380"/>
      <c r="N1323" s="380"/>
      <c r="O1323" s="380"/>
      <c r="P1323" s="380"/>
      <c r="Q1323" s="380"/>
      <c r="R1323" s="380"/>
      <c r="S1323" s="380"/>
      <c r="T1323" s="380"/>
      <c r="U1323" s="380"/>
      <c r="V1323" s="380"/>
      <c r="W1323" s="380"/>
      <c r="X1323" s="380"/>
      <c r="Y1323" s="380"/>
      <c r="Z1323" s="380"/>
    </row>
    <row r="1324" spans="1:26" ht="15.75" customHeight="1">
      <c r="A1324" s="380"/>
      <c r="B1324" s="380"/>
      <c r="C1324" s="380"/>
      <c r="D1324" s="380"/>
      <c r="E1324" s="380"/>
      <c r="F1324" s="380"/>
      <c r="G1324" s="380"/>
      <c r="H1324" s="380"/>
      <c r="I1324" s="380"/>
      <c r="J1324" s="380"/>
      <c r="K1324" s="380"/>
      <c r="L1324" s="380"/>
      <c r="M1324" s="380"/>
      <c r="N1324" s="380"/>
      <c r="O1324" s="380"/>
      <c r="P1324" s="380"/>
      <c r="Q1324" s="380"/>
      <c r="R1324" s="380"/>
      <c r="S1324" s="380"/>
      <c r="T1324" s="380"/>
      <c r="U1324" s="380"/>
      <c r="V1324" s="380"/>
      <c r="W1324" s="380"/>
      <c r="X1324" s="380"/>
      <c r="Y1324" s="380"/>
      <c r="Z1324" s="380"/>
    </row>
    <row r="1325" spans="1:26" ht="15.75" customHeight="1">
      <c r="A1325" s="380"/>
      <c r="B1325" s="380"/>
      <c r="C1325" s="380"/>
      <c r="D1325" s="380"/>
      <c r="E1325" s="380"/>
      <c r="F1325" s="380"/>
      <c r="G1325" s="380"/>
      <c r="H1325" s="380"/>
      <c r="I1325" s="380"/>
      <c r="J1325" s="380"/>
      <c r="K1325" s="380"/>
      <c r="L1325" s="380"/>
      <c r="M1325" s="380"/>
      <c r="N1325" s="380"/>
      <c r="O1325" s="380"/>
      <c r="P1325" s="380"/>
      <c r="Q1325" s="380"/>
      <c r="R1325" s="380"/>
      <c r="S1325" s="380"/>
      <c r="T1325" s="380"/>
      <c r="U1325" s="380"/>
      <c r="V1325" s="380"/>
      <c r="W1325" s="380"/>
      <c r="X1325" s="380"/>
      <c r="Y1325" s="380"/>
      <c r="Z1325" s="380"/>
    </row>
    <row r="1326" spans="1:26" ht="15.75" customHeight="1">
      <c r="A1326" s="380"/>
      <c r="B1326" s="380"/>
      <c r="C1326" s="380"/>
      <c r="D1326" s="380"/>
      <c r="E1326" s="380"/>
      <c r="F1326" s="380"/>
      <c r="G1326" s="380"/>
      <c r="H1326" s="380"/>
      <c r="I1326" s="380"/>
      <c r="J1326" s="380"/>
      <c r="K1326" s="380"/>
      <c r="L1326" s="380"/>
      <c r="M1326" s="380"/>
      <c r="N1326" s="380"/>
      <c r="O1326" s="380"/>
      <c r="P1326" s="380"/>
      <c r="Q1326" s="380"/>
      <c r="R1326" s="380"/>
      <c r="S1326" s="380"/>
      <c r="T1326" s="380"/>
      <c r="U1326" s="380"/>
      <c r="V1326" s="380"/>
      <c r="W1326" s="380"/>
      <c r="X1326" s="380"/>
      <c r="Y1326" s="380"/>
      <c r="Z1326" s="380"/>
    </row>
    <row r="1327" spans="1:26" ht="15.75" customHeight="1">
      <c r="A1327" s="380"/>
      <c r="B1327" s="380"/>
      <c r="C1327" s="380"/>
      <c r="D1327" s="380"/>
      <c r="E1327" s="380"/>
      <c r="F1327" s="380"/>
      <c r="G1327" s="380"/>
      <c r="H1327" s="380"/>
      <c r="I1327" s="380"/>
      <c r="J1327" s="380"/>
      <c r="K1327" s="380"/>
      <c r="L1327" s="380"/>
      <c r="M1327" s="380"/>
      <c r="N1327" s="380"/>
      <c r="O1327" s="380"/>
      <c r="P1327" s="380"/>
      <c r="Q1327" s="380"/>
      <c r="R1327" s="380"/>
      <c r="S1327" s="380"/>
      <c r="T1327" s="380"/>
      <c r="U1327" s="380"/>
      <c r="V1327" s="380"/>
      <c r="W1327" s="380"/>
      <c r="X1327" s="380"/>
      <c r="Y1327" s="380"/>
      <c r="Z1327" s="380"/>
    </row>
    <row r="1328" spans="1:26" ht="15.75" customHeight="1">
      <c r="A1328" s="380"/>
      <c r="B1328" s="380"/>
      <c r="C1328" s="380"/>
      <c r="D1328" s="380"/>
      <c r="E1328" s="380"/>
      <c r="F1328" s="380"/>
      <c r="G1328" s="380"/>
      <c r="H1328" s="380"/>
      <c r="I1328" s="380"/>
      <c r="J1328" s="380"/>
      <c r="K1328" s="380"/>
      <c r="L1328" s="380"/>
      <c r="M1328" s="380"/>
      <c r="N1328" s="380"/>
      <c r="O1328" s="380"/>
      <c r="P1328" s="380"/>
      <c r="Q1328" s="380"/>
      <c r="R1328" s="380"/>
      <c r="S1328" s="380"/>
      <c r="T1328" s="380"/>
      <c r="U1328" s="380"/>
      <c r="V1328" s="380"/>
      <c r="W1328" s="380"/>
      <c r="X1328" s="380"/>
      <c r="Y1328" s="380"/>
      <c r="Z1328" s="380"/>
    </row>
    <row r="1329" spans="1:26" ht="15.75" customHeight="1">
      <c r="A1329" s="380"/>
      <c r="B1329" s="380"/>
      <c r="C1329" s="380"/>
      <c r="D1329" s="380"/>
      <c r="E1329" s="380"/>
      <c r="F1329" s="380"/>
      <c r="G1329" s="380"/>
      <c r="H1329" s="380"/>
      <c r="I1329" s="380"/>
      <c r="J1329" s="380"/>
      <c r="K1329" s="380"/>
      <c r="L1329" s="380"/>
      <c r="M1329" s="380"/>
      <c r="N1329" s="380"/>
      <c r="O1329" s="380"/>
      <c r="P1329" s="380"/>
      <c r="Q1329" s="380"/>
      <c r="R1329" s="380"/>
      <c r="S1329" s="380"/>
      <c r="T1329" s="380"/>
      <c r="U1329" s="380"/>
      <c r="V1329" s="380"/>
      <c r="W1329" s="380"/>
      <c r="X1329" s="380"/>
      <c r="Y1329" s="380"/>
      <c r="Z1329" s="380"/>
    </row>
    <row r="1330" spans="1:26" ht="15.75" customHeight="1">
      <c r="A1330" s="380"/>
      <c r="B1330" s="380"/>
      <c r="C1330" s="380"/>
      <c r="D1330" s="380"/>
      <c r="E1330" s="380"/>
      <c r="F1330" s="380"/>
      <c r="G1330" s="380"/>
      <c r="H1330" s="380"/>
      <c r="I1330" s="380"/>
      <c r="J1330" s="380"/>
      <c r="K1330" s="380"/>
      <c r="L1330" s="380"/>
      <c r="M1330" s="380"/>
      <c r="N1330" s="380"/>
      <c r="O1330" s="380"/>
      <c r="P1330" s="380"/>
      <c r="Q1330" s="380"/>
      <c r="R1330" s="380"/>
      <c r="S1330" s="380"/>
      <c r="T1330" s="380"/>
      <c r="U1330" s="380"/>
      <c r="V1330" s="380"/>
      <c r="W1330" s="380"/>
      <c r="X1330" s="380"/>
      <c r="Y1330" s="380"/>
      <c r="Z1330" s="380"/>
    </row>
    <row r="1331" spans="1:26" ht="15.75" customHeight="1">
      <c r="A1331" s="380"/>
      <c r="B1331" s="380"/>
      <c r="C1331" s="380"/>
      <c r="D1331" s="380"/>
      <c r="E1331" s="380"/>
      <c r="F1331" s="380"/>
      <c r="G1331" s="380"/>
      <c r="H1331" s="380"/>
      <c r="I1331" s="380"/>
      <c r="J1331" s="380"/>
      <c r="K1331" s="380"/>
      <c r="L1331" s="380"/>
      <c r="M1331" s="380"/>
      <c r="N1331" s="380"/>
      <c r="O1331" s="380"/>
      <c r="P1331" s="380"/>
      <c r="Q1331" s="380"/>
      <c r="R1331" s="380"/>
      <c r="S1331" s="380"/>
      <c r="T1331" s="380"/>
      <c r="U1331" s="380"/>
      <c r="V1331" s="380"/>
      <c r="W1331" s="380"/>
      <c r="X1331" s="380"/>
      <c r="Y1331" s="380"/>
      <c r="Z1331" s="380"/>
    </row>
    <row r="1332" spans="1:26" ht="15.75" customHeight="1">
      <c r="A1332" s="380"/>
      <c r="B1332" s="380"/>
      <c r="C1332" s="380"/>
      <c r="D1332" s="380"/>
      <c r="E1332" s="380"/>
      <c r="F1332" s="380"/>
      <c r="G1332" s="380"/>
      <c r="H1332" s="380"/>
      <c r="I1332" s="380"/>
      <c r="J1332" s="380"/>
      <c r="K1332" s="380"/>
      <c r="L1332" s="380"/>
      <c r="M1332" s="380"/>
      <c r="N1332" s="380"/>
      <c r="O1332" s="380"/>
      <c r="P1332" s="380"/>
      <c r="Q1332" s="380"/>
      <c r="R1332" s="380"/>
      <c r="S1332" s="380"/>
      <c r="T1332" s="380"/>
      <c r="U1332" s="380"/>
      <c r="V1332" s="380"/>
      <c r="W1332" s="380"/>
      <c r="X1332" s="380"/>
      <c r="Y1332" s="380"/>
      <c r="Z1332" s="380"/>
    </row>
    <row r="1333" spans="1:26" ht="15.75" customHeight="1">
      <c r="A1333" s="380"/>
      <c r="B1333" s="380"/>
      <c r="C1333" s="380"/>
      <c r="D1333" s="380"/>
      <c r="E1333" s="380"/>
      <c r="F1333" s="380"/>
      <c r="G1333" s="380"/>
      <c r="H1333" s="380"/>
      <c r="I1333" s="380"/>
      <c r="J1333" s="380"/>
      <c r="K1333" s="380"/>
      <c r="L1333" s="380"/>
      <c r="M1333" s="380"/>
      <c r="N1333" s="380"/>
      <c r="O1333" s="380"/>
      <c r="P1333" s="380"/>
      <c r="Q1333" s="380"/>
      <c r="R1333" s="380"/>
      <c r="S1333" s="380"/>
      <c r="T1333" s="380"/>
      <c r="U1333" s="380"/>
      <c r="V1333" s="380"/>
      <c r="W1333" s="380"/>
      <c r="X1333" s="380"/>
      <c r="Y1333" s="380"/>
      <c r="Z1333" s="380"/>
    </row>
    <row r="1334" spans="1:26" ht="15.75" customHeight="1">
      <c r="A1334" s="380"/>
      <c r="B1334" s="380"/>
      <c r="C1334" s="380"/>
      <c r="D1334" s="380"/>
      <c r="E1334" s="380"/>
      <c r="F1334" s="380"/>
      <c r="G1334" s="380"/>
      <c r="H1334" s="380"/>
      <c r="I1334" s="380"/>
      <c r="J1334" s="380"/>
      <c r="K1334" s="380"/>
      <c r="L1334" s="380"/>
      <c r="M1334" s="380"/>
      <c r="N1334" s="380"/>
      <c r="O1334" s="380"/>
      <c r="P1334" s="380"/>
      <c r="Q1334" s="380"/>
      <c r="R1334" s="380"/>
      <c r="S1334" s="380"/>
      <c r="T1334" s="380"/>
      <c r="U1334" s="380"/>
      <c r="V1334" s="380"/>
      <c r="W1334" s="380"/>
      <c r="X1334" s="380"/>
      <c r="Y1334" s="380"/>
      <c r="Z1334" s="380"/>
    </row>
    <row r="1335" spans="1:26" ht="15.75" customHeight="1">
      <c r="A1335" s="380"/>
      <c r="B1335" s="380"/>
      <c r="C1335" s="380"/>
      <c r="D1335" s="380"/>
      <c r="E1335" s="380"/>
      <c r="F1335" s="380"/>
      <c r="G1335" s="380"/>
      <c r="H1335" s="380"/>
      <c r="I1335" s="380"/>
      <c r="J1335" s="380"/>
      <c r="K1335" s="380"/>
      <c r="L1335" s="380"/>
      <c r="M1335" s="380"/>
      <c r="N1335" s="380"/>
      <c r="O1335" s="380"/>
      <c r="P1335" s="380"/>
      <c r="Q1335" s="380"/>
      <c r="R1335" s="380"/>
      <c r="S1335" s="380"/>
      <c r="T1335" s="380"/>
      <c r="U1335" s="380"/>
      <c r="V1335" s="380"/>
      <c r="W1335" s="380"/>
      <c r="X1335" s="380"/>
      <c r="Y1335" s="380"/>
      <c r="Z1335" s="380"/>
    </row>
    <row r="1336" spans="1:26" ht="15.75" customHeight="1">
      <c r="A1336" s="380"/>
      <c r="B1336" s="380"/>
      <c r="C1336" s="380"/>
      <c r="D1336" s="380"/>
      <c r="E1336" s="380"/>
      <c r="F1336" s="380"/>
      <c r="G1336" s="380"/>
      <c r="H1336" s="380"/>
      <c r="I1336" s="380"/>
      <c r="J1336" s="380"/>
      <c r="K1336" s="380"/>
      <c r="L1336" s="380"/>
      <c r="M1336" s="380"/>
      <c r="N1336" s="380"/>
      <c r="O1336" s="380"/>
      <c r="P1336" s="380"/>
      <c r="Q1336" s="380"/>
      <c r="R1336" s="380"/>
      <c r="S1336" s="380"/>
      <c r="T1336" s="380"/>
      <c r="U1336" s="380"/>
      <c r="V1336" s="380"/>
      <c r="W1336" s="380"/>
      <c r="X1336" s="380"/>
      <c r="Y1336" s="380"/>
      <c r="Z1336" s="380"/>
    </row>
    <row r="1337" spans="1:26" ht="15.75" customHeight="1">
      <c r="A1337" s="380"/>
      <c r="B1337" s="380"/>
      <c r="C1337" s="380"/>
      <c r="D1337" s="380"/>
      <c r="E1337" s="380"/>
      <c r="F1337" s="380"/>
      <c r="G1337" s="380"/>
      <c r="H1337" s="380"/>
      <c r="I1337" s="380"/>
      <c r="J1337" s="380"/>
      <c r="K1337" s="380"/>
      <c r="L1337" s="380"/>
      <c r="M1337" s="380"/>
      <c r="N1337" s="380"/>
      <c r="O1337" s="380"/>
      <c r="P1337" s="380"/>
      <c r="Q1337" s="380"/>
      <c r="R1337" s="380"/>
      <c r="S1337" s="380"/>
      <c r="T1337" s="380"/>
      <c r="U1337" s="380"/>
      <c r="V1337" s="380"/>
      <c r="W1337" s="380"/>
      <c r="X1337" s="380"/>
      <c r="Y1337" s="380"/>
      <c r="Z1337" s="380"/>
    </row>
    <row r="1338" spans="1:26" ht="15.75" customHeight="1">
      <c r="A1338" s="380"/>
      <c r="B1338" s="380"/>
      <c r="C1338" s="380"/>
      <c r="D1338" s="380"/>
      <c r="E1338" s="380"/>
      <c r="F1338" s="380"/>
      <c r="G1338" s="380"/>
      <c r="H1338" s="380"/>
      <c r="I1338" s="380"/>
      <c r="J1338" s="380"/>
      <c r="K1338" s="380"/>
      <c r="L1338" s="380"/>
      <c r="M1338" s="380"/>
      <c r="N1338" s="380"/>
      <c r="O1338" s="380"/>
      <c r="P1338" s="380"/>
      <c r="Q1338" s="380"/>
      <c r="R1338" s="380"/>
      <c r="S1338" s="380"/>
      <c r="T1338" s="380"/>
      <c r="U1338" s="380"/>
      <c r="V1338" s="380"/>
      <c r="W1338" s="380"/>
      <c r="X1338" s="380"/>
      <c r="Y1338" s="380"/>
      <c r="Z1338" s="380"/>
    </row>
    <row r="1339" spans="1:26" ht="15.75" customHeight="1">
      <c r="A1339" s="380"/>
      <c r="B1339" s="380"/>
      <c r="C1339" s="380"/>
      <c r="D1339" s="380"/>
      <c r="E1339" s="380"/>
      <c r="F1339" s="380"/>
      <c r="G1339" s="380"/>
      <c r="H1339" s="380"/>
      <c r="I1339" s="380"/>
      <c r="J1339" s="380"/>
      <c r="K1339" s="380"/>
      <c r="L1339" s="380"/>
      <c r="M1339" s="380"/>
      <c r="N1339" s="380"/>
      <c r="O1339" s="380"/>
      <c r="P1339" s="380"/>
      <c r="Q1339" s="380"/>
      <c r="R1339" s="380"/>
      <c r="S1339" s="380"/>
      <c r="T1339" s="380"/>
      <c r="U1339" s="380"/>
      <c r="V1339" s="380"/>
      <c r="W1339" s="380"/>
      <c r="X1339" s="380"/>
      <c r="Y1339" s="380"/>
      <c r="Z1339" s="380"/>
    </row>
    <row r="1340" spans="1:26" ht="15.75" customHeight="1">
      <c r="A1340" s="380"/>
      <c r="B1340" s="380"/>
      <c r="C1340" s="380"/>
      <c r="D1340" s="380"/>
      <c r="E1340" s="380"/>
      <c r="F1340" s="380"/>
      <c r="G1340" s="380"/>
      <c r="H1340" s="380"/>
      <c r="I1340" s="380"/>
      <c r="J1340" s="380"/>
      <c r="K1340" s="380"/>
      <c r="L1340" s="380"/>
      <c r="M1340" s="380"/>
      <c r="N1340" s="380"/>
      <c r="O1340" s="380"/>
      <c r="P1340" s="380"/>
      <c r="Q1340" s="380"/>
      <c r="R1340" s="380"/>
      <c r="S1340" s="380"/>
      <c r="T1340" s="380"/>
      <c r="U1340" s="380"/>
      <c r="V1340" s="380"/>
      <c r="W1340" s="380"/>
      <c r="X1340" s="380"/>
      <c r="Y1340" s="380"/>
      <c r="Z1340" s="380"/>
    </row>
    <row r="1341" spans="1:26" ht="15.75" customHeight="1">
      <c r="A1341" s="380"/>
      <c r="B1341" s="380"/>
      <c r="C1341" s="380"/>
      <c r="D1341" s="380"/>
      <c r="E1341" s="380"/>
      <c r="F1341" s="380"/>
      <c r="G1341" s="380"/>
      <c r="H1341" s="380"/>
      <c r="I1341" s="380"/>
      <c r="J1341" s="380"/>
      <c r="K1341" s="380"/>
      <c r="L1341" s="380"/>
      <c r="M1341" s="380"/>
      <c r="N1341" s="380"/>
      <c r="O1341" s="380"/>
      <c r="P1341" s="380"/>
      <c r="Q1341" s="380"/>
      <c r="R1341" s="380"/>
      <c r="S1341" s="380"/>
      <c r="T1341" s="380"/>
      <c r="U1341" s="380"/>
      <c r="V1341" s="380"/>
      <c r="W1341" s="380"/>
      <c r="X1341" s="380"/>
      <c r="Y1341" s="380"/>
      <c r="Z1341" s="380"/>
    </row>
    <row r="1342" spans="1:26" ht="15.75" customHeight="1">
      <c r="A1342" s="380"/>
      <c r="B1342" s="380"/>
      <c r="C1342" s="380"/>
      <c r="D1342" s="380"/>
      <c r="E1342" s="380"/>
      <c r="F1342" s="380"/>
      <c r="G1342" s="380"/>
      <c r="H1342" s="380"/>
      <c r="I1342" s="380"/>
      <c r="J1342" s="380"/>
      <c r="K1342" s="380"/>
      <c r="L1342" s="380"/>
      <c r="M1342" s="380"/>
      <c r="N1342" s="380"/>
      <c r="O1342" s="380"/>
      <c r="P1342" s="380"/>
      <c r="Q1342" s="380"/>
      <c r="R1342" s="380"/>
      <c r="S1342" s="380"/>
      <c r="T1342" s="380"/>
      <c r="U1342" s="380"/>
      <c r="V1342" s="380"/>
      <c r="W1342" s="380"/>
      <c r="X1342" s="380"/>
      <c r="Y1342" s="380"/>
      <c r="Z1342" s="380"/>
    </row>
    <row r="1343" spans="1:26" ht="15.75" customHeight="1">
      <c r="A1343" s="380"/>
      <c r="B1343" s="380"/>
      <c r="C1343" s="380"/>
      <c r="D1343" s="380"/>
      <c r="E1343" s="380"/>
      <c r="F1343" s="380"/>
      <c r="G1343" s="380"/>
      <c r="H1343" s="380"/>
      <c r="I1343" s="380"/>
      <c r="J1343" s="380"/>
      <c r="K1343" s="380"/>
      <c r="L1343" s="380"/>
      <c r="M1343" s="380"/>
      <c r="N1343" s="380"/>
      <c r="O1343" s="380"/>
      <c r="P1343" s="380"/>
      <c r="Q1343" s="380"/>
      <c r="R1343" s="380"/>
      <c r="S1343" s="380"/>
      <c r="T1343" s="380"/>
      <c r="U1343" s="380"/>
      <c r="V1343" s="380"/>
      <c r="W1343" s="380"/>
      <c r="X1343" s="380"/>
      <c r="Y1343" s="380"/>
      <c r="Z1343" s="380"/>
    </row>
    <row r="1344" spans="1:26" ht="15.75" customHeight="1">
      <c r="A1344" s="380"/>
      <c r="B1344" s="380"/>
      <c r="C1344" s="380"/>
      <c r="D1344" s="380"/>
      <c r="E1344" s="380"/>
      <c r="F1344" s="380"/>
      <c r="G1344" s="380"/>
      <c r="H1344" s="380"/>
      <c r="I1344" s="380"/>
      <c r="J1344" s="380"/>
      <c r="K1344" s="380"/>
      <c r="L1344" s="380"/>
      <c r="M1344" s="380"/>
      <c r="N1344" s="380"/>
      <c r="O1344" s="380"/>
      <c r="P1344" s="380"/>
      <c r="Q1344" s="380"/>
      <c r="R1344" s="380"/>
      <c r="S1344" s="380"/>
      <c r="T1344" s="380"/>
      <c r="U1344" s="380"/>
      <c r="V1344" s="380"/>
      <c r="W1344" s="380"/>
      <c r="X1344" s="380"/>
      <c r="Y1344" s="380"/>
      <c r="Z1344" s="380"/>
    </row>
    <row r="1345" spans="1:26" ht="15.75" customHeight="1">
      <c r="A1345" s="380"/>
      <c r="B1345" s="380"/>
      <c r="C1345" s="380"/>
      <c r="D1345" s="380"/>
      <c r="E1345" s="380"/>
      <c r="F1345" s="380"/>
      <c r="G1345" s="380"/>
      <c r="H1345" s="380"/>
      <c r="I1345" s="380"/>
      <c r="J1345" s="380"/>
      <c r="K1345" s="380"/>
      <c r="L1345" s="380"/>
      <c r="M1345" s="380"/>
      <c r="N1345" s="380"/>
      <c r="O1345" s="380"/>
      <c r="P1345" s="380"/>
      <c r="Q1345" s="380"/>
      <c r="R1345" s="380"/>
      <c r="S1345" s="380"/>
      <c r="T1345" s="380"/>
      <c r="U1345" s="380"/>
      <c r="V1345" s="380"/>
      <c r="W1345" s="380"/>
      <c r="X1345" s="380"/>
      <c r="Y1345" s="380"/>
      <c r="Z1345" s="380"/>
    </row>
    <row r="1346" spans="1:26" ht="15.75" customHeight="1">
      <c r="A1346" s="380"/>
      <c r="B1346" s="380"/>
      <c r="C1346" s="380"/>
      <c r="D1346" s="380"/>
      <c r="E1346" s="380"/>
      <c r="F1346" s="380"/>
      <c r="G1346" s="380"/>
      <c r="H1346" s="380"/>
      <c r="I1346" s="380"/>
      <c r="J1346" s="380"/>
      <c r="K1346" s="380"/>
      <c r="L1346" s="380"/>
      <c r="M1346" s="380"/>
      <c r="N1346" s="380"/>
      <c r="O1346" s="380"/>
      <c r="P1346" s="380"/>
      <c r="Q1346" s="380"/>
      <c r="R1346" s="380"/>
      <c r="S1346" s="380"/>
      <c r="T1346" s="380"/>
      <c r="U1346" s="380"/>
      <c r="V1346" s="380"/>
      <c r="W1346" s="380"/>
      <c r="X1346" s="380"/>
      <c r="Y1346" s="380"/>
      <c r="Z1346" s="380"/>
    </row>
    <row r="1347" spans="1:26" ht="15.75" customHeight="1">
      <c r="A1347" s="380"/>
      <c r="B1347" s="380"/>
      <c r="C1347" s="380"/>
      <c r="D1347" s="380"/>
      <c r="E1347" s="380"/>
      <c r="F1347" s="380"/>
      <c r="G1347" s="380"/>
      <c r="H1347" s="380"/>
      <c r="I1347" s="380"/>
      <c r="J1347" s="380"/>
      <c r="K1347" s="380"/>
      <c r="L1347" s="380"/>
      <c r="M1347" s="380"/>
      <c r="N1347" s="380"/>
      <c r="O1347" s="380"/>
      <c r="P1347" s="380"/>
      <c r="Q1347" s="380"/>
      <c r="R1347" s="380"/>
      <c r="S1347" s="380"/>
      <c r="T1347" s="380"/>
      <c r="U1347" s="380"/>
      <c r="V1347" s="380"/>
      <c r="W1347" s="380"/>
      <c r="X1347" s="380"/>
      <c r="Y1347" s="380"/>
      <c r="Z1347" s="380"/>
    </row>
    <row r="1348" spans="1:26" ht="15.75" customHeight="1">
      <c r="A1348" s="380"/>
      <c r="B1348" s="380"/>
      <c r="C1348" s="380"/>
      <c r="D1348" s="380"/>
      <c r="E1348" s="380"/>
      <c r="F1348" s="380"/>
      <c r="G1348" s="380"/>
      <c r="H1348" s="380"/>
      <c r="I1348" s="380"/>
      <c r="J1348" s="380"/>
      <c r="K1348" s="380"/>
      <c r="L1348" s="380"/>
      <c r="M1348" s="380"/>
      <c r="N1348" s="380"/>
      <c r="O1348" s="380"/>
      <c r="P1348" s="380"/>
      <c r="Q1348" s="380"/>
      <c r="R1348" s="380"/>
      <c r="S1348" s="380"/>
      <c r="T1348" s="380"/>
      <c r="U1348" s="380"/>
      <c r="V1348" s="380"/>
      <c r="W1348" s="380"/>
      <c r="X1348" s="380"/>
      <c r="Y1348" s="380"/>
      <c r="Z1348" s="380"/>
    </row>
    <row r="1349" spans="1:26" ht="15.75" customHeight="1">
      <c r="A1349" s="380"/>
      <c r="B1349" s="380"/>
      <c r="C1349" s="380"/>
      <c r="D1349" s="380"/>
      <c r="E1349" s="380"/>
      <c r="F1349" s="380"/>
      <c r="G1349" s="380"/>
      <c r="H1349" s="380"/>
      <c r="I1349" s="380"/>
      <c r="J1349" s="380"/>
      <c r="K1349" s="380"/>
      <c r="L1349" s="380"/>
      <c r="M1349" s="380"/>
      <c r="N1349" s="380"/>
      <c r="O1349" s="380"/>
      <c r="P1349" s="380"/>
      <c r="Q1349" s="380"/>
      <c r="R1349" s="380"/>
      <c r="S1349" s="380"/>
      <c r="T1349" s="380"/>
      <c r="U1349" s="380"/>
      <c r="V1349" s="380"/>
      <c r="W1349" s="380"/>
      <c r="X1349" s="380"/>
      <c r="Y1349" s="380"/>
      <c r="Z1349" s="380"/>
    </row>
    <row r="1350" spans="1:26" ht="15.75" customHeight="1">
      <c r="A1350" s="380"/>
      <c r="B1350" s="380"/>
      <c r="C1350" s="380"/>
      <c r="D1350" s="380"/>
      <c r="E1350" s="380"/>
      <c r="F1350" s="380"/>
      <c r="G1350" s="380"/>
      <c r="H1350" s="380"/>
      <c r="I1350" s="380"/>
      <c r="J1350" s="380"/>
      <c r="K1350" s="380"/>
      <c r="L1350" s="380"/>
      <c r="M1350" s="380"/>
      <c r="N1350" s="380"/>
      <c r="O1350" s="380"/>
      <c r="P1350" s="380"/>
      <c r="Q1350" s="380"/>
      <c r="R1350" s="380"/>
      <c r="S1350" s="380"/>
      <c r="T1350" s="380"/>
      <c r="U1350" s="380"/>
      <c r="V1350" s="380"/>
      <c r="W1350" s="380"/>
      <c r="X1350" s="380"/>
      <c r="Y1350" s="380"/>
      <c r="Z1350" s="380"/>
    </row>
    <row r="1351" spans="1:26" ht="15.75" customHeight="1">
      <c r="A1351" s="380"/>
      <c r="B1351" s="380"/>
      <c r="C1351" s="380"/>
      <c r="D1351" s="380"/>
      <c r="E1351" s="380"/>
      <c r="F1351" s="380"/>
      <c r="G1351" s="380"/>
      <c r="H1351" s="380"/>
      <c r="I1351" s="380"/>
      <c r="J1351" s="380"/>
      <c r="K1351" s="380"/>
      <c r="L1351" s="380"/>
      <c r="M1351" s="380"/>
      <c r="N1351" s="380"/>
      <c r="O1351" s="380"/>
      <c r="P1351" s="380"/>
      <c r="Q1351" s="380"/>
      <c r="R1351" s="380"/>
      <c r="S1351" s="380"/>
      <c r="T1351" s="380"/>
      <c r="U1351" s="380"/>
      <c r="V1351" s="380"/>
      <c r="W1351" s="380"/>
      <c r="X1351" s="380"/>
      <c r="Y1351" s="380"/>
      <c r="Z1351" s="380"/>
    </row>
    <row r="1352" spans="1:26" ht="15.75" customHeight="1">
      <c r="A1352" s="380"/>
      <c r="B1352" s="380"/>
      <c r="C1352" s="380"/>
      <c r="D1352" s="380"/>
      <c r="E1352" s="380"/>
      <c r="F1352" s="380"/>
      <c r="G1352" s="380"/>
      <c r="H1352" s="380"/>
      <c r="I1352" s="380"/>
      <c r="J1352" s="380"/>
      <c r="K1352" s="380"/>
      <c r="L1352" s="380"/>
      <c r="M1352" s="380"/>
      <c r="N1352" s="380"/>
      <c r="O1352" s="380"/>
      <c r="P1352" s="380"/>
      <c r="Q1352" s="380"/>
      <c r="R1352" s="380"/>
      <c r="S1352" s="380"/>
      <c r="T1352" s="380"/>
      <c r="U1352" s="380"/>
      <c r="V1352" s="380"/>
      <c r="W1352" s="380"/>
      <c r="X1352" s="380"/>
      <c r="Y1352" s="380"/>
      <c r="Z1352" s="380"/>
    </row>
    <row r="1353" spans="1:26" ht="15.75" customHeight="1">
      <c r="A1353" s="380"/>
      <c r="B1353" s="380"/>
      <c r="C1353" s="380"/>
      <c r="D1353" s="380"/>
      <c r="E1353" s="380"/>
      <c r="F1353" s="380"/>
      <c r="G1353" s="380"/>
      <c r="H1353" s="380"/>
      <c r="I1353" s="380"/>
      <c r="J1353" s="380"/>
      <c r="K1353" s="380"/>
      <c r="L1353" s="380"/>
      <c r="M1353" s="380"/>
      <c r="N1353" s="380"/>
      <c r="O1353" s="380"/>
      <c r="P1353" s="380"/>
      <c r="Q1353" s="380"/>
      <c r="R1353" s="380"/>
      <c r="S1353" s="380"/>
      <c r="T1353" s="380"/>
      <c r="U1353" s="380"/>
      <c r="V1353" s="380"/>
      <c r="W1353" s="380"/>
      <c r="X1353" s="380"/>
      <c r="Y1353" s="380"/>
      <c r="Z1353" s="380"/>
    </row>
    <row r="1354" spans="1:26" ht="15.75" customHeight="1">
      <c r="A1354" s="380"/>
      <c r="B1354" s="380"/>
      <c r="C1354" s="380"/>
      <c r="D1354" s="380"/>
      <c r="E1354" s="380"/>
      <c r="F1354" s="380"/>
      <c r="G1354" s="380"/>
      <c r="H1354" s="380"/>
      <c r="I1354" s="380"/>
      <c r="J1354" s="380"/>
      <c r="K1354" s="380"/>
      <c r="L1354" s="380"/>
      <c r="M1354" s="380"/>
      <c r="N1354" s="380"/>
      <c r="O1354" s="380"/>
      <c r="P1354" s="380"/>
      <c r="Q1354" s="380"/>
      <c r="R1354" s="380"/>
      <c r="S1354" s="380"/>
      <c r="T1354" s="380"/>
      <c r="U1354" s="380"/>
      <c r="V1354" s="380"/>
      <c r="W1354" s="380"/>
      <c r="X1354" s="380"/>
      <c r="Y1354" s="380"/>
      <c r="Z1354" s="380"/>
    </row>
    <row r="1355" spans="1:26" ht="15.75" customHeight="1">
      <c r="A1355" s="380"/>
      <c r="B1355" s="380"/>
      <c r="C1355" s="380"/>
      <c r="D1355" s="380"/>
      <c r="E1355" s="380"/>
      <c r="F1355" s="380"/>
      <c r="G1355" s="380"/>
      <c r="H1355" s="380"/>
      <c r="I1355" s="380"/>
      <c r="J1355" s="380"/>
      <c r="K1355" s="380"/>
      <c r="L1355" s="380"/>
      <c r="M1355" s="380"/>
      <c r="N1355" s="380"/>
      <c r="O1355" s="380"/>
      <c r="P1355" s="380"/>
      <c r="Q1355" s="380"/>
      <c r="R1355" s="380"/>
      <c r="S1355" s="380"/>
      <c r="T1355" s="380"/>
      <c r="U1355" s="380"/>
      <c r="V1355" s="380"/>
      <c r="W1355" s="380"/>
      <c r="X1355" s="380"/>
      <c r="Y1355" s="380"/>
      <c r="Z1355" s="380"/>
    </row>
    <row r="1356" spans="1:26" ht="15.75" customHeight="1">
      <c r="A1356" s="380"/>
      <c r="B1356" s="380"/>
      <c r="C1356" s="380"/>
      <c r="D1356" s="380"/>
      <c r="E1356" s="380"/>
      <c r="F1356" s="380"/>
      <c r="G1356" s="380"/>
      <c r="H1356" s="380"/>
      <c r="I1356" s="380"/>
      <c r="J1356" s="380"/>
      <c r="K1356" s="380"/>
      <c r="L1356" s="380"/>
      <c r="M1356" s="380"/>
      <c r="N1356" s="380"/>
      <c r="O1356" s="380"/>
      <c r="P1356" s="380"/>
      <c r="Q1356" s="380"/>
      <c r="R1356" s="380"/>
      <c r="S1356" s="380"/>
      <c r="T1356" s="380"/>
      <c r="U1356" s="380"/>
      <c r="V1356" s="380"/>
      <c r="W1356" s="380"/>
      <c r="X1356" s="380"/>
      <c r="Y1356" s="380"/>
      <c r="Z1356" s="380"/>
    </row>
    <row r="1357" spans="1:26" ht="15.75" customHeight="1">
      <c r="A1357" s="380"/>
      <c r="B1357" s="380"/>
      <c r="C1357" s="380"/>
      <c r="D1357" s="380"/>
      <c r="E1357" s="380"/>
      <c r="F1357" s="380"/>
      <c r="G1357" s="380"/>
      <c r="H1357" s="380"/>
      <c r="I1357" s="380"/>
      <c r="J1357" s="380"/>
      <c r="K1357" s="380"/>
      <c r="L1357" s="380"/>
      <c r="M1357" s="380"/>
      <c r="N1357" s="380"/>
      <c r="O1357" s="380"/>
      <c r="P1357" s="380"/>
      <c r="Q1357" s="380"/>
      <c r="R1357" s="380"/>
      <c r="S1357" s="380"/>
      <c r="T1357" s="380"/>
      <c r="U1357" s="380"/>
      <c r="V1357" s="380"/>
      <c r="W1357" s="380"/>
      <c r="X1357" s="380"/>
      <c r="Y1357" s="380"/>
      <c r="Z1357" s="380"/>
    </row>
    <row r="1358" spans="1:26" ht="15.75" customHeight="1">
      <c r="A1358" s="380"/>
      <c r="B1358" s="380"/>
      <c r="C1358" s="380"/>
      <c r="D1358" s="380"/>
      <c r="E1358" s="380"/>
      <c r="F1358" s="380"/>
      <c r="G1358" s="380"/>
      <c r="H1358" s="380"/>
      <c r="I1358" s="380"/>
      <c r="J1358" s="380"/>
      <c r="K1358" s="380"/>
      <c r="L1358" s="380"/>
      <c r="M1358" s="380"/>
      <c r="N1358" s="380"/>
      <c r="O1358" s="380"/>
      <c r="P1358" s="380"/>
      <c r="Q1358" s="380"/>
      <c r="R1358" s="380"/>
      <c r="S1358" s="380"/>
      <c r="T1358" s="380"/>
      <c r="U1358" s="380"/>
      <c r="V1358" s="380"/>
      <c r="W1358" s="380"/>
      <c r="X1358" s="380"/>
      <c r="Y1358" s="380"/>
      <c r="Z1358" s="380"/>
    </row>
    <row r="1359" spans="1:26" ht="15.75" customHeight="1">
      <c r="A1359" s="380"/>
      <c r="B1359" s="380"/>
      <c r="C1359" s="380"/>
      <c r="D1359" s="380"/>
      <c r="E1359" s="380"/>
      <c r="F1359" s="380"/>
      <c r="G1359" s="380"/>
      <c r="H1359" s="380"/>
      <c r="I1359" s="380"/>
      <c r="J1359" s="380"/>
      <c r="K1359" s="380"/>
      <c r="L1359" s="380"/>
      <c r="M1359" s="380"/>
      <c r="N1359" s="380"/>
      <c r="O1359" s="380"/>
      <c r="P1359" s="380"/>
      <c r="Q1359" s="380"/>
      <c r="R1359" s="380"/>
      <c r="S1359" s="380"/>
      <c r="T1359" s="380"/>
      <c r="U1359" s="380"/>
      <c r="V1359" s="380"/>
      <c r="W1359" s="380"/>
      <c r="X1359" s="380"/>
      <c r="Y1359" s="380"/>
      <c r="Z1359" s="380"/>
    </row>
    <row r="1360" spans="1:26" ht="15.75" customHeight="1">
      <c r="A1360" s="380"/>
      <c r="B1360" s="380"/>
      <c r="C1360" s="380"/>
      <c r="D1360" s="380"/>
      <c r="E1360" s="380"/>
      <c r="F1360" s="380"/>
      <c r="G1360" s="380"/>
      <c r="H1360" s="380"/>
      <c r="I1360" s="380"/>
      <c r="J1360" s="380"/>
      <c r="K1360" s="380"/>
      <c r="L1360" s="380"/>
      <c r="M1360" s="380"/>
      <c r="N1360" s="380"/>
      <c r="O1360" s="380"/>
      <c r="P1360" s="380"/>
      <c r="Q1360" s="380"/>
      <c r="R1360" s="380"/>
      <c r="S1360" s="380"/>
      <c r="T1360" s="380"/>
      <c r="U1360" s="380"/>
      <c r="V1360" s="380"/>
      <c r="W1360" s="380"/>
      <c r="X1360" s="380"/>
      <c r="Y1360" s="380"/>
      <c r="Z1360" s="380"/>
    </row>
    <row r="1361" spans="1:26" ht="15.75" customHeight="1">
      <c r="A1361" s="380"/>
      <c r="B1361" s="380"/>
      <c r="C1361" s="380"/>
      <c r="D1361" s="380"/>
      <c r="E1361" s="380"/>
      <c r="F1361" s="380"/>
      <c r="G1361" s="380"/>
      <c r="H1361" s="380"/>
      <c r="I1361" s="380"/>
      <c r="J1361" s="380"/>
      <c r="K1361" s="380"/>
      <c r="L1361" s="380"/>
      <c r="M1361" s="380"/>
      <c r="N1361" s="380"/>
      <c r="O1361" s="380"/>
      <c r="P1361" s="380"/>
      <c r="Q1361" s="380"/>
      <c r="R1361" s="380"/>
      <c r="S1361" s="380"/>
      <c r="T1361" s="380"/>
      <c r="U1361" s="380"/>
      <c r="V1361" s="380"/>
      <c r="W1361" s="380"/>
      <c r="X1361" s="380"/>
      <c r="Y1361" s="380"/>
      <c r="Z1361" s="380"/>
    </row>
    <row r="1362" spans="1:26" ht="15.75" customHeight="1">
      <c r="A1362" s="380"/>
      <c r="B1362" s="380"/>
      <c r="C1362" s="380"/>
      <c r="D1362" s="380"/>
      <c r="E1362" s="380"/>
      <c r="F1362" s="380"/>
      <c r="G1362" s="380"/>
      <c r="H1362" s="380"/>
      <c r="I1362" s="380"/>
      <c r="J1362" s="380"/>
      <c r="K1362" s="380"/>
      <c r="L1362" s="380"/>
      <c r="M1362" s="380"/>
      <c r="N1362" s="380"/>
      <c r="O1362" s="380"/>
      <c r="P1362" s="380"/>
      <c r="Q1362" s="380"/>
      <c r="R1362" s="380"/>
      <c r="S1362" s="380"/>
      <c r="T1362" s="380"/>
      <c r="U1362" s="380"/>
      <c r="V1362" s="380"/>
      <c r="W1362" s="380"/>
      <c r="X1362" s="380"/>
      <c r="Y1362" s="380"/>
      <c r="Z1362" s="380"/>
    </row>
    <row r="1363" spans="1:26" ht="15.75" customHeight="1">
      <c r="A1363" s="380"/>
      <c r="B1363" s="380"/>
      <c r="C1363" s="380"/>
      <c r="D1363" s="380"/>
      <c r="E1363" s="380"/>
      <c r="F1363" s="380"/>
      <c r="G1363" s="380"/>
      <c r="H1363" s="380"/>
      <c r="I1363" s="380"/>
      <c r="J1363" s="380"/>
      <c r="K1363" s="380"/>
      <c r="L1363" s="380"/>
      <c r="M1363" s="380"/>
      <c r="N1363" s="380"/>
      <c r="O1363" s="380"/>
      <c r="P1363" s="380"/>
      <c r="Q1363" s="380"/>
      <c r="R1363" s="380"/>
      <c r="S1363" s="380"/>
      <c r="T1363" s="380"/>
      <c r="U1363" s="380"/>
      <c r="V1363" s="380"/>
      <c r="W1363" s="380"/>
      <c r="X1363" s="380"/>
      <c r="Y1363" s="380"/>
      <c r="Z1363" s="380"/>
    </row>
    <row r="1364" spans="1:26" ht="15.75" customHeight="1">
      <c r="A1364" s="380"/>
      <c r="B1364" s="380"/>
      <c r="C1364" s="380"/>
      <c r="D1364" s="380"/>
      <c r="E1364" s="380"/>
      <c r="F1364" s="380"/>
      <c r="G1364" s="380"/>
      <c r="H1364" s="380"/>
      <c r="I1364" s="380"/>
      <c r="J1364" s="380"/>
      <c r="K1364" s="380"/>
      <c r="L1364" s="380"/>
      <c r="M1364" s="380"/>
      <c r="N1364" s="380"/>
      <c r="O1364" s="380"/>
      <c r="P1364" s="380"/>
      <c r="Q1364" s="380"/>
      <c r="R1364" s="380"/>
      <c r="S1364" s="380"/>
      <c r="T1364" s="380"/>
      <c r="U1364" s="380"/>
      <c r="V1364" s="380"/>
      <c r="W1364" s="380"/>
      <c r="X1364" s="380"/>
      <c r="Y1364" s="380"/>
      <c r="Z1364" s="380"/>
    </row>
    <row r="1365" spans="1:26" ht="15.75" customHeight="1">
      <c r="A1365" s="380"/>
      <c r="B1365" s="380"/>
      <c r="C1365" s="380"/>
      <c r="D1365" s="380"/>
      <c r="E1365" s="380"/>
      <c r="F1365" s="380"/>
      <c r="G1365" s="380"/>
      <c r="H1365" s="380"/>
      <c r="I1365" s="380"/>
      <c r="J1365" s="380"/>
      <c r="K1365" s="380"/>
      <c r="L1365" s="380"/>
      <c r="M1365" s="380"/>
      <c r="N1365" s="380"/>
      <c r="O1365" s="380"/>
      <c r="P1365" s="380"/>
      <c r="Q1365" s="380"/>
      <c r="R1365" s="380"/>
      <c r="S1365" s="380"/>
      <c r="T1365" s="380"/>
      <c r="U1365" s="380"/>
      <c r="V1365" s="380"/>
      <c r="W1365" s="380"/>
      <c r="X1365" s="380"/>
      <c r="Y1365" s="380"/>
      <c r="Z1365" s="380"/>
    </row>
    <row r="1366" spans="1:26" ht="15.75" customHeight="1">
      <c r="A1366" s="380"/>
      <c r="B1366" s="380"/>
      <c r="C1366" s="380"/>
      <c r="D1366" s="380"/>
      <c r="E1366" s="380"/>
      <c r="F1366" s="380"/>
      <c r="G1366" s="380"/>
      <c r="H1366" s="380"/>
      <c r="I1366" s="380"/>
      <c r="J1366" s="380"/>
      <c r="K1366" s="380"/>
      <c r="L1366" s="380"/>
      <c r="M1366" s="380"/>
      <c r="N1366" s="380"/>
      <c r="O1366" s="380"/>
      <c r="P1366" s="380"/>
      <c r="Q1366" s="380"/>
      <c r="R1366" s="380"/>
      <c r="S1366" s="380"/>
      <c r="T1366" s="380"/>
      <c r="U1366" s="380"/>
      <c r="V1366" s="380"/>
      <c r="W1366" s="380"/>
      <c r="X1366" s="380"/>
      <c r="Y1366" s="380"/>
      <c r="Z1366" s="380"/>
    </row>
    <row r="1367" spans="1:26" ht="15.75" customHeight="1">
      <c r="A1367" s="380"/>
      <c r="B1367" s="380"/>
      <c r="C1367" s="380"/>
      <c r="D1367" s="380"/>
      <c r="E1367" s="380"/>
      <c r="F1367" s="380"/>
      <c r="G1367" s="380"/>
      <c r="H1367" s="380"/>
      <c r="I1367" s="380"/>
      <c r="J1367" s="380"/>
      <c r="K1367" s="380"/>
      <c r="L1367" s="380"/>
      <c r="M1367" s="380"/>
      <c r="N1367" s="380"/>
      <c r="O1367" s="380"/>
      <c r="P1367" s="380"/>
      <c r="Q1367" s="380"/>
      <c r="R1367" s="380"/>
      <c r="S1367" s="380"/>
      <c r="T1367" s="380"/>
      <c r="U1367" s="380"/>
      <c r="V1367" s="380"/>
      <c r="W1367" s="380"/>
      <c r="X1367" s="380"/>
      <c r="Y1367" s="380"/>
      <c r="Z1367" s="380"/>
    </row>
    <row r="1368" spans="1:26" ht="15.75" customHeight="1">
      <c r="A1368" s="380"/>
      <c r="B1368" s="380"/>
      <c r="C1368" s="380"/>
      <c r="D1368" s="380"/>
      <c r="E1368" s="380"/>
      <c r="F1368" s="380"/>
      <c r="G1368" s="380"/>
      <c r="H1368" s="380"/>
      <c r="I1368" s="380"/>
      <c r="J1368" s="380"/>
      <c r="K1368" s="380"/>
      <c r="L1368" s="380"/>
      <c r="M1368" s="380"/>
      <c r="N1368" s="380"/>
      <c r="O1368" s="380"/>
      <c r="P1368" s="380"/>
      <c r="Q1368" s="380"/>
      <c r="R1368" s="380"/>
      <c r="S1368" s="380"/>
      <c r="T1368" s="380"/>
      <c r="U1368" s="380"/>
      <c r="V1368" s="380"/>
      <c r="W1368" s="380"/>
      <c r="X1368" s="380"/>
      <c r="Y1368" s="380"/>
      <c r="Z1368" s="380"/>
    </row>
    <row r="1369" spans="1:26" ht="15.75" customHeight="1">
      <c r="A1369" s="380"/>
      <c r="B1369" s="380"/>
      <c r="C1369" s="380"/>
      <c r="D1369" s="380"/>
      <c r="E1369" s="380"/>
      <c r="F1369" s="380"/>
      <c r="G1369" s="380"/>
      <c r="H1369" s="380"/>
      <c r="I1369" s="380"/>
      <c r="J1369" s="380"/>
      <c r="K1369" s="380"/>
      <c r="L1369" s="380"/>
      <c r="M1369" s="380"/>
      <c r="N1369" s="380"/>
      <c r="O1369" s="380"/>
      <c r="P1369" s="380"/>
      <c r="Q1369" s="380"/>
      <c r="R1369" s="380"/>
      <c r="S1369" s="380"/>
      <c r="T1369" s="380"/>
      <c r="U1369" s="380"/>
      <c r="V1369" s="380"/>
      <c r="W1369" s="380"/>
      <c r="X1369" s="380"/>
      <c r="Y1369" s="380"/>
      <c r="Z1369" s="380"/>
    </row>
    <row r="1370" spans="1:26" ht="15.75" customHeight="1">
      <c r="A1370" s="380"/>
      <c r="B1370" s="380"/>
      <c r="C1370" s="380"/>
      <c r="D1370" s="380"/>
      <c r="E1370" s="380"/>
      <c r="F1370" s="380"/>
      <c r="G1370" s="380"/>
      <c r="H1370" s="380"/>
      <c r="I1370" s="380"/>
      <c r="J1370" s="380"/>
      <c r="K1370" s="380"/>
      <c r="L1370" s="380"/>
      <c r="M1370" s="380"/>
      <c r="N1370" s="380"/>
      <c r="O1370" s="380"/>
      <c r="P1370" s="380"/>
      <c r="Q1370" s="380"/>
      <c r="R1370" s="380"/>
      <c r="S1370" s="380"/>
      <c r="T1370" s="380"/>
      <c r="U1370" s="380"/>
      <c r="V1370" s="380"/>
      <c r="W1370" s="380"/>
      <c r="X1370" s="380"/>
      <c r="Y1370" s="380"/>
      <c r="Z1370" s="380"/>
    </row>
    <row r="1371" spans="1:26" ht="15.75" customHeight="1">
      <c r="A1371" s="380"/>
      <c r="B1371" s="380"/>
      <c r="C1371" s="380"/>
      <c r="D1371" s="380"/>
      <c r="E1371" s="380"/>
      <c r="F1371" s="380"/>
      <c r="G1371" s="380"/>
      <c r="H1371" s="380"/>
      <c r="I1371" s="380"/>
      <c r="J1371" s="380"/>
      <c r="K1371" s="380"/>
      <c r="L1371" s="380"/>
      <c r="M1371" s="380"/>
      <c r="N1371" s="380"/>
      <c r="O1371" s="380"/>
      <c r="P1371" s="380"/>
      <c r="Q1371" s="380"/>
      <c r="R1371" s="380"/>
      <c r="S1371" s="380"/>
      <c r="T1371" s="380"/>
      <c r="U1371" s="380"/>
      <c r="V1371" s="380"/>
      <c r="W1371" s="380"/>
      <c r="X1371" s="380"/>
      <c r="Y1371" s="380"/>
      <c r="Z1371" s="380"/>
    </row>
    <row r="1372" spans="1:26" ht="15.75" customHeight="1">
      <c r="A1372" s="380"/>
      <c r="B1372" s="380"/>
      <c r="C1372" s="380"/>
      <c r="D1372" s="380"/>
      <c r="E1372" s="380"/>
      <c r="F1372" s="380"/>
      <c r="G1372" s="380"/>
      <c r="H1372" s="380"/>
      <c r="I1372" s="380"/>
      <c r="J1372" s="380"/>
      <c r="K1372" s="380"/>
      <c r="L1372" s="380"/>
      <c r="M1372" s="380"/>
      <c r="N1372" s="380"/>
      <c r="O1372" s="380"/>
      <c r="P1372" s="380"/>
      <c r="Q1372" s="380"/>
      <c r="R1372" s="380"/>
      <c r="S1372" s="380"/>
      <c r="T1372" s="380"/>
      <c r="U1372" s="380"/>
      <c r="V1372" s="380"/>
      <c r="W1372" s="380"/>
      <c r="X1372" s="380"/>
      <c r="Y1372" s="380"/>
      <c r="Z1372" s="380"/>
    </row>
    <row r="1373" spans="1:26" ht="15.75" customHeight="1">
      <c r="A1373" s="380"/>
      <c r="B1373" s="380"/>
      <c r="C1373" s="380"/>
      <c r="D1373" s="380"/>
      <c r="E1373" s="380"/>
      <c r="F1373" s="380"/>
      <c r="G1373" s="380"/>
      <c r="H1373" s="380"/>
      <c r="I1373" s="380"/>
      <c r="J1373" s="380"/>
      <c r="K1373" s="380"/>
      <c r="L1373" s="380"/>
      <c r="M1373" s="380"/>
      <c r="N1373" s="380"/>
      <c r="O1373" s="380"/>
      <c r="P1373" s="380"/>
      <c r="Q1373" s="380"/>
      <c r="R1373" s="380"/>
      <c r="S1373" s="380"/>
      <c r="T1373" s="380"/>
      <c r="U1373" s="380"/>
      <c r="V1373" s="380"/>
      <c r="W1373" s="380"/>
      <c r="X1373" s="380"/>
      <c r="Y1373" s="380"/>
      <c r="Z1373" s="380"/>
    </row>
    <row r="1374" spans="1:26" ht="15.75" customHeight="1">
      <c r="A1374" s="380"/>
      <c r="B1374" s="380"/>
      <c r="C1374" s="380"/>
      <c r="D1374" s="380"/>
      <c r="E1374" s="380"/>
      <c r="F1374" s="380"/>
      <c r="G1374" s="380"/>
      <c r="H1374" s="380"/>
      <c r="I1374" s="380"/>
      <c r="J1374" s="380"/>
      <c r="K1374" s="380"/>
      <c r="L1374" s="380"/>
      <c r="M1374" s="380"/>
      <c r="N1374" s="380"/>
      <c r="O1374" s="380"/>
      <c r="P1374" s="380"/>
      <c r="Q1374" s="380"/>
      <c r="R1374" s="380"/>
      <c r="S1374" s="380"/>
      <c r="T1374" s="380"/>
      <c r="U1374" s="380"/>
      <c r="V1374" s="380"/>
      <c r="W1374" s="380"/>
      <c r="X1374" s="380"/>
      <c r="Y1374" s="380"/>
      <c r="Z1374" s="380"/>
    </row>
    <row r="1375" spans="1:26" ht="15.75" customHeight="1">
      <c r="A1375" s="380"/>
      <c r="B1375" s="380"/>
      <c r="C1375" s="380"/>
      <c r="D1375" s="380"/>
      <c r="E1375" s="380"/>
      <c r="F1375" s="380"/>
      <c r="G1375" s="380"/>
      <c r="H1375" s="380"/>
      <c r="I1375" s="380"/>
      <c r="J1375" s="380"/>
      <c r="K1375" s="380"/>
      <c r="L1375" s="380"/>
      <c r="M1375" s="380"/>
      <c r="N1375" s="380"/>
      <c r="O1375" s="380"/>
      <c r="P1375" s="380"/>
      <c r="Q1375" s="380"/>
      <c r="R1375" s="380"/>
      <c r="S1375" s="380"/>
      <c r="T1375" s="380"/>
      <c r="U1375" s="380"/>
      <c r="V1375" s="380"/>
      <c r="W1375" s="380"/>
      <c r="X1375" s="380"/>
      <c r="Y1375" s="380"/>
      <c r="Z1375" s="380"/>
    </row>
    <row r="1376" spans="1:26" ht="15.75" customHeight="1">
      <c r="A1376" s="380"/>
      <c r="B1376" s="380"/>
      <c r="C1376" s="380"/>
      <c r="D1376" s="380"/>
      <c r="E1376" s="380"/>
      <c r="F1376" s="380"/>
      <c r="G1376" s="380"/>
      <c r="H1376" s="380"/>
      <c r="I1376" s="380"/>
      <c r="J1376" s="380"/>
      <c r="K1376" s="380"/>
      <c r="L1376" s="380"/>
      <c r="M1376" s="380"/>
      <c r="N1376" s="380"/>
      <c r="O1376" s="380"/>
      <c r="P1376" s="380"/>
      <c r="Q1376" s="380"/>
      <c r="R1376" s="380"/>
      <c r="S1376" s="380"/>
      <c r="T1376" s="380"/>
      <c r="U1376" s="380"/>
      <c r="V1376" s="380"/>
      <c r="W1376" s="380"/>
      <c r="X1376" s="380"/>
      <c r="Y1376" s="380"/>
      <c r="Z1376" s="380"/>
    </row>
    <row r="1377" spans="1:26" ht="15.75" customHeight="1">
      <c r="A1377" s="380"/>
      <c r="B1377" s="380"/>
      <c r="C1377" s="380"/>
      <c r="D1377" s="380"/>
      <c r="E1377" s="380"/>
      <c r="F1377" s="380"/>
      <c r="G1377" s="380"/>
      <c r="H1377" s="380"/>
      <c r="I1377" s="380"/>
      <c r="J1377" s="380"/>
      <c r="K1377" s="380"/>
      <c r="L1377" s="380"/>
      <c r="M1377" s="380"/>
      <c r="N1377" s="380"/>
      <c r="O1377" s="380"/>
      <c r="P1377" s="380"/>
      <c r="Q1377" s="380"/>
      <c r="R1377" s="380"/>
      <c r="S1377" s="380"/>
      <c r="T1377" s="380"/>
      <c r="U1377" s="380"/>
      <c r="V1377" s="380"/>
      <c r="W1377" s="380"/>
      <c r="X1377" s="380"/>
      <c r="Y1377" s="380"/>
      <c r="Z1377" s="380"/>
    </row>
    <row r="1378" spans="1:26" ht="15.75" customHeight="1">
      <c r="A1378" s="380"/>
      <c r="B1378" s="380"/>
      <c r="C1378" s="380"/>
      <c r="D1378" s="380"/>
      <c r="E1378" s="380"/>
      <c r="F1378" s="380"/>
      <c r="G1378" s="380"/>
      <c r="H1378" s="380"/>
      <c r="I1378" s="380"/>
      <c r="J1378" s="380"/>
      <c r="K1378" s="380"/>
      <c r="L1378" s="380"/>
      <c r="M1378" s="380"/>
      <c r="N1378" s="380"/>
      <c r="O1378" s="380"/>
      <c r="P1378" s="380"/>
      <c r="Q1378" s="380"/>
      <c r="R1378" s="380"/>
      <c r="S1378" s="380"/>
      <c r="T1378" s="380"/>
      <c r="U1378" s="380"/>
      <c r="V1378" s="380"/>
      <c r="W1378" s="380"/>
      <c r="X1378" s="380"/>
      <c r="Y1378" s="380"/>
      <c r="Z1378" s="380"/>
    </row>
    <row r="1379" spans="1:26" ht="15.75" customHeight="1">
      <c r="A1379" s="380"/>
      <c r="B1379" s="380"/>
      <c r="C1379" s="380"/>
      <c r="D1379" s="380"/>
      <c r="E1379" s="380"/>
      <c r="F1379" s="380"/>
      <c r="G1379" s="380"/>
      <c r="H1379" s="380"/>
      <c r="I1379" s="380"/>
      <c r="J1379" s="380"/>
      <c r="K1379" s="380"/>
      <c r="L1379" s="380"/>
      <c r="M1379" s="380"/>
      <c r="N1379" s="380"/>
      <c r="O1379" s="380"/>
      <c r="P1379" s="380"/>
      <c r="Q1379" s="380"/>
      <c r="R1379" s="380"/>
      <c r="S1379" s="380"/>
      <c r="T1379" s="380"/>
      <c r="U1379" s="380"/>
      <c r="V1379" s="380"/>
      <c r="W1379" s="380"/>
      <c r="X1379" s="380"/>
      <c r="Y1379" s="380"/>
      <c r="Z1379" s="380"/>
    </row>
    <row r="1380" spans="1:26" ht="15.75" customHeight="1">
      <c r="A1380" s="380"/>
      <c r="B1380" s="380"/>
      <c r="C1380" s="380"/>
      <c r="D1380" s="380"/>
      <c r="E1380" s="380"/>
      <c r="F1380" s="380"/>
      <c r="G1380" s="380"/>
      <c r="H1380" s="380"/>
      <c r="I1380" s="380"/>
      <c r="J1380" s="380"/>
      <c r="K1380" s="380"/>
      <c r="L1380" s="380"/>
      <c r="M1380" s="380"/>
      <c r="N1380" s="380"/>
      <c r="O1380" s="380"/>
      <c r="P1380" s="380"/>
      <c r="Q1380" s="380"/>
      <c r="R1380" s="380"/>
      <c r="S1380" s="380"/>
      <c r="T1380" s="380"/>
      <c r="U1380" s="380"/>
      <c r="V1380" s="380"/>
      <c r="W1380" s="380"/>
      <c r="X1380" s="380"/>
      <c r="Y1380" s="380"/>
      <c r="Z1380" s="380"/>
    </row>
    <row r="1381" spans="1:26" ht="15.75" customHeight="1">
      <c r="A1381" s="380"/>
      <c r="B1381" s="380"/>
      <c r="C1381" s="380"/>
      <c r="D1381" s="380"/>
      <c r="E1381" s="380"/>
      <c r="F1381" s="380"/>
      <c r="G1381" s="380"/>
      <c r="H1381" s="380"/>
      <c r="I1381" s="380"/>
      <c r="J1381" s="380"/>
      <c r="K1381" s="380"/>
      <c r="L1381" s="380"/>
      <c r="M1381" s="380"/>
      <c r="N1381" s="380"/>
      <c r="O1381" s="380"/>
      <c r="P1381" s="380"/>
      <c r="Q1381" s="380"/>
      <c r="R1381" s="380"/>
      <c r="S1381" s="380"/>
      <c r="T1381" s="380"/>
      <c r="U1381" s="380"/>
      <c r="V1381" s="380"/>
      <c r="W1381" s="380"/>
      <c r="X1381" s="380"/>
      <c r="Y1381" s="380"/>
      <c r="Z1381" s="380"/>
    </row>
    <row r="1382" spans="1:26" ht="15.75" customHeight="1">
      <c r="A1382" s="380"/>
      <c r="B1382" s="380"/>
      <c r="C1382" s="380"/>
      <c r="D1382" s="380"/>
      <c r="E1382" s="380"/>
      <c r="F1382" s="380"/>
      <c r="G1382" s="380"/>
      <c r="H1382" s="380"/>
      <c r="I1382" s="380"/>
      <c r="J1382" s="380"/>
      <c r="K1382" s="380"/>
      <c r="L1382" s="380"/>
      <c r="M1382" s="380"/>
      <c r="N1382" s="380"/>
      <c r="O1382" s="380"/>
      <c r="P1382" s="380"/>
      <c r="Q1382" s="380"/>
      <c r="R1382" s="380"/>
      <c r="S1382" s="380"/>
      <c r="T1382" s="380"/>
      <c r="U1382" s="380"/>
      <c r="V1382" s="380"/>
      <c r="W1382" s="380"/>
      <c r="X1382" s="380"/>
      <c r="Y1382" s="380"/>
      <c r="Z1382" s="380"/>
    </row>
    <row r="1383" spans="1:26" ht="15.75" customHeight="1">
      <c r="A1383" s="380"/>
      <c r="B1383" s="380"/>
      <c r="C1383" s="380"/>
      <c r="D1383" s="380"/>
      <c r="E1383" s="380"/>
      <c r="F1383" s="380"/>
      <c r="G1383" s="380"/>
      <c r="H1383" s="380"/>
      <c r="I1383" s="380"/>
      <c r="J1383" s="380"/>
      <c r="K1383" s="380"/>
      <c r="L1383" s="380"/>
      <c r="M1383" s="380"/>
      <c r="N1383" s="380"/>
      <c r="O1383" s="380"/>
      <c r="P1383" s="380"/>
      <c r="Q1383" s="380"/>
      <c r="R1383" s="380"/>
      <c r="S1383" s="380"/>
      <c r="T1383" s="380"/>
      <c r="U1383" s="380"/>
      <c r="V1383" s="380"/>
      <c r="W1383" s="380"/>
      <c r="X1383" s="380"/>
      <c r="Y1383" s="380"/>
      <c r="Z1383" s="380"/>
    </row>
    <row r="1384" spans="1:26" ht="15.75" customHeight="1">
      <c r="A1384" s="380"/>
      <c r="B1384" s="380"/>
      <c r="C1384" s="380"/>
      <c r="D1384" s="380"/>
      <c r="E1384" s="380"/>
      <c r="F1384" s="380"/>
      <c r="G1384" s="380"/>
      <c r="H1384" s="380"/>
      <c r="I1384" s="380"/>
      <c r="J1384" s="380"/>
      <c r="K1384" s="380"/>
      <c r="L1384" s="380"/>
      <c r="M1384" s="380"/>
      <c r="N1384" s="380"/>
      <c r="O1384" s="380"/>
      <c r="P1384" s="380"/>
      <c r="Q1384" s="380"/>
      <c r="R1384" s="380"/>
      <c r="S1384" s="380"/>
      <c r="T1384" s="380"/>
      <c r="U1384" s="380"/>
      <c r="V1384" s="380"/>
      <c r="W1384" s="380"/>
      <c r="X1384" s="380"/>
      <c r="Y1384" s="380"/>
      <c r="Z1384" s="380"/>
    </row>
    <row r="1385" spans="1:26" ht="15.75" customHeight="1">
      <c r="A1385" s="380"/>
      <c r="B1385" s="380"/>
      <c r="C1385" s="380"/>
      <c r="D1385" s="380"/>
      <c r="E1385" s="380"/>
      <c r="F1385" s="380"/>
      <c r="G1385" s="380"/>
      <c r="H1385" s="380"/>
      <c r="I1385" s="380"/>
      <c r="J1385" s="380"/>
      <c r="K1385" s="380"/>
      <c r="L1385" s="380"/>
      <c r="M1385" s="380"/>
      <c r="N1385" s="380"/>
      <c r="O1385" s="380"/>
      <c r="P1385" s="380"/>
      <c r="Q1385" s="380"/>
      <c r="R1385" s="380"/>
      <c r="S1385" s="380"/>
      <c r="T1385" s="380"/>
      <c r="U1385" s="380"/>
      <c r="V1385" s="380"/>
      <c r="W1385" s="380"/>
      <c r="X1385" s="380"/>
      <c r="Y1385" s="380"/>
      <c r="Z1385" s="380"/>
    </row>
    <row r="1386" spans="1:26" ht="15.75" customHeight="1">
      <c r="A1386" s="380"/>
      <c r="B1386" s="380"/>
      <c r="C1386" s="380"/>
      <c r="D1386" s="380"/>
      <c r="E1386" s="380"/>
      <c r="F1386" s="380"/>
      <c r="G1386" s="380"/>
      <c r="H1386" s="380"/>
      <c r="I1386" s="380"/>
      <c r="J1386" s="380"/>
      <c r="K1386" s="380"/>
      <c r="L1386" s="380"/>
      <c r="M1386" s="380"/>
      <c r="N1386" s="380"/>
      <c r="O1386" s="380"/>
      <c r="P1386" s="380"/>
      <c r="Q1386" s="380"/>
      <c r="R1386" s="380"/>
      <c r="S1386" s="380"/>
      <c r="T1386" s="380"/>
      <c r="U1386" s="380"/>
      <c r="V1386" s="380"/>
      <c r="W1386" s="380"/>
      <c r="X1386" s="380"/>
      <c r="Y1386" s="380"/>
      <c r="Z1386" s="380"/>
    </row>
    <row r="1387" spans="1:26" ht="15.75" customHeight="1">
      <c r="A1387" s="380"/>
      <c r="B1387" s="380"/>
      <c r="C1387" s="380"/>
      <c r="D1387" s="380"/>
      <c r="E1387" s="380"/>
      <c r="F1387" s="380"/>
      <c r="G1387" s="380"/>
      <c r="H1387" s="380"/>
      <c r="I1387" s="380"/>
      <c r="J1387" s="380"/>
      <c r="K1387" s="380"/>
      <c r="L1387" s="380"/>
      <c r="M1387" s="380"/>
      <c r="N1387" s="380"/>
      <c r="O1387" s="380"/>
      <c r="P1387" s="380"/>
      <c r="Q1387" s="380"/>
      <c r="R1387" s="380"/>
      <c r="S1387" s="380"/>
      <c r="T1387" s="380"/>
      <c r="U1387" s="380"/>
      <c r="V1387" s="380"/>
      <c r="W1387" s="380"/>
      <c r="X1387" s="380"/>
      <c r="Y1387" s="380"/>
      <c r="Z1387" s="380"/>
    </row>
    <row r="1388" spans="1:26" ht="15.75" customHeight="1">
      <c r="A1388" s="380"/>
      <c r="B1388" s="380"/>
      <c r="C1388" s="380"/>
      <c r="D1388" s="380"/>
      <c r="E1388" s="380"/>
      <c r="F1388" s="380"/>
      <c r="G1388" s="380"/>
      <c r="H1388" s="380"/>
      <c r="I1388" s="380"/>
      <c r="J1388" s="380"/>
      <c r="K1388" s="380"/>
      <c r="L1388" s="380"/>
      <c r="M1388" s="380"/>
      <c r="N1388" s="380"/>
      <c r="O1388" s="380"/>
      <c r="P1388" s="380"/>
      <c r="Q1388" s="380"/>
      <c r="R1388" s="380"/>
      <c r="S1388" s="380"/>
      <c r="T1388" s="380"/>
      <c r="U1388" s="380"/>
      <c r="V1388" s="380"/>
      <c r="W1388" s="380"/>
      <c r="X1388" s="380"/>
      <c r="Y1388" s="380"/>
      <c r="Z1388" s="380"/>
    </row>
    <row r="1389" spans="1:26" ht="15.75" customHeight="1">
      <c r="A1389" s="380"/>
      <c r="B1389" s="380"/>
      <c r="C1389" s="380"/>
      <c r="D1389" s="380"/>
      <c r="E1389" s="380"/>
      <c r="F1389" s="380"/>
      <c r="G1389" s="380"/>
      <c r="H1389" s="380"/>
      <c r="I1389" s="380"/>
      <c r="J1389" s="380"/>
      <c r="K1389" s="380"/>
      <c r="L1389" s="380"/>
      <c r="M1389" s="380"/>
      <c r="N1389" s="380"/>
      <c r="O1389" s="380"/>
      <c r="P1389" s="380"/>
      <c r="Q1389" s="380"/>
      <c r="R1389" s="380"/>
      <c r="S1389" s="380"/>
      <c r="T1389" s="380"/>
      <c r="U1389" s="380"/>
      <c r="V1389" s="380"/>
      <c r="W1389" s="380"/>
      <c r="X1389" s="380"/>
      <c r="Y1389" s="380"/>
      <c r="Z1389" s="380"/>
    </row>
    <row r="1390" spans="1:26" ht="15.75" customHeight="1">
      <c r="A1390" s="380"/>
      <c r="B1390" s="380"/>
      <c r="C1390" s="380"/>
      <c r="D1390" s="380"/>
      <c r="E1390" s="380"/>
      <c r="F1390" s="380"/>
      <c r="G1390" s="380"/>
      <c r="H1390" s="380"/>
      <c r="I1390" s="380"/>
      <c r="J1390" s="380"/>
      <c r="K1390" s="380"/>
      <c r="L1390" s="380"/>
      <c r="M1390" s="380"/>
      <c r="N1390" s="380"/>
      <c r="O1390" s="380"/>
      <c r="P1390" s="380"/>
      <c r="Q1390" s="380"/>
      <c r="R1390" s="380"/>
      <c r="S1390" s="380"/>
      <c r="T1390" s="380"/>
      <c r="U1390" s="380"/>
      <c r="V1390" s="380"/>
      <c r="W1390" s="380"/>
      <c r="X1390" s="380"/>
      <c r="Y1390" s="380"/>
      <c r="Z1390" s="380"/>
    </row>
    <row r="1391" spans="1:26" ht="15.75" customHeight="1">
      <c r="A1391" s="380"/>
      <c r="B1391" s="380"/>
      <c r="C1391" s="380"/>
      <c r="D1391" s="380"/>
      <c r="E1391" s="380"/>
      <c r="F1391" s="380"/>
      <c r="G1391" s="380"/>
      <c r="H1391" s="380"/>
      <c r="I1391" s="380"/>
      <c r="J1391" s="380"/>
      <c r="K1391" s="380"/>
      <c r="L1391" s="380"/>
      <c r="M1391" s="380"/>
      <c r="N1391" s="380"/>
      <c r="O1391" s="380"/>
      <c r="P1391" s="380"/>
      <c r="Q1391" s="380"/>
      <c r="R1391" s="380"/>
      <c r="S1391" s="380"/>
      <c r="T1391" s="380"/>
      <c r="U1391" s="380"/>
      <c r="V1391" s="380"/>
      <c r="W1391" s="380"/>
      <c r="X1391" s="380"/>
      <c r="Y1391" s="380"/>
      <c r="Z1391" s="380"/>
    </row>
    <row r="1392" spans="1:26" ht="15.75" customHeight="1">
      <c r="A1392" s="380"/>
      <c r="B1392" s="380"/>
      <c r="C1392" s="380"/>
      <c r="D1392" s="380"/>
      <c r="E1392" s="380"/>
      <c r="F1392" s="380"/>
      <c r="G1392" s="380"/>
      <c r="H1392" s="380"/>
      <c r="I1392" s="380"/>
      <c r="J1392" s="380"/>
      <c r="K1392" s="380"/>
      <c r="L1392" s="380"/>
      <c r="M1392" s="380"/>
      <c r="N1392" s="380"/>
      <c r="O1392" s="380"/>
      <c r="P1392" s="380"/>
      <c r="Q1392" s="380"/>
      <c r="R1392" s="380"/>
      <c r="S1392" s="380"/>
      <c r="T1392" s="380"/>
      <c r="U1392" s="380"/>
      <c r="V1392" s="380"/>
      <c r="W1392" s="380"/>
      <c r="X1392" s="380"/>
      <c r="Y1392" s="380"/>
      <c r="Z1392" s="380"/>
    </row>
    <row r="1393" spans="1:26" ht="15.75" customHeight="1">
      <c r="A1393" s="380"/>
      <c r="B1393" s="380"/>
      <c r="C1393" s="380"/>
      <c r="D1393" s="380"/>
      <c r="E1393" s="380"/>
      <c r="F1393" s="380"/>
      <c r="G1393" s="380"/>
      <c r="H1393" s="380"/>
      <c r="I1393" s="380"/>
      <c r="J1393" s="380"/>
      <c r="K1393" s="380"/>
      <c r="L1393" s="380"/>
      <c r="M1393" s="380"/>
      <c r="N1393" s="380"/>
      <c r="O1393" s="380"/>
      <c r="P1393" s="380"/>
      <c r="Q1393" s="380"/>
      <c r="R1393" s="380"/>
      <c r="S1393" s="380"/>
      <c r="T1393" s="380"/>
      <c r="U1393" s="380"/>
      <c r="V1393" s="380"/>
      <c r="W1393" s="380"/>
      <c r="X1393" s="380"/>
      <c r="Y1393" s="380"/>
      <c r="Z1393" s="380"/>
    </row>
    <row r="1394" spans="1:26" ht="15.75" customHeight="1">
      <c r="A1394" s="380"/>
      <c r="B1394" s="380"/>
      <c r="C1394" s="380"/>
      <c r="D1394" s="380"/>
      <c r="E1394" s="380"/>
      <c r="F1394" s="380"/>
      <c r="G1394" s="380"/>
      <c r="H1394" s="380"/>
      <c r="I1394" s="380"/>
      <c r="J1394" s="380"/>
      <c r="K1394" s="380"/>
      <c r="L1394" s="380"/>
      <c r="M1394" s="380"/>
      <c r="N1394" s="380"/>
      <c r="O1394" s="380"/>
      <c r="P1394" s="380"/>
      <c r="Q1394" s="380"/>
      <c r="R1394" s="380"/>
      <c r="S1394" s="380"/>
      <c r="T1394" s="380"/>
      <c r="U1394" s="380"/>
      <c r="V1394" s="380"/>
      <c r="W1394" s="380"/>
      <c r="X1394" s="380"/>
      <c r="Y1394" s="380"/>
      <c r="Z1394" s="380"/>
    </row>
    <row r="1395" spans="1:26" ht="15.75" customHeight="1">
      <c r="A1395" s="380"/>
      <c r="B1395" s="380"/>
      <c r="C1395" s="380"/>
      <c r="D1395" s="380"/>
      <c r="E1395" s="380"/>
      <c r="F1395" s="380"/>
      <c r="G1395" s="380"/>
      <c r="H1395" s="380"/>
      <c r="I1395" s="380"/>
      <c r="J1395" s="380"/>
      <c r="K1395" s="380"/>
      <c r="L1395" s="380"/>
      <c r="M1395" s="380"/>
      <c r="N1395" s="380"/>
      <c r="O1395" s="380"/>
      <c r="P1395" s="380"/>
      <c r="Q1395" s="380"/>
      <c r="R1395" s="380"/>
      <c r="S1395" s="380"/>
      <c r="T1395" s="380"/>
      <c r="U1395" s="380"/>
      <c r="V1395" s="380"/>
      <c r="W1395" s="380"/>
      <c r="X1395" s="380"/>
      <c r="Y1395" s="380"/>
      <c r="Z1395" s="380"/>
    </row>
    <row r="1396" spans="1:26" ht="15.75" customHeight="1">
      <c r="A1396" s="380"/>
      <c r="B1396" s="380"/>
      <c r="C1396" s="380"/>
      <c r="D1396" s="380"/>
      <c r="E1396" s="380"/>
      <c r="F1396" s="380"/>
      <c r="G1396" s="380"/>
      <c r="H1396" s="380"/>
      <c r="I1396" s="380"/>
      <c r="J1396" s="380"/>
      <c r="K1396" s="380"/>
      <c r="L1396" s="380"/>
      <c r="M1396" s="380"/>
      <c r="N1396" s="380"/>
      <c r="O1396" s="380"/>
      <c r="P1396" s="380"/>
      <c r="Q1396" s="380"/>
      <c r="R1396" s="380"/>
      <c r="S1396" s="380"/>
      <c r="T1396" s="380"/>
      <c r="U1396" s="380"/>
      <c r="V1396" s="380"/>
      <c r="W1396" s="380"/>
      <c r="X1396" s="380"/>
      <c r="Y1396" s="380"/>
      <c r="Z1396" s="380"/>
    </row>
    <row r="1397" spans="1:26" ht="15.75" customHeight="1">
      <c r="A1397" s="380"/>
      <c r="B1397" s="380"/>
      <c r="C1397" s="380"/>
      <c r="D1397" s="380"/>
      <c r="E1397" s="380"/>
      <c r="F1397" s="380"/>
      <c r="G1397" s="380"/>
      <c r="H1397" s="380"/>
      <c r="I1397" s="380"/>
      <c r="J1397" s="380"/>
      <c r="K1397" s="380"/>
      <c r="L1397" s="380"/>
      <c r="M1397" s="380"/>
      <c r="N1397" s="380"/>
      <c r="O1397" s="380"/>
      <c r="P1397" s="380"/>
      <c r="Q1397" s="380"/>
      <c r="R1397" s="380"/>
      <c r="S1397" s="380"/>
      <c r="T1397" s="380"/>
      <c r="U1397" s="380"/>
      <c r="V1397" s="380"/>
      <c r="W1397" s="380"/>
      <c r="X1397" s="380"/>
      <c r="Y1397" s="380"/>
      <c r="Z1397" s="380"/>
    </row>
    <row r="1398" spans="1:26" ht="15.75" customHeight="1">
      <c r="A1398" s="380"/>
      <c r="B1398" s="380"/>
      <c r="C1398" s="380"/>
      <c r="D1398" s="380"/>
      <c r="E1398" s="380"/>
      <c r="F1398" s="380"/>
      <c r="G1398" s="380"/>
      <c r="H1398" s="380"/>
      <c r="I1398" s="380"/>
      <c r="J1398" s="380"/>
      <c r="K1398" s="380"/>
      <c r="L1398" s="380"/>
      <c r="M1398" s="380"/>
      <c r="N1398" s="380"/>
      <c r="O1398" s="380"/>
      <c r="P1398" s="380"/>
      <c r="Q1398" s="380"/>
      <c r="R1398" s="380"/>
      <c r="S1398" s="380"/>
      <c r="T1398" s="380"/>
      <c r="U1398" s="380"/>
      <c r="V1398" s="380"/>
      <c r="W1398" s="380"/>
      <c r="X1398" s="380"/>
      <c r="Y1398" s="380"/>
      <c r="Z1398" s="380"/>
    </row>
    <row r="1399" spans="1:26" ht="15.75" customHeight="1">
      <c r="A1399" s="380"/>
      <c r="B1399" s="380"/>
      <c r="C1399" s="380"/>
      <c r="D1399" s="380"/>
      <c r="E1399" s="380"/>
      <c r="F1399" s="380"/>
      <c r="G1399" s="380"/>
      <c r="H1399" s="380"/>
      <c r="I1399" s="380"/>
      <c r="J1399" s="380"/>
      <c r="K1399" s="380"/>
      <c r="L1399" s="380"/>
      <c r="M1399" s="380"/>
      <c r="N1399" s="380"/>
      <c r="O1399" s="380"/>
      <c r="P1399" s="380"/>
      <c r="Q1399" s="380"/>
      <c r="R1399" s="380"/>
      <c r="S1399" s="380"/>
      <c r="T1399" s="380"/>
      <c r="U1399" s="380"/>
      <c r="V1399" s="380"/>
      <c r="W1399" s="380"/>
      <c r="X1399" s="380"/>
      <c r="Y1399" s="380"/>
      <c r="Z1399" s="380"/>
    </row>
    <row r="1400" spans="1:26" ht="15.75" customHeight="1">
      <c r="A1400" s="380"/>
      <c r="B1400" s="380"/>
      <c r="C1400" s="380"/>
      <c r="D1400" s="380"/>
      <c r="E1400" s="380"/>
      <c r="F1400" s="380"/>
      <c r="G1400" s="380"/>
      <c r="H1400" s="380"/>
      <c r="I1400" s="380"/>
      <c r="J1400" s="380"/>
      <c r="K1400" s="380"/>
      <c r="L1400" s="380"/>
      <c r="M1400" s="380"/>
      <c r="N1400" s="380"/>
      <c r="O1400" s="380"/>
      <c r="P1400" s="380"/>
      <c r="Q1400" s="380"/>
      <c r="R1400" s="380"/>
      <c r="S1400" s="380"/>
      <c r="T1400" s="380"/>
      <c r="U1400" s="380"/>
      <c r="V1400" s="380"/>
      <c r="W1400" s="380"/>
      <c r="X1400" s="380"/>
      <c r="Y1400" s="380"/>
      <c r="Z1400" s="380"/>
    </row>
    <row r="1401" spans="1:26" ht="15.75" customHeight="1">
      <c r="A1401" s="380"/>
      <c r="B1401" s="380"/>
      <c r="C1401" s="380"/>
      <c r="D1401" s="380"/>
      <c r="E1401" s="380"/>
      <c r="F1401" s="380"/>
      <c r="G1401" s="380"/>
      <c r="H1401" s="380"/>
      <c r="I1401" s="380"/>
      <c r="J1401" s="380"/>
      <c r="K1401" s="380"/>
      <c r="L1401" s="380"/>
      <c r="M1401" s="380"/>
      <c r="N1401" s="380"/>
      <c r="O1401" s="380"/>
      <c r="P1401" s="380"/>
      <c r="Q1401" s="380"/>
      <c r="R1401" s="380"/>
      <c r="S1401" s="380"/>
      <c r="T1401" s="380"/>
      <c r="U1401" s="380"/>
      <c r="V1401" s="380"/>
      <c r="W1401" s="380"/>
      <c r="X1401" s="380"/>
      <c r="Y1401" s="380"/>
      <c r="Z1401" s="380"/>
    </row>
    <row r="1402" spans="1:26" ht="15.75" customHeight="1">
      <c r="A1402" s="380"/>
      <c r="B1402" s="380"/>
      <c r="C1402" s="380"/>
      <c r="D1402" s="380"/>
      <c r="E1402" s="380"/>
      <c r="F1402" s="380"/>
      <c r="G1402" s="380"/>
      <c r="H1402" s="380"/>
      <c r="I1402" s="380"/>
      <c r="J1402" s="380"/>
      <c r="K1402" s="380"/>
      <c r="L1402" s="380"/>
      <c r="M1402" s="380"/>
      <c r="N1402" s="380"/>
      <c r="O1402" s="380"/>
      <c r="P1402" s="380"/>
      <c r="Q1402" s="380"/>
      <c r="R1402" s="380"/>
      <c r="S1402" s="380"/>
      <c r="T1402" s="380"/>
      <c r="U1402" s="380"/>
      <c r="V1402" s="380"/>
      <c r="W1402" s="380"/>
      <c r="X1402" s="380"/>
      <c r="Y1402" s="380"/>
      <c r="Z1402" s="380"/>
    </row>
    <row r="1403" spans="1:26" ht="15.75" customHeight="1">
      <c r="A1403" s="380"/>
      <c r="B1403" s="380"/>
      <c r="C1403" s="380"/>
      <c r="D1403" s="380"/>
      <c r="E1403" s="380"/>
      <c r="F1403" s="380"/>
      <c r="G1403" s="380"/>
      <c r="H1403" s="380"/>
      <c r="I1403" s="380"/>
      <c r="J1403" s="380"/>
      <c r="K1403" s="380"/>
      <c r="L1403" s="380"/>
      <c r="M1403" s="380"/>
      <c r="N1403" s="380"/>
      <c r="O1403" s="380"/>
      <c r="P1403" s="380"/>
      <c r="Q1403" s="380"/>
      <c r="R1403" s="380"/>
      <c r="S1403" s="380"/>
      <c r="T1403" s="380"/>
      <c r="U1403" s="380"/>
      <c r="V1403" s="380"/>
      <c r="W1403" s="380"/>
      <c r="X1403" s="380"/>
      <c r="Y1403" s="380"/>
      <c r="Z1403" s="380"/>
    </row>
    <row r="1404" spans="1:26" ht="15.75" customHeight="1">
      <c r="A1404" s="380"/>
      <c r="B1404" s="380"/>
      <c r="C1404" s="380"/>
      <c r="D1404" s="380"/>
      <c r="E1404" s="380"/>
      <c r="F1404" s="380"/>
      <c r="G1404" s="380"/>
      <c r="H1404" s="380"/>
      <c r="I1404" s="380"/>
      <c r="J1404" s="380"/>
      <c r="K1404" s="380"/>
      <c r="L1404" s="380"/>
      <c r="M1404" s="380"/>
      <c r="N1404" s="380"/>
      <c r="O1404" s="380"/>
      <c r="P1404" s="380"/>
      <c r="Q1404" s="380"/>
      <c r="R1404" s="380"/>
      <c r="S1404" s="380"/>
      <c r="T1404" s="380"/>
      <c r="U1404" s="380"/>
      <c r="V1404" s="380"/>
      <c r="W1404" s="380"/>
      <c r="X1404" s="380"/>
      <c r="Y1404" s="380"/>
      <c r="Z1404" s="380"/>
    </row>
    <row r="1405" spans="1:26" ht="15.75" customHeight="1">
      <c r="A1405" s="380"/>
      <c r="B1405" s="380"/>
      <c r="C1405" s="380"/>
      <c r="D1405" s="380"/>
      <c r="E1405" s="380"/>
      <c r="F1405" s="380"/>
      <c r="G1405" s="380"/>
      <c r="H1405" s="380"/>
      <c r="I1405" s="380"/>
      <c r="J1405" s="380"/>
      <c r="K1405" s="380"/>
      <c r="L1405" s="380"/>
      <c r="M1405" s="380"/>
      <c r="N1405" s="380"/>
      <c r="O1405" s="380"/>
      <c r="P1405" s="380"/>
      <c r="Q1405" s="380"/>
      <c r="R1405" s="380"/>
      <c r="S1405" s="380"/>
      <c r="T1405" s="380"/>
      <c r="U1405" s="380"/>
      <c r="V1405" s="380"/>
      <c r="W1405" s="380"/>
      <c r="X1405" s="380"/>
      <c r="Y1405" s="380"/>
      <c r="Z1405" s="380"/>
    </row>
    <row r="1406" spans="1:26" ht="15.75" customHeight="1">
      <c r="A1406" s="380"/>
      <c r="B1406" s="380"/>
      <c r="C1406" s="380"/>
      <c r="D1406" s="380"/>
      <c r="E1406" s="380"/>
      <c r="F1406" s="380"/>
      <c r="G1406" s="380"/>
      <c r="H1406" s="380"/>
      <c r="I1406" s="380"/>
      <c r="J1406" s="380"/>
      <c r="K1406" s="380"/>
      <c r="L1406" s="380"/>
      <c r="M1406" s="380"/>
      <c r="N1406" s="380"/>
      <c r="O1406" s="380"/>
      <c r="P1406" s="380"/>
      <c r="Q1406" s="380"/>
      <c r="R1406" s="380"/>
      <c r="S1406" s="380"/>
      <c r="T1406" s="380"/>
      <c r="U1406" s="380"/>
      <c r="V1406" s="380"/>
      <c r="W1406" s="380"/>
      <c r="X1406" s="380"/>
      <c r="Y1406" s="380"/>
      <c r="Z1406" s="380"/>
    </row>
    <row r="1407" spans="1:26" ht="15.75" customHeight="1">
      <c r="A1407" s="380"/>
      <c r="B1407" s="380"/>
      <c r="C1407" s="380"/>
      <c r="D1407" s="380"/>
      <c r="E1407" s="380"/>
      <c r="F1407" s="380"/>
      <c r="G1407" s="380"/>
      <c r="H1407" s="380"/>
      <c r="I1407" s="380"/>
      <c r="J1407" s="380"/>
      <c r="K1407" s="380"/>
      <c r="L1407" s="380"/>
      <c r="M1407" s="380"/>
      <c r="N1407" s="380"/>
      <c r="O1407" s="380"/>
      <c r="P1407" s="380"/>
      <c r="Q1407" s="380"/>
      <c r="R1407" s="380"/>
      <c r="S1407" s="380"/>
      <c r="T1407" s="380"/>
      <c r="U1407" s="380"/>
      <c r="V1407" s="380"/>
      <c r="W1407" s="380"/>
      <c r="X1407" s="380"/>
      <c r="Y1407" s="380"/>
      <c r="Z1407" s="380"/>
    </row>
    <row r="1408" spans="1:26" ht="15.75" customHeight="1">
      <c r="A1408" s="380"/>
      <c r="B1408" s="380"/>
      <c r="C1408" s="380"/>
      <c r="D1408" s="380"/>
      <c r="E1408" s="380"/>
      <c r="F1408" s="380"/>
      <c r="G1408" s="380"/>
      <c r="H1408" s="380"/>
      <c r="I1408" s="380"/>
      <c r="J1408" s="380"/>
      <c r="K1408" s="380"/>
      <c r="L1408" s="380"/>
      <c r="M1408" s="380"/>
      <c r="N1408" s="380"/>
      <c r="O1408" s="380"/>
      <c r="P1408" s="380"/>
      <c r="Q1408" s="380"/>
      <c r="R1408" s="380"/>
      <c r="S1408" s="380"/>
      <c r="T1408" s="380"/>
      <c r="U1408" s="380"/>
      <c r="V1408" s="380"/>
      <c r="W1408" s="380"/>
      <c r="X1408" s="380"/>
      <c r="Y1408" s="380"/>
      <c r="Z1408" s="380"/>
    </row>
    <row r="1409" spans="1:26" ht="15.75" customHeight="1">
      <c r="A1409" s="380"/>
      <c r="B1409" s="380"/>
      <c r="C1409" s="380"/>
      <c r="D1409" s="380"/>
      <c r="E1409" s="380"/>
      <c r="F1409" s="380"/>
      <c r="G1409" s="380"/>
      <c r="H1409" s="380"/>
      <c r="I1409" s="380"/>
      <c r="J1409" s="380"/>
      <c r="K1409" s="380"/>
      <c r="L1409" s="380"/>
      <c r="M1409" s="380"/>
      <c r="N1409" s="380"/>
      <c r="O1409" s="380"/>
      <c r="P1409" s="380"/>
      <c r="Q1409" s="380"/>
      <c r="R1409" s="380"/>
      <c r="S1409" s="380"/>
      <c r="T1409" s="380"/>
      <c r="U1409" s="380"/>
      <c r="V1409" s="380"/>
      <c r="W1409" s="380"/>
      <c r="X1409" s="380"/>
      <c r="Y1409" s="380"/>
      <c r="Z1409" s="380"/>
    </row>
    <row r="1410" spans="1:26" ht="15.75" customHeight="1">
      <c r="A1410" s="380"/>
      <c r="B1410" s="380"/>
      <c r="C1410" s="380"/>
      <c r="D1410" s="380"/>
      <c r="E1410" s="380"/>
      <c r="F1410" s="380"/>
      <c r="G1410" s="380"/>
      <c r="H1410" s="380"/>
      <c r="I1410" s="380"/>
      <c r="J1410" s="380"/>
      <c r="K1410" s="380"/>
      <c r="L1410" s="380"/>
      <c r="M1410" s="380"/>
      <c r="N1410" s="380"/>
      <c r="O1410" s="380"/>
      <c r="P1410" s="380"/>
      <c r="Q1410" s="380"/>
      <c r="R1410" s="380"/>
      <c r="S1410" s="380"/>
      <c r="T1410" s="380"/>
      <c r="U1410" s="380"/>
      <c r="V1410" s="380"/>
      <c r="W1410" s="380"/>
      <c r="X1410" s="380"/>
      <c r="Y1410" s="380"/>
      <c r="Z1410" s="380"/>
    </row>
    <row r="1411" spans="1:26" ht="15.75" customHeight="1">
      <c r="A1411" s="380"/>
      <c r="B1411" s="380"/>
      <c r="C1411" s="380"/>
      <c r="D1411" s="380"/>
      <c r="E1411" s="380"/>
      <c r="F1411" s="380"/>
      <c r="G1411" s="380"/>
      <c r="H1411" s="380"/>
      <c r="I1411" s="380"/>
      <c r="J1411" s="380"/>
      <c r="K1411" s="380"/>
      <c r="L1411" s="380"/>
      <c r="M1411" s="380"/>
      <c r="N1411" s="380"/>
      <c r="O1411" s="380"/>
      <c r="P1411" s="380"/>
      <c r="Q1411" s="380"/>
      <c r="R1411" s="380"/>
      <c r="S1411" s="380"/>
      <c r="T1411" s="380"/>
      <c r="U1411" s="380"/>
      <c r="V1411" s="380"/>
      <c r="W1411" s="380"/>
      <c r="X1411" s="380"/>
      <c r="Y1411" s="380"/>
      <c r="Z1411" s="380"/>
    </row>
    <row r="1412" spans="1:26" ht="15.75" customHeight="1">
      <c r="A1412" s="380"/>
      <c r="B1412" s="380"/>
      <c r="C1412" s="380"/>
      <c r="D1412" s="380"/>
      <c r="E1412" s="380"/>
      <c r="F1412" s="380"/>
      <c r="G1412" s="380"/>
      <c r="H1412" s="380"/>
      <c r="I1412" s="380"/>
      <c r="J1412" s="380"/>
      <c r="K1412" s="380"/>
      <c r="L1412" s="380"/>
      <c r="M1412" s="380"/>
      <c r="N1412" s="380"/>
      <c r="O1412" s="380"/>
      <c r="P1412" s="380"/>
      <c r="Q1412" s="380"/>
      <c r="R1412" s="380"/>
      <c r="S1412" s="380"/>
      <c r="T1412" s="380"/>
      <c r="U1412" s="380"/>
      <c r="V1412" s="380"/>
      <c r="W1412" s="380"/>
      <c r="X1412" s="380"/>
      <c r="Y1412" s="380"/>
      <c r="Z1412" s="380"/>
    </row>
    <row r="1413" spans="1:26" ht="15.75" customHeight="1">
      <c r="A1413" s="380"/>
      <c r="B1413" s="380"/>
      <c r="C1413" s="380"/>
      <c r="D1413" s="380"/>
      <c r="E1413" s="380"/>
      <c r="F1413" s="380"/>
      <c r="G1413" s="380"/>
      <c r="H1413" s="380"/>
      <c r="I1413" s="380"/>
      <c r="J1413" s="380"/>
      <c r="K1413" s="380"/>
      <c r="L1413" s="380"/>
      <c r="M1413" s="380"/>
      <c r="N1413" s="380"/>
      <c r="O1413" s="380"/>
      <c r="P1413" s="380"/>
      <c r="Q1413" s="380"/>
      <c r="R1413" s="380"/>
      <c r="S1413" s="380"/>
      <c r="T1413" s="380"/>
      <c r="U1413" s="380"/>
      <c r="V1413" s="380"/>
      <c r="W1413" s="380"/>
      <c r="X1413" s="380"/>
      <c r="Y1413" s="380"/>
      <c r="Z1413" s="380"/>
    </row>
    <row r="1414" spans="1:26" ht="15.75" customHeight="1">
      <c r="A1414" s="380"/>
      <c r="B1414" s="380"/>
      <c r="C1414" s="380"/>
      <c r="D1414" s="380"/>
      <c r="E1414" s="380"/>
      <c r="F1414" s="380"/>
      <c r="G1414" s="380"/>
      <c r="H1414" s="380"/>
      <c r="I1414" s="380"/>
      <c r="J1414" s="380"/>
      <c r="K1414" s="380"/>
      <c r="L1414" s="380"/>
      <c r="M1414" s="380"/>
      <c r="N1414" s="380"/>
      <c r="O1414" s="380"/>
      <c r="P1414" s="380"/>
      <c r="Q1414" s="380"/>
      <c r="R1414" s="380"/>
      <c r="S1414" s="380"/>
      <c r="T1414" s="380"/>
      <c r="U1414" s="380"/>
      <c r="V1414" s="380"/>
      <c r="W1414" s="380"/>
      <c r="X1414" s="380"/>
      <c r="Y1414" s="380"/>
      <c r="Z1414" s="380"/>
    </row>
    <row r="1415" spans="1:26" ht="15.75" customHeight="1">
      <c r="A1415" s="380"/>
      <c r="B1415" s="380"/>
      <c r="C1415" s="380"/>
      <c r="D1415" s="380"/>
      <c r="E1415" s="380"/>
      <c r="F1415" s="380"/>
      <c r="G1415" s="380"/>
      <c r="H1415" s="380"/>
      <c r="I1415" s="380"/>
      <c r="J1415" s="380"/>
      <c r="K1415" s="380"/>
      <c r="L1415" s="380"/>
      <c r="M1415" s="380"/>
      <c r="N1415" s="380"/>
      <c r="O1415" s="380"/>
      <c r="P1415" s="380"/>
      <c r="Q1415" s="380"/>
      <c r="R1415" s="380"/>
      <c r="S1415" s="380"/>
      <c r="T1415" s="380"/>
      <c r="U1415" s="380"/>
      <c r="V1415" s="380"/>
      <c r="W1415" s="380"/>
      <c r="X1415" s="380"/>
      <c r="Y1415" s="380"/>
      <c r="Z1415" s="380"/>
    </row>
    <row r="1416" spans="1:26" ht="15.75" customHeight="1">
      <c r="A1416" s="380"/>
      <c r="B1416" s="380"/>
      <c r="C1416" s="380"/>
      <c r="D1416" s="380"/>
      <c r="E1416" s="380"/>
      <c r="F1416" s="380"/>
      <c r="G1416" s="380"/>
      <c r="H1416" s="380"/>
      <c r="I1416" s="380"/>
      <c r="J1416" s="380"/>
      <c r="K1416" s="380"/>
      <c r="L1416" s="380"/>
      <c r="M1416" s="380"/>
      <c r="N1416" s="380"/>
      <c r="O1416" s="380"/>
      <c r="P1416" s="380"/>
      <c r="Q1416" s="380"/>
      <c r="R1416" s="380"/>
      <c r="S1416" s="380"/>
      <c r="T1416" s="380"/>
      <c r="U1416" s="380"/>
      <c r="V1416" s="380"/>
      <c r="W1416" s="380"/>
      <c r="X1416" s="380"/>
      <c r="Y1416" s="380"/>
      <c r="Z1416" s="380"/>
    </row>
    <row r="1417" spans="1:26" ht="15.75" customHeight="1">
      <c r="A1417" s="380"/>
      <c r="B1417" s="380"/>
      <c r="C1417" s="380"/>
      <c r="D1417" s="380"/>
      <c r="E1417" s="380"/>
      <c r="F1417" s="380"/>
      <c r="G1417" s="380"/>
      <c r="H1417" s="380"/>
      <c r="I1417" s="380"/>
      <c r="J1417" s="380"/>
      <c r="K1417" s="380"/>
      <c r="L1417" s="380"/>
      <c r="M1417" s="380"/>
      <c r="N1417" s="380"/>
      <c r="O1417" s="380"/>
      <c r="P1417" s="380"/>
      <c r="Q1417" s="380"/>
      <c r="R1417" s="380"/>
      <c r="S1417" s="380"/>
      <c r="T1417" s="380"/>
      <c r="U1417" s="380"/>
      <c r="V1417" s="380"/>
      <c r="W1417" s="380"/>
      <c r="X1417" s="380"/>
      <c r="Y1417" s="380"/>
      <c r="Z1417" s="380"/>
    </row>
    <row r="1418" spans="1:26" ht="15.75" customHeight="1">
      <c r="A1418" s="380"/>
      <c r="B1418" s="380"/>
      <c r="C1418" s="380"/>
      <c r="D1418" s="380"/>
      <c r="E1418" s="380"/>
      <c r="F1418" s="380"/>
      <c r="G1418" s="380"/>
      <c r="H1418" s="380"/>
      <c r="I1418" s="380"/>
      <c r="J1418" s="380"/>
      <c r="K1418" s="380"/>
      <c r="L1418" s="380"/>
      <c r="M1418" s="380"/>
      <c r="N1418" s="380"/>
      <c r="O1418" s="380"/>
      <c r="P1418" s="380"/>
      <c r="Q1418" s="380"/>
      <c r="R1418" s="380"/>
      <c r="S1418" s="380"/>
      <c r="T1418" s="380"/>
      <c r="U1418" s="380"/>
      <c r="V1418" s="380"/>
      <c r="W1418" s="380"/>
      <c r="X1418" s="380"/>
      <c r="Y1418" s="380"/>
      <c r="Z1418" s="380"/>
    </row>
    <row r="1419" spans="1:26" ht="15.75" customHeight="1">
      <c r="A1419" s="380"/>
      <c r="B1419" s="380"/>
      <c r="C1419" s="380"/>
      <c r="D1419" s="380"/>
      <c r="E1419" s="380"/>
      <c r="F1419" s="380"/>
      <c r="G1419" s="380"/>
      <c r="H1419" s="380"/>
      <c r="I1419" s="380"/>
      <c r="J1419" s="380"/>
      <c r="K1419" s="380"/>
      <c r="L1419" s="380"/>
      <c r="M1419" s="380"/>
      <c r="N1419" s="380"/>
      <c r="O1419" s="380"/>
      <c r="P1419" s="380"/>
      <c r="Q1419" s="380"/>
      <c r="R1419" s="380"/>
      <c r="S1419" s="380"/>
      <c r="T1419" s="380"/>
      <c r="U1419" s="380"/>
      <c r="V1419" s="380"/>
      <c r="W1419" s="380"/>
      <c r="X1419" s="380"/>
      <c r="Y1419" s="380"/>
      <c r="Z1419" s="380"/>
    </row>
    <row r="1420" spans="1:26" ht="15.75" customHeight="1">
      <c r="A1420" s="380"/>
      <c r="B1420" s="380"/>
      <c r="C1420" s="380"/>
      <c r="D1420" s="380"/>
      <c r="E1420" s="380"/>
      <c r="F1420" s="380"/>
      <c r="G1420" s="380"/>
      <c r="H1420" s="380"/>
      <c r="I1420" s="380"/>
      <c r="J1420" s="380"/>
      <c r="K1420" s="380"/>
      <c r="L1420" s="380"/>
      <c r="M1420" s="380"/>
      <c r="N1420" s="380"/>
      <c r="O1420" s="380"/>
      <c r="P1420" s="380"/>
      <c r="Q1420" s="380"/>
      <c r="R1420" s="380"/>
      <c r="S1420" s="380"/>
      <c r="T1420" s="380"/>
      <c r="U1420" s="380"/>
      <c r="V1420" s="380"/>
      <c r="W1420" s="380"/>
      <c r="X1420" s="380"/>
      <c r="Y1420" s="380"/>
      <c r="Z1420" s="380"/>
    </row>
    <row r="1421" spans="1:26" ht="15.75" customHeight="1">
      <c r="A1421" s="380"/>
      <c r="B1421" s="380"/>
      <c r="C1421" s="380"/>
      <c r="D1421" s="380"/>
      <c r="E1421" s="380"/>
      <c r="F1421" s="380"/>
      <c r="G1421" s="380"/>
      <c r="H1421" s="380"/>
      <c r="I1421" s="380"/>
      <c r="J1421" s="380"/>
      <c r="K1421" s="380"/>
      <c r="L1421" s="380"/>
      <c r="M1421" s="380"/>
      <c r="N1421" s="380"/>
      <c r="O1421" s="380"/>
      <c r="P1421" s="380"/>
      <c r="Q1421" s="380"/>
      <c r="R1421" s="380"/>
      <c r="S1421" s="380"/>
      <c r="T1421" s="380"/>
      <c r="U1421" s="380"/>
      <c r="V1421" s="380"/>
      <c r="W1421" s="380"/>
      <c r="X1421" s="380"/>
      <c r="Y1421" s="380"/>
      <c r="Z1421" s="380"/>
    </row>
    <row r="1422" spans="1:26" ht="15.75" customHeight="1">
      <c r="A1422" s="380"/>
      <c r="B1422" s="380"/>
      <c r="C1422" s="380"/>
      <c r="D1422" s="380"/>
      <c r="E1422" s="380"/>
      <c r="F1422" s="380"/>
      <c r="G1422" s="380"/>
      <c r="H1422" s="380"/>
      <c r="I1422" s="380"/>
      <c r="J1422" s="380"/>
      <c r="K1422" s="380"/>
      <c r="L1422" s="380"/>
      <c r="M1422" s="380"/>
      <c r="N1422" s="380"/>
      <c r="O1422" s="380"/>
      <c r="P1422" s="380"/>
      <c r="Q1422" s="380"/>
      <c r="R1422" s="380"/>
      <c r="S1422" s="380"/>
      <c r="T1422" s="380"/>
      <c r="U1422" s="380"/>
      <c r="V1422" s="380"/>
      <c r="W1422" s="380"/>
      <c r="X1422" s="380"/>
      <c r="Y1422" s="380"/>
      <c r="Z1422" s="380"/>
    </row>
    <row r="1423" spans="1:26" ht="15.75" customHeight="1">
      <c r="A1423" s="380"/>
      <c r="B1423" s="380"/>
      <c r="C1423" s="380"/>
      <c r="D1423" s="380"/>
      <c r="E1423" s="380"/>
      <c r="F1423" s="380"/>
      <c r="G1423" s="380"/>
      <c r="H1423" s="380"/>
      <c r="I1423" s="380"/>
      <c r="J1423" s="380"/>
      <c r="K1423" s="380"/>
      <c r="L1423" s="380"/>
      <c r="M1423" s="380"/>
      <c r="N1423" s="380"/>
      <c r="O1423" s="380"/>
      <c r="P1423" s="380"/>
      <c r="Q1423" s="380"/>
      <c r="R1423" s="380"/>
      <c r="S1423" s="380"/>
      <c r="T1423" s="380"/>
      <c r="U1423" s="380"/>
      <c r="V1423" s="380"/>
      <c r="W1423" s="380"/>
      <c r="X1423" s="380"/>
      <c r="Y1423" s="380"/>
      <c r="Z1423" s="380"/>
    </row>
    <row r="1424" spans="1:26" ht="15.75" customHeight="1">
      <c r="A1424" s="380"/>
      <c r="B1424" s="380"/>
      <c r="C1424" s="380"/>
      <c r="D1424" s="380"/>
      <c r="E1424" s="380"/>
      <c r="F1424" s="380"/>
      <c r="G1424" s="380"/>
      <c r="H1424" s="380"/>
      <c r="I1424" s="380"/>
      <c r="J1424" s="380"/>
      <c r="K1424" s="380"/>
      <c r="L1424" s="380"/>
      <c r="M1424" s="380"/>
      <c r="N1424" s="380"/>
      <c r="O1424" s="380"/>
      <c r="P1424" s="380"/>
      <c r="Q1424" s="380"/>
      <c r="R1424" s="380"/>
      <c r="S1424" s="380"/>
      <c r="T1424" s="380"/>
      <c r="U1424" s="380"/>
      <c r="V1424" s="380"/>
      <c r="W1424" s="380"/>
      <c r="X1424" s="380"/>
      <c r="Y1424" s="380"/>
      <c r="Z1424" s="380"/>
    </row>
    <row r="1425" spans="1:26" ht="15.75" customHeight="1">
      <c r="A1425" s="380"/>
      <c r="B1425" s="380"/>
      <c r="C1425" s="380"/>
      <c r="D1425" s="380"/>
      <c r="E1425" s="380"/>
      <c r="F1425" s="380"/>
      <c r="G1425" s="380"/>
      <c r="H1425" s="380"/>
      <c r="I1425" s="380"/>
      <c r="J1425" s="380"/>
      <c r="K1425" s="380"/>
      <c r="L1425" s="380"/>
      <c r="M1425" s="380"/>
      <c r="N1425" s="380"/>
      <c r="O1425" s="380"/>
      <c r="P1425" s="380"/>
      <c r="Q1425" s="380"/>
      <c r="R1425" s="380"/>
      <c r="S1425" s="380"/>
      <c r="T1425" s="380"/>
      <c r="U1425" s="380"/>
      <c r="V1425" s="380"/>
      <c r="W1425" s="380"/>
      <c r="X1425" s="380"/>
      <c r="Y1425" s="380"/>
      <c r="Z1425" s="380"/>
    </row>
    <row r="1426" spans="1:26" ht="15.75" customHeight="1">
      <c r="A1426" s="380"/>
      <c r="B1426" s="380"/>
      <c r="C1426" s="380"/>
      <c r="D1426" s="380"/>
      <c r="E1426" s="380"/>
      <c r="F1426" s="380"/>
      <c r="G1426" s="380"/>
      <c r="H1426" s="380"/>
      <c r="I1426" s="380"/>
      <c r="J1426" s="380"/>
      <c r="K1426" s="380"/>
      <c r="L1426" s="380"/>
      <c r="M1426" s="380"/>
      <c r="N1426" s="380"/>
      <c r="O1426" s="380"/>
      <c r="P1426" s="380"/>
      <c r="Q1426" s="380"/>
      <c r="R1426" s="380"/>
      <c r="S1426" s="380"/>
      <c r="T1426" s="380"/>
      <c r="U1426" s="380"/>
      <c r="V1426" s="380"/>
      <c r="W1426" s="380"/>
      <c r="X1426" s="380"/>
      <c r="Y1426" s="380"/>
      <c r="Z1426" s="380"/>
    </row>
    <row r="1427" spans="1:26" ht="15.75" customHeight="1">
      <c r="A1427" s="380"/>
      <c r="B1427" s="380"/>
      <c r="C1427" s="380"/>
      <c r="D1427" s="380"/>
      <c r="E1427" s="380"/>
      <c r="F1427" s="380"/>
      <c r="G1427" s="380"/>
      <c r="H1427" s="380"/>
      <c r="I1427" s="380"/>
      <c r="J1427" s="380"/>
      <c r="K1427" s="380"/>
      <c r="L1427" s="380"/>
      <c r="M1427" s="380"/>
      <c r="N1427" s="380"/>
      <c r="O1427" s="380"/>
      <c r="P1427" s="380"/>
      <c r="Q1427" s="380"/>
      <c r="R1427" s="380"/>
      <c r="S1427" s="380"/>
      <c r="T1427" s="380"/>
      <c r="U1427" s="380"/>
      <c r="V1427" s="380"/>
      <c r="W1427" s="380"/>
      <c r="X1427" s="380"/>
      <c r="Y1427" s="380"/>
      <c r="Z1427" s="380"/>
    </row>
    <row r="1428" spans="1:26" ht="15.75" customHeight="1">
      <c r="A1428" s="380"/>
      <c r="B1428" s="380"/>
      <c r="C1428" s="380"/>
      <c r="D1428" s="380"/>
      <c r="E1428" s="380"/>
      <c r="F1428" s="380"/>
      <c r="G1428" s="380"/>
      <c r="H1428" s="380"/>
      <c r="I1428" s="380"/>
      <c r="J1428" s="380"/>
      <c r="K1428" s="380"/>
      <c r="L1428" s="380"/>
      <c r="M1428" s="380"/>
      <c r="N1428" s="380"/>
      <c r="O1428" s="380"/>
      <c r="P1428" s="380"/>
      <c r="Q1428" s="380"/>
      <c r="R1428" s="380"/>
      <c r="S1428" s="380"/>
      <c r="T1428" s="380"/>
      <c r="U1428" s="380"/>
      <c r="V1428" s="380"/>
      <c r="W1428" s="380"/>
      <c r="X1428" s="380"/>
      <c r="Y1428" s="380"/>
      <c r="Z1428" s="380"/>
    </row>
    <row r="1429" spans="1:26" ht="15.75" customHeight="1">
      <c r="A1429" s="380"/>
      <c r="B1429" s="380"/>
      <c r="C1429" s="380"/>
      <c r="D1429" s="380"/>
      <c r="E1429" s="380"/>
      <c r="F1429" s="380"/>
      <c r="G1429" s="380"/>
      <c r="H1429" s="380"/>
      <c r="I1429" s="380"/>
      <c r="J1429" s="380"/>
      <c r="K1429" s="380"/>
      <c r="L1429" s="380"/>
      <c r="M1429" s="380"/>
      <c r="N1429" s="380"/>
      <c r="O1429" s="380"/>
      <c r="P1429" s="380"/>
      <c r="Q1429" s="380"/>
      <c r="R1429" s="380"/>
      <c r="S1429" s="380"/>
      <c r="T1429" s="380"/>
      <c r="U1429" s="380"/>
      <c r="V1429" s="380"/>
      <c r="W1429" s="380"/>
      <c r="X1429" s="380"/>
      <c r="Y1429" s="380"/>
      <c r="Z1429" s="380"/>
    </row>
    <row r="1430" spans="1:26" ht="15.75" customHeight="1">
      <c r="A1430" s="380"/>
      <c r="B1430" s="380"/>
      <c r="C1430" s="380"/>
      <c r="D1430" s="380"/>
      <c r="E1430" s="380"/>
      <c r="F1430" s="380"/>
      <c r="G1430" s="380"/>
      <c r="H1430" s="380"/>
      <c r="I1430" s="380"/>
      <c r="J1430" s="380"/>
      <c r="K1430" s="380"/>
      <c r="L1430" s="380"/>
      <c r="M1430" s="380"/>
      <c r="N1430" s="380"/>
      <c r="O1430" s="380"/>
      <c r="P1430" s="380"/>
      <c r="Q1430" s="380"/>
      <c r="R1430" s="380"/>
      <c r="S1430" s="380"/>
      <c r="T1430" s="380"/>
      <c r="U1430" s="380"/>
      <c r="V1430" s="380"/>
      <c r="W1430" s="380"/>
      <c r="X1430" s="380"/>
      <c r="Y1430" s="380"/>
      <c r="Z1430" s="380"/>
    </row>
    <row r="1431" spans="1:26" ht="15.75" customHeight="1">
      <c r="A1431" s="380"/>
      <c r="B1431" s="380"/>
      <c r="C1431" s="380"/>
      <c r="D1431" s="380"/>
      <c r="E1431" s="380"/>
      <c r="F1431" s="380"/>
      <c r="G1431" s="380"/>
      <c r="H1431" s="380"/>
      <c r="I1431" s="380"/>
      <c r="J1431" s="380"/>
      <c r="K1431" s="380"/>
      <c r="L1431" s="380"/>
      <c r="M1431" s="380"/>
      <c r="N1431" s="380"/>
      <c r="O1431" s="380"/>
      <c r="P1431" s="380"/>
      <c r="Q1431" s="380"/>
      <c r="R1431" s="380"/>
      <c r="S1431" s="380"/>
      <c r="T1431" s="380"/>
      <c r="U1431" s="380"/>
      <c r="V1431" s="380"/>
      <c r="W1431" s="380"/>
      <c r="X1431" s="380"/>
      <c r="Y1431" s="380"/>
      <c r="Z1431" s="380"/>
    </row>
    <row r="1432" spans="1:26" ht="15.75" customHeight="1">
      <c r="A1432" s="380"/>
      <c r="B1432" s="380"/>
      <c r="C1432" s="380"/>
      <c r="D1432" s="380"/>
      <c r="E1432" s="380"/>
      <c r="F1432" s="380"/>
      <c r="G1432" s="380"/>
      <c r="H1432" s="380"/>
      <c r="I1432" s="380"/>
      <c r="J1432" s="380"/>
      <c r="K1432" s="380"/>
      <c r="L1432" s="380"/>
      <c r="M1432" s="380"/>
      <c r="N1432" s="380"/>
      <c r="O1432" s="380"/>
      <c r="P1432" s="380"/>
      <c r="Q1432" s="380"/>
      <c r="R1432" s="380"/>
      <c r="S1432" s="380"/>
      <c r="T1432" s="380"/>
      <c r="U1432" s="380"/>
      <c r="V1432" s="380"/>
      <c r="W1432" s="380"/>
      <c r="X1432" s="380"/>
      <c r="Y1432" s="380"/>
      <c r="Z1432" s="380"/>
    </row>
    <row r="1433" spans="1:26" ht="15.75" customHeight="1">
      <c r="A1433" s="380"/>
      <c r="B1433" s="380"/>
      <c r="C1433" s="380"/>
      <c r="D1433" s="380"/>
      <c r="E1433" s="380"/>
      <c r="F1433" s="380"/>
      <c r="G1433" s="380"/>
      <c r="H1433" s="380"/>
      <c r="I1433" s="380"/>
      <c r="J1433" s="380"/>
      <c r="K1433" s="380"/>
      <c r="L1433" s="380"/>
      <c r="M1433" s="380"/>
      <c r="N1433" s="380"/>
      <c r="O1433" s="380"/>
      <c r="P1433" s="380"/>
      <c r="Q1433" s="380"/>
      <c r="R1433" s="380"/>
      <c r="S1433" s="380"/>
      <c r="T1433" s="380"/>
      <c r="U1433" s="380"/>
      <c r="V1433" s="380"/>
      <c r="W1433" s="380"/>
      <c r="X1433" s="380"/>
      <c r="Y1433" s="380"/>
      <c r="Z1433" s="380"/>
    </row>
    <row r="1434" spans="1:26" ht="15.75" customHeight="1">
      <c r="A1434" s="380"/>
      <c r="B1434" s="380"/>
      <c r="C1434" s="380"/>
      <c r="D1434" s="380"/>
      <c r="E1434" s="380"/>
      <c r="F1434" s="380"/>
      <c r="G1434" s="380"/>
      <c r="H1434" s="380"/>
      <c r="I1434" s="380"/>
      <c r="J1434" s="380"/>
      <c r="K1434" s="380"/>
      <c r="L1434" s="380"/>
      <c r="M1434" s="380"/>
      <c r="N1434" s="380"/>
      <c r="O1434" s="380"/>
      <c r="P1434" s="380"/>
      <c r="Q1434" s="380"/>
      <c r="R1434" s="380"/>
      <c r="S1434" s="380"/>
      <c r="T1434" s="380"/>
      <c r="U1434" s="380"/>
      <c r="V1434" s="380"/>
      <c r="W1434" s="380"/>
      <c r="X1434" s="380"/>
      <c r="Y1434" s="380"/>
      <c r="Z1434" s="380"/>
    </row>
    <row r="1435" spans="1:26" ht="15.75" customHeight="1">
      <c r="A1435" s="380"/>
      <c r="B1435" s="380"/>
      <c r="C1435" s="380"/>
      <c r="D1435" s="380"/>
      <c r="E1435" s="380"/>
      <c r="F1435" s="380"/>
      <c r="G1435" s="380"/>
      <c r="H1435" s="380"/>
      <c r="I1435" s="380"/>
      <c r="J1435" s="380"/>
      <c r="K1435" s="380"/>
      <c r="L1435" s="380"/>
      <c r="M1435" s="380"/>
      <c r="N1435" s="380"/>
      <c r="O1435" s="380"/>
      <c r="P1435" s="380"/>
      <c r="Q1435" s="380"/>
      <c r="R1435" s="380"/>
      <c r="S1435" s="380"/>
      <c r="T1435" s="380"/>
      <c r="U1435" s="380"/>
      <c r="V1435" s="380"/>
      <c r="W1435" s="380"/>
      <c r="X1435" s="380"/>
      <c r="Y1435" s="380"/>
      <c r="Z1435" s="380"/>
    </row>
    <row r="1436" spans="1:26" ht="15.75" customHeight="1">
      <c r="A1436" s="380"/>
      <c r="B1436" s="380"/>
      <c r="C1436" s="380"/>
      <c r="D1436" s="380"/>
      <c r="E1436" s="380"/>
      <c r="F1436" s="380"/>
      <c r="G1436" s="380"/>
      <c r="H1436" s="380"/>
      <c r="I1436" s="380"/>
      <c r="J1436" s="380"/>
      <c r="K1436" s="380"/>
      <c r="L1436" s="380"/>
      <c r="M1436" s="380"/>
      <c r="N1436" s="380"/>
      <c r="O1436" s="380"/>
      <c r="P1436" s="380"/>
      <c r="Q1436" s="380"/>
      <c r="R1436" s="380"/>
      <c r="S1436" s="380"/>
      <c r="T1436" s="380"/>
      <c r="U1436" s="380"/>
      <c r="V1436" s="380"/>
      <c r="W1436" s="380"/>
      <c r="X1436" s="380"/>
      <c r="Y1436" s="380"/>
      <c r="Z1436" s="380"/>
    </row>
    <row r="1437" spans="1:26" ht="15.75" customHeight="1">
      <c r="A1437" s="380"/>
      <c r="B1437" s="380"/>
      <c r="C1437" s="380"/>
      <c r="D1437" s="380"/>
      <c r="E1437" s="380"/>
      <c r="F1437" s="380"/>
      <c r="G1437" s="380"/>
      <c r="H1437" s="380"/>
      <c r="I1437" s="380"/>
      <c r="J1437" s="380"/>
      <c r="K1437" s="380"/>
      <c r="L1437" s="380"/>
      <c r="M1437" s="380"/>
      <c r="N1437" s="380"/>
      <c r="O1437" s="380"/>
      <c r="P1437" s="380"/>
      <c r="Q1437" s="380"/>
      <c r="R1437" s="380"/>
      <c r="S1437" s="380"/>
      <c r="T1437" s="380"/>
      <c r="U1437" s="380"/>
      <c r="V1437" s="380"/>
      <c r="W1437" s="380"/>
      <c r="X1437" s="380"/>
      <c r="Y1437" s="380"/>
      <c r="Z1437" s="380"/>
    </row>
    <row r="1438" spans="1:26" ht="15.75" customHeight="1">
      <c r="A1438" s="380"/>
      <c r="B1438" s="380"/>
      <c r="C1438" s="380"/>
      <c r="D1438" s="380"/>
      <c r="E1438" s="380"/>
      <c r="F1438" s="380"/>
      <c r="G1438" s="380"/>
      <c r="H1438" s="380"/>
      <c r="I1438" s="380"/>
      <c r="J1438" s="380"/>
      <c r="K1438" s="380"/>
      <c r="L1438" s="380"/>
      <c r="M1438" s="380"/>
      <c r="N1438" s="380"/>
      <c r="O1438" s="380"/>
      <c r="P1438" s="380"/>
      <c r="Q1438" s="380"/>
      <c r="R1438" s="380"/>
      <c r="S1438" s="380"/>
      <c r="T1438" s="380"/>
      <c r="U1438" s="380"/>
      <c r="V1438" s="380"/>
      <c r="W1438" s="380"/>
      <c r="X1438" s="380"/>
      <c r="Y1438" s="380"/>
      <c r="Z1438" s="380"/>
    </row>
    <row r="1439" spans="1:26" ht="15.75" customHeight="1">
      <c r="A1439" s="380"/>
      <c r="B1439" s="380"/>
      <c r="C1439" s="380"/>
      <c r="D1439" s="380"/>
      <c r="E1439" s="380"/>
      <c r="F1439" s="380"/>
      <c r="G1439" s="380"/>
      <c r="H1439" s="380"/>
      <c r="I1439" s="380"/>
      <c r="J1439" s="380"/>
      <c r="K1439" s="380"/>
      <c r="L1439" s="380"/>
      <c r="M1439" s="380"/>
      <c r="N1439" s="380"/>
      <c r="O1439" s="380"/>
      <c r="P1439" s="380"/>
      <c r="Q1439" s="380"/>
      <c r="R1439" s="380"/>
      <c r="S1439" s="380"/>
      <c r="T1439" s="380"/>
      <c r="U1439" s="380"/>
      <c r="V1439" s="380"/>
      <c r="W1439" s="380"/>
      <c r="X1439" s="380"/>
      <c r="Y1439" s="380"/>
      <c r="Z1439" s="380"/>
    </row>
    <row r="1440" spans="1:26" ht="15.75" customHeight="1">
      <c r="A1440" s="380"/>
      <c r="B1440" s="380"/>
      <c r="C1440" s="380"/>
      <c r="D1440" s="380"/>
      <c r="E1440" s="380"/>
      <c r="F1440" s="380"/>
      <c r="G1440" s="380"/>
      <c r="H1440" s="380"/>
      <c r="I1440" s="380"/>
      <c r="J1440" s="380"/>
      <c r="K1440" s="380"/>
      <c r="L1440" s="380"/>
      <c r="M1440" s="380"/>
      <c r="N1440" s="380"/>
      <c r="O1440" s="380"/>
      <c r="P1440" s="380"/>
      <c r="Q1440" s="380"/>
      <c r="R1440" s="380"/>
      <c r="S1440" s="380"/>
      <c r="T1440" s="380"/>
      <c r="U1440" s="380"/>
      <c r="V1440" s="380"/>
      <c r="W1440" s="380"/>
      <c r="X1440" s="380"/>
      <c r="Y1440" s="380"/>
      <c r="Z1440" s="380"/>
    </row>
    <row r="1441" spans="1:26" ht="15.75" customHeight="1">
      <c r="A1441" s="380"/>
      <c r="B1441" s="380"/>
      <c r="C1441" s="380"/>
      <c r="D1441" s="380"/>
      <c r="E1441" s="380"/>
      <c r="F1441" s="380"/>
      <c r="G1441" s="380"/>
      <c r="H1441" s="380"/>
      <c r="I1441" s="380"/>
      <c r="J1441" s="380"/>
      <c r="K1441" s="380"/>
      <c r="L1441" s="380"/>
      <c r="M1441" s="380"/>
      <c r="N1441" s="380"/>
      <c r="O1441" s="380"/>
      <c r="P1441" s="380"/>
      <c r="Q1441" s="380"/>
      <c r="R1441" s="380"/>
      <c r="S1441" s="380"/>
      <c r="T1441" s="380"/>
      <c r="U1441" s="380"/>
      <c r="V1441" s="380"/>
      <c r="W1441" s="380"/>
      <c r="X1441" s="380"/>
      <c r="Y1441" s="380"/>
      <c r="Z1441" s="380"/>
    </row>
    <row r="1442" spans="1:26" ht="15.75" customHeight="1">
      <c r="A1442" s="380"/>
      <c r="B1442" s="380"/>
      <c r="C1442" s="380"/>
      <c r="D1442" s="380"/>
      <c r="E1442" s="380"/>
      <c r="F1442" s="380"/>
      <c r="G1442" s="380"/>
      <c r="H1442" s="380"/>
      <c r="I1442" s="380"/>
      <c r="J1442" s="380"/>
      <c r="K1442" s="380"/>
      <c r="L1442" s="380"/>
      <c r="M1442" s="380"/>
      <c r="N1442" s="380"/>
      <c r="O1442" s="380"/>
      <c r="P1442" s="380"/>
      <c r="Q1442" s="380"/>
      <c r="R1442" s="380"/>
      <c r="S1442" s="380"/>
      <c r="T1442" s="380"/>
      <c r="U1442" s="380"/>
      <c r="V1442" s="380"/>
      <c r="W1442" s="380"/>
      <c r="X1442" s="380"/>
      <c r="Y1442" s="380"/>
      <c r="Z1442" s="380"/>
    </row>
    <row r="1443" spans="1:26" ht="15.75" customHeight="1">
      <c r="A1443" s="380"/>
      <c r="B1443" s="380"/>
      <c r="C1443" s="380"/>
      <c r="D1443" s="380"/>
      <c r="E1443" s="380"/>
      <c r="F1443" s="380"/>
      <c r="G1443" s="380"/>
      <c r="H1443" s="380"/>
      <c r="I1443" s="380"/>
      <c r="J1443" s="380"/>
      <c r="K1443" s="380"/>
      <c r="L1443" s="380"/>
      <c r="M1443" s="380"/>
      <c r="N1443" s="380"/>
      <c r="O1443" s="380"/>
      <c r="P1443" s="380"/>
      <c r="Q1443" s="380"/>
      <c r="R1443" s="380"/>
      <c r="S1443" s="380"/>
      <c r="T1443" s="380"/>
      <c r="U1443" s="380"/>
      <c r="V1443" s="380"/>
      <c r="W1443" s="380"/>
      <c r="X1443" s="380"/>
      <c r="Y1443" s="380"/>
      <c r="Z1443" s="380"/>
    </row>
    <row r="1444" spans="1:26" ht="15.75" customHeight="1">
      <c r="A1444" s="380"/>
      <c r="B1444" s="380"/>
      <c r="C1444" s="380"/>
      <c r="D1444" s="380"/>
      <c r="E1444" s="380"/>
      <c r="F1444" s="380"/>
      <c r="G1444" s="380"/>
      <c r="H1444" s="380"/>
      <c r="I1444" s="380"/>
      <c r="J1444" s="380"/>
      <c r="K1444" s="380"/>
      <c r="L1444" s="380"/>
      <c r="M1444" s="380"/>
      <c r="N1444" s="380"/>
      <c r="O1444" s="380"/>
      <c r="P1444" s="380"/>
      <c r="Q1444" s="380"/>
      <c r="R1444" s="380"/>
      <c r="S1444" s="380"/>
      <c r="T1444" s="380"/>
      <c r="U1444" s="380"/>
      <c r="V1444" s="380"/>
      <c r="W1444" s="380"/>
      <c r="X1444" s="380"/>
      <c r="Y1444" s="380"/>
      <c r="Z1444" s="380"/>
    </row>
    <row r="1445" spans="1:26" ht="15.75" customHeight="1">
      <c r="A1445" s="380"/>
      <c r="B1445" s="380"/>
      <c r="C1445" s="380"/>
      <c r="D1445" s="380"/>
      <c r="E1445" s="380"/>
      <c r="F1445" s="380"/>
      <c r="G1445" s="380"/>
      <c r="H1445" s="380"/>
      <c r="I1445" s="380"/>
      <c r="J1445" s="380"/>
      <c r="K1445" s="380"/>
      <c r="L1445" s="380"/>
      <c r="M1445" s="380"/>
      <c r="N1445" s="380"/>
      <c r="O1445" s="380"/>
      <c r="P1445" s="380"/>
      <c r="Q1445" s="380"/>
      <c r="R1445" s="380"/>
      <c r="S1445" s="380"/>
      <c r="T1445" s="380"/>
      <c r="U1445" s="380"/>
      <c r="V1445" s="380"/>
      <c r="W1445" s="380"/>
      <c r="X1445" s="380"/>
      <c r="Y1445" s="380"/>
      <c r="Z1445" s="380"/>
    </row>
    <row r="1446" spans="1:26" ht="15.75" customHeight="1">
      <c r="A1446" s="380"/>
      <c r="B1446" s="380"/>
      <c r="C1446" s="380"/>
      <c r="D1446" s="380"/>
      <c r="E1446" s="380"/>
      <c r="F1446" s="380"/>
      <c r="G1446" s="380"/>
      <c r="H1446" s="380"/>
      <c r="I1446" s="380"/>
      <c r="J1446" s="380"/>
      <c r="K1446" s="380"/>
      <c r="L1446" s="380"/>
      <c r="M1446" s="380"/>
      <c r="N1446" s="380"/>
      <c r="O1446" s="380"/>
      <c r="P1446" s="380"/>
      <c r="Q1446" s="380"/>
      <c r="R1446" s="380"/>
      <c r="S1446" s="380"/>
      <c r="T1446" s="380"/>
      <c r="U1446" s="380"/>
      <c r="V1446" s="380"/>
      <c r="W1446" s="380"/>
      <c r="X1446" s="380"/>
      <c r="Y1446" s="380"/>
      <c r="Z1446" s="380"/>
    </row>
    <row r="1447" spans="1:26" ht="15.75" customHeight="1">
      <c r="A1447" s="380"/>
      <c r="B1447" s="380"/>
      <c r="C1447" s="380"/>
      <c r="D1447" s="380"/>
      <c r="E1447" s="380"/>
      <c r="F1447" s="380"/>
      <c r="G1447" s="380"/>
      <c r="H1447" s="380"/>
      <c r="I1447" s="380"/>
      <c r="J1447" s="380"/>
      <c r="K1447" s="380"/>
      <c r="L1447" s="380"/>
      <c r="M1447" s="380"/>
      <c r="N1447" s="380"/>
      <c r="O1447" s="380"/>
      <c r="P1447" s="380"/>
      <c r="Q1447" s="380"/>
      <c r="R1447" s="380"/>
      <c r="S1447" s="380"/>
      <c r="T1447" s="380"/>
      <c r="U1447" s="380"/>
      <c r="V1447" s="380"/>
      <c r="W1447" s="380"/>
      <c r="X1447" s="380"/>
      <c r="Y1447" s="380"/>
      <c r="Z1447" s="380"/>
    </row>
    <row r="1448" spans="1:26" ht="15.75" customHeight="1">
      <c r="A1448" s="380"/>
      <c r="B1448" s="380"/>
      <c r="C1448" s="380"/>
      <c r="D1448" s="380"/>
      <c r="E1448" s="380"/>
      <c r="F1448" s="380"/>
      <c r="G1448" s="380"/>
      <c r="H1448" s="380"/>
      <c r="I1448" s="380"/>
      <c r="J1448" s="380"/>
      <c r="K1448" s="380"/>
      <c r="L1448" s="380"/>
      <c r="M1448" s="380"/>
      <c r="N1448" s="380"/>
      <c r="O1448" s="380"/>
      <c r="P1448" s="380"/>
      <c r="Q1448" s="380"/>
      <c r="R1448" s="380"/>
      <c r="S1448" s="380"/>
      <c r="T1448" s="380"/>
      <c r="U1448" s="380"/>
      <c r="V1448" s="380"/>
      <c r="W1448" s="380"/>
      <c r="X1448" s="380"/>
      <c r="Y1448" s="380"/>
      <c r="Z1448" s="380"/>
    </row>
    <row r="1449" spans="1:26" ht="15.75" customHeight="1">
      <c r="A1449" s="380"/>
      <c r="B1449" s="380"/>
      <c r="C1449" s="380"/>
      <c r="D1449" s="380"/>
      <c r="E1449" s="380"/>
      <c r="F1449" s="380"/>
      <c r="G1449" s="380"/>
      <c r="H1449" s="380"/>
      <c r="I1449" s="380"/>
      <c r="J1449" s="380"/>
      <c r="K1449" s="380"/>
      <c r="L1449" s="380"/>
      <c r="M1449" s="380"/>
      <c r="N1449" s="380"/>
      <c r="O1449" s="380"/>
      <c r="P1449" s="380"/>
      <c r="Q1449" s="380"/>
      <c r="R1449" s="380"/>
      <c r="S1449" s="380"/>
      <c r="T1449" s="380"/>
      <c r="U1449" s="380"/>
      <c r="V1449" s="380"/>
      <c r="W1449" s="380"/>
      <c r="X1449" s="380"/>
      <c r="Y1449" s="380"/>
      <c r="Z1449" s="380"/>
    </row>
    <row r="1450" spans="1:26" ht="15.75" customHeight="1">
      <c r="A1450" s="380"/>
      <c r="B1450" s="380"/>
      <c r="C1450" s="380"/>
      <c r="D1450" s="380"/>
      <c r="E1450" s="380"/>
      <c r="F1450" s="380"/>
      <c r="G1450" s="380"/>
      <c r="H1450" s="380"/>
      <c r="I1450" s="380"/>
      <c r="J1450" s="380"/>
      <c r="K1450" s="380"/>
      <c r="L1450" s="380"/>
      <c r="M1450" s="380"/>
      <c r="N1450" s="380"/>
      <c r="O1450" s="380"/>
      <c r="P1450" s="380"/>
      <c r="Q1450" s="380"/>
      <c r="R1450" s="380"/>
      <c r="S1450" s="380"/>
      <c r="T1450" s="380"/>
      <c r="U1450" s="380"/>
      <c r="V1450" s="380"/>
      <c r="W1450" s="380"/>
      <c r="X1450" s="380"/>
      <c r="Y1450" s="380"/>
      <c r="Z1450" s="380"/>
    </row>
    <row r="1451" spans="1:26" ht="15.75" customHeight="1">
      <c r="A1451" s="380"/>
      <c r="B1451" s="380"/>
      <c r="C1451" s="380"/>
      <c r="D1451" s="380"/>
      <c r="E1451" s="380"/>
      <c r="F1451" s="380"/>
      <c r="G1451" s="380"/>
      <c r="H1451" s="380"/>
      <c r="I1451" s="380"/>
      <c r="J1451" s="380"/>
      <c r="K1451" s="380"/>
      <c r="L1451" s="380"/>
      <c r="M1451" s="380"/>
      <c r="N1451" s="380"/>
      <c r="O1451" s="380"/>
      <c r="P1451" s="380"/>
      <c r="Q1451" s="380"/>
      <c r="R1451" s="380"/>
      <c r="S1451" s="380"/>
      <c r="T1451" s="380"/>
      <c r="U1451" s="380"/>
      <c r="V1451" s="380"/>
      <c r="W1451" s="380"/>
      <c r="X1451" s="380"/>
      <c r="Y1451" s="380"/>
      <c r="Z1451" s="380"/>
    </row>
    <row r="1452" spans="1:26" ht="15.75" customHeight="1">
      <c r="A1452" s="380"/>
      <c r="B1452" s="380"/>
      <c r="C1452" s="380"/>
      <c r="D1452" s="380"/>
      <c r="E1452" s="380"/>
      <c r="F1452" s="380"/>
      <c r="G1452" s="380"/>
      <c r="H1452" s="380"/>
      <c r="I1452" s="380"/>
      <c r="J1452" s="380"/>
      <c r="K1452" s="380"/>
      <c r="L1452" s="380"/>
      <c r="M1452" s="380"/>
      <c r="N1452" s="380"/>
      <c r="O1452" s="380"/>
      <c r="P1452" s="380"/>
      <c r="Q1452" s="380"/>
      <c r="R1452" s="380"/>
      <c r="S1452" s="380"/>
      <c r="T1452" s="380"/>
      <c r="U1452" s="380"/>
      <c r="V1452" s="380"/>
      <c r="W1452" s="380"/>
      <c r="X1452" s="380"/>
      <c r="Y1452" s="380"/>
      <c r="Z1452" s="380"/>
    </row>
    <row r="1453" spans="1:26" ht="15.75" customHeight="1">
      <c r="A1453" s="380"/>
      <c r="B1453" s="380"/>
      <c r="C1453" s="380"/>
      <c r="D1453" s="380"/>
      <c r="E1453" s="380"/>
      <c r="F1453" s="380"/>
      <c r="G1453" s="380"/>
      <c r="H1453" s="380"/>
      <c r="I1453" s="380"/>
      <c r="J1453" s="380"/>
      <c r="K1453" s="380"/>
      <c r="L1453" s="380"/>
      <c r="M1453" s="380"/>
      <c r="N1453" s="380"/>
      <c r="O1453" s="380"/>
      <c r="P1453" s="380"/>
      <c r="Q1453" s="380"/>
      <c r="R1453" s="380"/>
      <c r="S1453" s="380"/>
      <c r="T1453" s="380"/>
      <c r="U1453" s="380"/>
      <c r="V1453" s="380"/>
      <c r="W1453" s="380"/>
      <c r="X1453" s="380"/>
      <c r="Y1453" s="380"/>
      <c r="Z1453" s="380"/>
    </row>
    <row r="1454" spans="1:26" ht="15.75" customHeight="1">
      <c r="A1454" s="380"/>
      <c r="B1454" s="380"/>
      <c r="C1454" s="380"/>
      <c r="D1454" s="380"/>
      <c r="E1454" s="380"/>
      <c r="F1454" s="380"/>
      <c r="G1454" s="380"/>
      <c r="H1454" s="380"/>
      <c r="I1454" s="380"/>
      <c r="J1454" s="380"/>
      <c r="K1454" s="380"/>
      <c r="L1454" s="380"/>
      <c r="M1454" s="380"/>
      <c r="N1454" s="380"/>
      <c r="O1454" s="380"/>
      <c r="P1454" s="380"/>
      <c r="Q1454" s="380"/>
      <c r="R1454" s="380"/>
      <c r="S1454" s="380"/>
      <c r="T1454" s="380"/>
      <c r="U1454" s="380"/>
      <c r="V1454" s="380"/>
      <c r="W1454" s="380"/>
      <c r="X1454" s="380"/>
      <c r="Y1454" s="380"/>
      <c r="Z1454" s="380"/>
    </row>
    <row r="1455" spans="1:26" ht="15.75" customHeight="1">
      <c r="A1455" s="380"/>
      <c r="B1455" s="380"/>
      <c r="C1455" s="380"/>
      <c r="D1455" s="380"/>
      <c r="E1455" s="380"/>
      <c r="F1455" s="380"/>
      <c r="G1455" s="380"/>
      <c r="H1455" s="380"/>
      <c r="I1455" s="380"/>
      <c r="J1455" s="380"/>
      <c r="K1455" s="380"/>
      <c r="L1455" s="380"/>
      <c r="M1455" s="380"/>
      <c r="N1455" s="380"/>
      <c r="O1455" s="380"/>
      <c r="P1455" s="380"/>
      <c r="Q1455" s="380"/>
      <c r="R1455" s="380"/>
      <c r="S1455" s="380"/>
      <c r="T1455" s="380"/>
      <c r="U1455" s="380"/>
      <c r="V1455" s="380"/>
      <c r="W1455" s="380"/>
      <c r="X1455" s="380"/>
      <c r="Y1455" s="380"/>
      <c r="Z1455" s="380"/>
    </row>
    <row r="1456" spans="1:26" ht="15.75" customHeight="1">
      <c r="A1456" s="380"/>
      <c r="B1456" s="380"/>
      <c r="C1456" s="380"/>
      <c r="D1456" s="380"/>
      <c r="E1456" s="380"/>
      <c r="F1456" s="380"/>
      <c r="G1456" s="380"/>
      <c r="H1456" s="380"/>
      <c r="I1456" s="380"/>
      <c r="J1456" s="380"/>
      <c r="K1456" s="380"/>
      <c r="L1456" s="380"/>
      <c r="M1456" s="380"/>
      <c r="N1456" s="380"/>
      <c r="O1456" s="380"/>
      <c r="P1456" s="380"/>
      <c r="Q1456" s="380"/>
      <c r="R1456" s="380"/>
      <c r="S1456" s="380"/>
      <c r="T1456" s="380"/>
      <c r="U1456" s="380"/>
      <c r="V1456" s="380"/>
      <c r="W1456" s="380"/>
      <c r="X1456" s="380"/>
      <c r="Y1456" s="380"/>
      <c r="Z1456" s="380"/>
    </row>
    <row r="1457" spans="1:26" ht="15.75" customHeight="1">
      <c r="A1457" s="380"/>
      <c r="B1457" s="380"/>
      <c r="C1457" s="380"/>
      <c r="D1457" s="380"/>
      <c r="E1457" s="380"/>
      <c r="F1457" s="380"/>
      <c r="G1457" s="380"/>
      <c r="H1457" s="380"/>
      <c r="I1457" s="380"/>
      <c r="J1457" s="380"/>
      <c r="K1457" s="380"/>
      <c r="L1457" s="380"/>
      <c r="M1457" s="380"/>
      <c r="N1457" s="380"/>
      <c r="O1457" s="380"/>
      <c r="P1457" s="380"/>
      <c r="Q1457" s="380"/>
      <c r="R1457" s="380"/>
      <c r="S1457" s="380"/>
      <c r="T1457" s="380"/>
      <c r="U1457" s="380"/>
      <c r="V1457" s="380"/>
      <c r="W1457" s="380"/>
      <c r="X1457" s="380"/>
      <c r="Y1457" s="380"/>
      <c r="Z1457" s="380"/>
    </row>
    <row r="1458" spans="1:26" ht="15.75" customHeight="1">
      <c r="A1458" s="380"/>
      <c r="B1458" s="380"/>
      <c r="C1458" s="380"/>
      <c r="D1458" s="380"/>
      <c r="E1458" s="380"/>
      <c r="F1458" s="380"/>
      <c r="G1458" s="380"/>
      <c r="H1458" s="380"/>
      <c r="I1458" s="380"/>
      <c r="J1458" s="380"/>
      <c r="K1458" s="380"/>
      <c r="L1458" s="380"/>
      <c r="M1458" s="380"/>
      <c r="N1458" s="380"/>
      <c r="O1458" s="380"/>
      <c r="P1458" s="380"/>
      <c r="Q1458" s="380"/>
      <c r="R1458" s="380"/>
      <c r="S1458" s="380"/>
      <c r="T1458" s="380"/>
      <c r="U1458" s="380"/>
      <c r="V1458" s="380"/>
      <c r="W1458" s="380"/>
      <c r="X1458" s="380"/>
      <c r="Y1458" s="380"/>
      <c r="Z1458" s="380"/>
    </row>
    <row r="1459" spans="1:26" ht="15.75" customHeight="1">
      <c r="A1459" s="380"/>
      <c r="B1459" s="380"/>
      <c r="C1459" s="380"/>
      <c r="D1459" s="380"/>
      <c r="E1459" s="380"/>
      <c r="F1459" s="380"/>
      <c r="G1459" s="380"/>
      <c r="H1459" s="380"/>
      <c r="I1459" s="380"/>
      <c r="J1459" s="380"/>
      <c r="K1459" s="380"/>
      <c r="L1459" s="380"/>
      <c r="M1459" s="380"/>
      <c r="N1459" s="380"/>
      <c r="O1459" s="380"/>
      <c r="P1459" s="380"/>
      <c r="Q1459" s="380"/>
      <c r="R1459" s="380"/>
      <c r="S1459" s="380"/>
      <c r="T1459" s="380"/>
      <c r="U1459" s="380"/>
      <c r="V1459" s="380"/>
      <c r="W1459" s="380"/>
      <c r="X1459" s="380"/>
      <c r="Y1459" s="380"/>
      <c r="Z1459" s="380"/>
    </row>
    <row r="1460" spans="1:26" ht="15.75" customHeight="1">
      <c r="A1460" s="380"/>
      <c r="B1460" s="380"/>
      <c r="C1460" s="380"/>
      <c r="D1460" s="380"/>
      <c r="E1460" s="380"/>
      <c r="F1460" s="380"/>
      <c r="G1460" s="380"/>
      <c r="H1460" s="380"/>
      <c r="I1460" s="380"/>
      <c r="J1460" s="380"/>
      <c r="K1460" s="380"/>
      <c r="L1460" s="380"/>
      <c r="M1460" s="380"/>
      <c r="N1460" s="380"/>
      <c r="O1460" s="380"/>
      <c r="P1460" s="380"/>
      <c r="Q1460" s="380"/>
      <c r="R1460" s="380"/>
      <c r="S1460" s="380"/>
      <c r="T1460" s="380"/>
      <c r="U1460" s="380"/>
      <c r="V1460" s="380"/>
      <c r="W1460" s="380"/>
      <c r="X1460" s="380"/>
      <c r="Y1460" s="380"/>
      <c r="Z1460" s="380"/>
    </row>
    <row r="1461" spans="1:26" ht="15.75" customHeight="1">
      <c r="A1461" s="380"/>
      <c r="B1461" s="380"/>
      <c r="C1461" s="380"/>
      <c r="D1461" s="380"/>
      <c r="E1461" s="380"/>
      <c r="F1461" s="380"/>
      <c r="G1461" s="380"/>
      <c r="H1461" s="380"/>
      <c r="I1461" s="380"/>
      <c r="J1461" s="380"/>
      <c r="K1461" s="380"/>
      <c r="L1461" s="380"/>
      <c r="M1461" s="380"/>
      <c r="N1461" s="380"/>
      <c r="O1461" s="380"/>
      <c r="P1461" s="380"/>
      <c r="Q1461" s="380"/>
      <c r="R1461" s="380"/>
      <c r="S1461" s="380"/>
      <c r="T1461" s="380"/>
      <c r="U1461" s="380"/>
      <c r="V1461" s="380"/>
      <c r="W1461" s="380"/>
      <c r="X1461" s="380"/>
      <c r="Y1461" s="380"/>
      <c r="Z1461" s="380"/>
    </row>
    <row r="1462" spans="1:26" ht="15.75" customHeight="1">
      <c r="A1462" s="380"/>
      <c r="B1462" s="380"/>
      <c r="C1462" s="380"/>
      <c r="D1462" s="380"/>
      <c r="E1462" s="380"/>
      <c r="F1462" s="380"/>
      <c r="G1462" s="380"/>
      <c r="H1462" s="380"/>
      <c r="I1462" s="380"/>
      <c r="J1462" s="380"/>
      <c r="K1462" s="380"/>
      <c r="L1462" s="380"/>
      <c r="M1462" s="380"/>
      <c r="N1462" s="380"/>
      <c r="O1462" s="380"/>
      <c r="P1462" s="380"/>
      <c r="Q1462" s="380"/>
      <c r="R1462" s="380"/>
      <c r="S1462" s="380"/>
      <c r="T1462" s="380"/>
      <c r="U1462" s="380"/>
      <c r="V1462" s="380"/>
      <c r="W1462" s="380"/>
      <c r="X1462" s="380"/>
      <c r="Y1462" s="380"/>
      <c r="Z1462" s="380"/>
    </row>
    <row r="1463" spans="1:26" ht="15.75" customHeight="1">
      <c r="A1463" s="380"/>
      <c r="B1463" s="380"/>
      <c r="C1463" s="380"/>
      <c r="D1463" s="380"/>
      <c r="E1463" s="380"/>
      <c r="F1463" s="380"/>
      <c r="G1463" s="380"/>
      <c r="H1463" s="380"/>
      <c r="I1463" s="380"/>
      <c r="J1463" s="380"/>
      <c r="K1463" s="380"/>
      <c r="L1463" s="380"/>
      <c r="M1463" s="380"/>
      <c r="N1463" s="380"/>
      <c r="O1463" s="380"/>
      <c r="P1463" s="380"/>
      <c r="Q1463" s="380"/>
      <c r="R1463" s="380"/>
      <c r="S1463" s="380"/>
      <c r="T1463" s="380"/>
      <c r="U1463" s="380"/>
      <c r="V1463" s="380"/>
      <c r="W1463" s="380"/>
      <c r="X1463" s="380"/>
      <c r="Y1463" s="380"/>
      <c r="Z1463" s="380"/>
    </row>
    <row r="1464" spans="1:26" ht="15.75" customHeight="1">
      <c r="A1464" s="380"/>
      <c r="B1464" s="380"/>
      <c r="C1464" s="380"/>
      <c r="D1464" s="380"/>
      <c r="E1464" s="380"/>
      <c r="F1464" s="380"/>
      <c r="G1464" s="380"/>
      <c r="H1464" s="380"/>
      <c r="I1464" s="380"/>
      <c r="J1464" s="380"/>
      <c r="K1464" s="380"/>
      <c r="L1464" s="380"/>
      <c r="M1464" s="380"/>
      <c r="N1464" s="380"/>
      <c r="O1464" s="380"/>
      <c r="P1464" s="380"/>
      <c r="Q1464" s="380"/>
      <c r="R1464" s="380"/>
      <c r="S1464" s="380"/>
      <c r="T1464" s="380"/>
      <c r="U1464" s="380"/>
      <c r="V1464" s="380"/>
      <c r="W1464" s="380"/>
      <c r="X1464" s="380"/>
      <c r="Y1464" s="380"/>
      <c r="Z1464" s="380"/>
    </row>
    <row r="1465" spans="1:26" ht="15.75" customHeight="1">
      <c r="A1465" s="380"/>
      <c r="B1465" s="380"/>
      <c r="C1465" s="380"/>
      <c r="D1465" s="380"/>
      <c r="E1465" s="380"/>
      <c r="F1465" s="380"/>
      <c r="G1465" s="380"/>
      <c r="H1465" s="380"/>
      <c r="I1465" s="380"/>
      <c r="J1465" s="380"/>
      <c r="K1465" s="380"/>
      <c r="L1465" s="380"/>
      <c r="M1465" s="380"/>
      <c r="N1465" s="380"/>
      <c r="O1465" s="380"/>
      <c r="P1465" s="380"/>
      <c r="Q1465" s="380"/>
      <c r="R1465" s="380"/>
      <c r="S1465" s="380"/>
      <c r="T1465" s="380"/>
      <c r="U1465" s="380"/>
      <c r="V1465" s="380"/>
      <c r="W1465" s="380"/>
      <c r="X1465" s="380"/>
      <c r="Y1465" s="380"/>
      <c r="Z1465" s="380"/>
    </row>
    <row r="1466" spans="1:26" ht="15.75" customHeight="1">
      <c r="A1466" s="380"/>
      <c r="B1466" s="380"/>
      <c r="C1466" s="380"/>
      <c r="D1466" s="380"/>
      <c r="E1466" s="380"/>
      <c r="F1466" s="380"/>
      <c r="G1466" s="380"/>
      <c r="H1466" s="380"/>
      <c r="I1466" s="380"/>
      <c r="J1466" s="380"/>
      <c r="K1466" s="380"/>
      <c r="L1466" s="380"/>
      <c r="M1466" s="380"/>
      <c r="N1466" s="380"/>
      <c r="O1466" s="380"/>
      <c r="P1466" s="380"/>
      <c r="Q1466" s="380"/>
      <c r="R1466" s="380"/>
      <c r="S1466" s="380"/>
      <c r="T1466" s="380"/>
      <c r="U1466" s="380"/>
      <c r="V1466" s="380"/>
      <c r="W1466" s="380"/>
      <c r="X1466" s="380"/>
      <c r="Y1466" s="380"/>
      <c r="Z1466" s="380"/>
    </row>
    <row r="1467" spans="1:26" ht="15.75" customHeight="1">
      <c r="A1467" s="380"/>
      <c r="B1467" s="380"/>
      <c r="C1467" s="380"/>
      <c r="D1467" s="380"/>
      <c r="E1467" s="380"/>
      <c r="F1467" s="380"/>
      <c r="G1467" s="380"/>
      <c r="H1467" s="380"/>
      <c r="I1467" s="380"/>
      <c r="J1467" s="380"/>
      <c r="K1467" s="380"/>
      <c r="L1467" s="380"/>
      <c r="M1467" s="380"/>
      <c r="N1467" s="380"/>
      <c r="O1467" s="380"/>
      <c r="P1467" s="380"/>
      <c r="Q1467" s="380"/>
      <c r="R1467" s="380"/>
      <c r="S1467" s="380"/>
      <c r="T1467" s="380"/>
      <c r="U1467" s="380"/>
      <c r="V1467" s="380"/>
      <c r="W1467" s="380"/>
      <c r="X1467" s="380"/>
      <c r="Y1467" s="380"/>
      <c r="Z1467" s="380"/>
    </row>
    <row r="1468" spans="1:26" ht="15.75" customHeight="1">
      <c r="A1468" s="380"/>
      <c r="B1468" s="380"/>
      <c r="C1468" s="380"/>
      <c r="D1468" s="380"/>
      <c r="E1468" s="380"/>
      <c r="F1468" s="380"/>
      <c r="G1468" s="380"/>
      <c r="H1468" s="380"/>
      <c r="I1468" s="380"/>
      <c r="J1468" s="380"/>
      <c r="K1468" s="380"/>
      <c r="L1468" s="380"/>
      <c r="M1468" s="380"/>
      <c r="N1468" s="380"/>
      <c r="O1468" s="380"/>
      <c r="P1468" s="380"/>
      <c r="Q1468" s="380"/>
      <c r="R1468" s="380"/>
      <c r="S1468" s="380"/>
      <c r="T1468" s="380"/>
      <c r="U1468" s="380"/>
      <c r="V1468" s="380"/>
      <c r="W1468" s="380"/>
      <c r="X1468" s="380"/>
      <c r="Y1468" s="380"/>
      <c r="Z1468" s="380"/>
    </row>
    <row r="1469" spans="1:26" ht="15.75" customHeight="1">
      <c r="A1469" s="380"/>
      <c r="B1469" s="380"/>
      <c r="C1469" s="380"/>
      <c r="D1469" s="380"/>
      <c r="E1469" s="380"/>
      <c r="F1469" s="380"/>
      <c r="G1469" s="380"/>
      <c r="H1469" s="380"/>
      <c r="I1469" s="380"/>
      <c r="J1469" s="380"/>
      <c r="K1469" s="380"/>
      <c r="L1469" s="380"/>
      <c r="M1469" s="380"/>
      <c r="N1469" s="380"/>
      <c r="O1469" s="380"/>
      <c r="P1469" s="380"/>
      <c r="Q1469" s="380"/>
      <c r="R1469" s="380"/>
      <c r="S1469" s="380"/>
      <c r="T1469" s="380"/>
      <c r="U1469" s="380"/>
      <c r="V1469" s="380"/>
      <c r="W1469" s="380"/>
      <c r="X1469" s="380"/>
      <c r="Y1469" s="380"/>
      <c r="Z1469" s="380"/>
    </row>
    <row r="1470" spans="1:26" ht="15.75" customHeight="1">
      <c r="A1470" s="380"/>
      <c r="B1470" s="380"/>
      <c r="C1470" s="380"/>
      <c r="D1470" s="380"/>
      <c r="E1470" s="380"/>
      <c r="F1470" s="380"/>
      <c r="G1470" s="380"/>
      <c r="H1470" s="380"/>
      <c r="I1470" s="380"/>
      <c r="J1470" s="380"/>
      <c r="K1470" s="380"/>
      <c r="L1470" s="380"/>
      <c r="M1470" s="380"/>
      <c r="N1470" s="380"/>
      <c r="O1470" s="380"/>
      <c r="P1470" s="380"/>
      <c r="Q1470" s="380"/>
      <c r="R1470" s="380"/>
      <c r="S1470" s="380"/>
      <c r="T1470" s="380"/>
      <c r="U1470" s="380"/>
      <c r="V1470" s="380"/>
      <c r="W1470" s="380"/>
      <c r="X1470" s="380"/>
      <c r="Y1470" s="380"/>
      <c r="Z1470" s="380"/>
    </row>
    <row r="1471" spans="1:26" ht="15.75" customHeight="1">
      <c r="A1471" s="380"/>
      <c r="B1471" s="380"/>
      <c r="C1471" s="380"/>
      <c r="D1471" s="380"/>
      <c r="E1471" s="380"/>
      <c r="F1471" s="380"/>
      <c r="G1471" s="380"/>
      <c r="H1471" s="380"/>
      <c r="I1471" s="380"/>
      <c r="J1471" s="380"/>
      <c r="K1471" s="380"/>
      <c r="L1471" s="380"/>
      <c r="M1471" s="380"/>
      <c r="N1471" s="380"/>
      <c r="O1471" s="380"/>
      <c r="P1471" s="380"/>
      <c r="Q1471" s="380"/>
      <c r="R1471" s="380"/>
      <c r="S1471" s="380"/>
      <c r="T1471" s="380"/>
      <c r="U1471" s="380"/>
      <c r="V1471" s="380"/>
      <c r="W1471" s="380"/>
      <c r="X1471" s="380"/>
      <c r="Y1471" s="380"/>
      <c r="Z1471" s="380"/>
    </row>
    <row r="1472" spans="1:26" ht="15.75" customHeight="1">
      <c r="A1472" s="380"/>
      <c r="B1472" s="380"/>
      <c r="C1472" s="380"/>
      <c r="D1472" s="380"/>
      <c r="E1472" s="380"/>
      <c r="F1472" s="380"/>
      <c r="G1472" s="380"/>
      <c r="H1472" s="380"/>
      <c r="I1472" s="380"/>
      <c r="J1472" s="380"/>
      <c r="K1472" s="380"/>
      <c r="L1472" s="380"/>
      <c r="M1472" s="380"/>
      <c r="N1472" s="380"/>
      <c r="O1472" s="380"/>
      <c r="P1472" s="380"/>
      <c r="Q1472" s="380"/>
      <c r="R1472" s="380"/>
      <c r="S1472" s="380"/>
      <c r="T1472" s="380"/>
      <c r="U1472" s="380"/>
      <c r="V1472" s="380"/>
      <c r="W1472" s="380"/>
      <c r="X1472" s="380"/>
      <c r="Y1472" s="380"/>
      <c r="Z1472" s="380"/>
    </row>
    <row r="1473" spans="1:26" ht="15.75" customHeight="1">
      <c r="A1473" s="380"/>
      <c r="B1473" s="380"/>
      <c r="C1473" s="380"/>
      <c r="D1473" s="380"/>
      <c r="E1473" s="380"/>
      <c r="F1473" s="380"/>
      <c r="G1473" s="380"/>
      <c r="H1473" s="380"/>
      <c r="I1473" s="380"/>
      <c r="J1473" s="380"/>
      <c r="K1473" s="380"/>
      <c r="L1473" s="380"/>
      <c r="M1473" s="380"/>
      <c r="N1473" s="380"/>
      <c r="O1473" s="380"/>
      <c r="P1473" s="380"/>
      <c r="Q1473" s="380"/>
      <c r="R1473" s="380"/>
      <c r="S1473" s="380"/>
      <c r="T1473" s="380"/>
      <c r="U1473" s="380"/>
      <c r="V1473" s="380"/>
      <c r="W1473" s="380"/>
      <c r="X1473" s="380"/>
      <c r="Y1473" s="380"/>
      <c r="Z1473" s="380"/>
    </row>
    <row r="1474" spans="1:26" ht="15.75" customHeight="1">
      <c r="A1474" s="380"/>
      <c r="B1474" s="380"/>
      <c r="C1474" s="380"/>
      <c r="D1474" s="380"/>
      <c r="E1474" s="380"/>
      <c r="F1474" s="380"/>
      <c r="G1474" s="380"/>
      <c r="H1474" s="380"/>
      <c r="I1474" s="380"/>
      <c r="J1474" s="380"/>
      <c r="K1474" s="380"/>
      <c r="L1474" s="380"/>
      <c r="M1474" s="380"/>
      <c r="N1474" s="380"/>
      <c r="O1474" s="380"/>
      <c r="P1474" s="380"/>
      <c r="Q1474" s="380"/>
      <c r="R1474" s="380"/>
      <c r="S1474" s="380"/>
      <c r="T1474" s="380"/>
      <c r="U1474" s="380"/>
      <c r="V1474" s="380"/>
      <c r="W1474" s="380"/>
      <c r="X1474" s="380"/>
      <c r="Y1474" s="380"/>
      <c r="Z1474" s="380"/>
    </row>
    <row r="1475" spans="1:26" ht="15.75" customHeight="1">
      <c r="A1475" s="380"/>
      <c r="B1475" s="380"/>
      <c r="C1475" s="380"/>
      <c r="D1475" s="380"/>
      <c r="E1475" s="380"/>
      <c r="F1475" s="380"/>
      <c r="G1475" s="380"/>
      <c r="H1475" s="380"/>
      <c r="I1475" s="380"/>
      <c r="J1475" s="380"/>
      <c r="K1475" s="380"/>
      <c r="L1475" s="380"/>
      <c r="M1475" s="380"/>
      <c r="N1475" s="380"/>
      <c r="O1475" s="380"/>
      <c r="P1475" s="380"/>
      <c r="Q1475" s="380"/>
      <c r="R1475" s="380"/>
      <c r="S1475" s="380"/>
      <c r="T1475" s="380"/>
      <c r="U1475" s="380"/>
      <c r="V1475" s="380"/>
      <c r="W1475" s="380"/>
      <c r="X1475" s="380"/>
      <c r="Y1475" s="380"/>
      <c r="Z1475" s="380"/>
    </row>
    <row r="1476" spans="1:26" ht="15.75" customHeight="1">
      <c r="A1476" s="380"/>
      <c r="B1476" s="380"/>
      <c r="C1476" s="380"/>
      <c r="D1476" s="380"/>
      <c r="E1476" s="380"/>
      <c r="F1476" s="380"/>
      <c r="G1476" s="380"/>
      <c r="H1476" s="380"/>
      <c r="I1476" s="380"/>
      <c r="J1476" s="380"/>
      <c r="K1476" s="380"/>
      <c r="L1476" s="380"/>
      <c r="M1476" s="380"/>
      <c r="N1476" s="380"/>
      <c r="O1476" s="380"/>
      <c r="P1476" s="380"/>
      <c r="Q1476" s="380"/>
      <c r="R1476" s="380"/>
      <c r="S1476" s="380"/>
      <c r="T1476" s="380"/>
      <c r="U1476" s="380"/>
      <c r="V1476" s="380"/>
      <c r="W1476" s="380"/>
      <c r="X1476" s="380"/>
      <c r="Y1476" s="380"/>
      <c r="Z1476" s="380"/>
    </row>
    <row r="1477" spans="1:26" ht="15.75" customHeight="1">
      <c r="A1477" s="380"/>
      <c r="B1477" s="380"/>
      <c r="C1477" s="380"/>
      <c r="D1477" s="380"/>
      <c r="E1477" s="380"/>
      <c r="F1477" s="380"/>
      <c r="G1477" s="380"/>
      <c r="H1477" s="380"/>
      <c r="I1477" s="380"/>
      <c r="J1477" s="380"/>
      <c r="K1477" s="380"/>
      <c r="L1477" s="380"/>
      <c r="M1477" s="380"/>
      <c r="N1477" s="380"/>
      <c r="O1477" s="380"/>
      <c r="P1477" s="380"/>
      <c r="Q1477" s="380"/>
      <c r="R1477" s="380"/>
      <c r="S1477" s="380"/>
      <c r="T1477" s="380"/>
      <c r="U1477" s="380"/>
      <c r="V1477" s="380"/>
      <c r="W1477" s="380"/>
      <c r="X1477" s="380"/>
      <c r="Y1477" s="380"/>
      <c r="Z1477" s="380"/>
    </row>
    <row r="1478" spans="1:26" ht="15.75" customHeight="1">
      <c r="A1478" s="380"/>
      <c r="B1478" s="380"/>
      <c r="C1478" s="380"/>
      <c r="D1478" s="380"/>
      <c r="E1478" s="380"/>
      <c r="F1478" s="380"/>
      <c r="G1478" s="380"/>
      <c r="H1478" s="380"/>
      <c r="I1478" s="380"/>
      <c r="J1478" s="380"/>
      <c r="K1478" s="380"/>
      <c r="L1478" s="380"/>
      <c r="M1478" s="380"/>
      <c r="N1478" s="380"/>
      <c r="O1478" s="380"/>
      <c r="P1478" s="380"/>
      <c r="Q1478" s="380"/>
      <c r="R1478" s="380"/>
      <c r="S1478" s="380"/>
      <c r="T1478" s="380"/>
      <c r="U1478" s="380"/>
      <c r="V1478" s="380"/>
      <c r="W1478" s="380"/>
      <c r="X1478" s="380"/>
      <c r="Y1478" s="380"/>
      <c r="Z1478" s="380"/>
    </row>
    <row r="1479" spans="1:26" ht="15.75" customHeight="1">
      <c r="A1479" s="380"/>
      <c r="B1479" s="380"/>
      <c r="C1479" s="380"/>
      <c r="D1479" s="380"/>
      <c r="E1479" s="380"/>
      <c r="F1479" s="380"/>
      <c r="G1479" s="380"/>
      <c r="H1479" s="380"/>
      <c r="I1479" s="380"/>
      <c r="J1479" s="380"/>
      <c r="K1479" s="380"/>
      <c r="L1479" s="380"/>
      <c r="M1479" s="380"/>
      <c r="N1479" s="380"/>
      <c r="O1479" s="380"/>
      <c r="P1479" s="380"/>
      <c r="Q1479" s="380"/>
      <c r="R1479" s="380"/>
      <c r="S1479" s="380"/>
      <c r="T1479" s="380"/>
      <c r="U1479" s="380"/>
      <c r="V1479" s="380"/>
      <c r="W1479" s="380"/>
      <c r="X1479" s="380"/>
      <c r="Y1479" s="380"/>
      <c r="Z1479" s="380"/>
    </row>
    <row r="1480" spans="1:26" ht="15.75" customHeight="1">
      <c r="A1480" s="380"/>
      <c r="B1480" s="380"/>
      <c r="C1480" s="380"/>
      <c r="D1480" s="380"/>
      <c r="E1480" s="380"/>
      <c r="F1480" s="380"/>
      <c r="G1480" s="380"/>
      <c r="H1480" s="380"/>
      <c r="I1480" s="380"/>
      <c r="J1480" s="380"/>
      <c r="K1480" s="380"/>
      <c r="L1480" s="380"/>
      <c r="M1480" s="380"/>
      <c r="N1480" s="380"/>
      <c r="O1480" s="380"/>
      <c r="P1480" s="380"/>
      <c r="Q1480" s="380"/>
      <c r="R1480" s="380"/>
      <c r="S1480" s="380"/>
      <c r="T1480" s="380"/>
      <c r="U1480" s="380"/>
      <c r="V1480" s="380"/>
      <c r="W1480" s="380"/>
      <c r="X1480" s="380"/>
      <c r="Y1480" s="380"/>
      <c r="Z1480" s="380"/>
    </row>
    <row r="1481" spans="1:26" ht="15.75" customHeight="1">
      <c r="A1481" s="380"/>
      <c r="B1481" s="380"/>
      <c r="C1481" s="380"/>
      <c r="D1481" s="380"/>
      <c r="E1481" s="380"/>
      <c r="F1481" s="380"/>
      <c r="G1481" s="380"/>
      <c r="H1481" s="380"/>
      <c r="I1481" s="380"/>
      <c r="J1481" s="380"/>
      <c r="K1481" s="380"/>
      <c r="L1481" s="380"/>
      <c r="M1481" s="380"/>
      <c r="N1481" s="380"/>
      <c r="O1481" s="380"/>
      <c r="P1481" s="380"/>
      <c r="Q1481" s="380"/>
      <c r="R1481" s="380"/>
      <c r="S1481" s="380"/>
      <c r="T1481" s="380"/>
      <c r="U1481" s="380"/>
      <c r="V1481" s="380"/>
      <c r="W1481" s="380"/>
      <c r="X1481" s="380"/>
      <c r="Y1481" s="380"/>
      <c r="Z1481" s="380"/>
    </row>
    <row r="1482" spans="1:26" ht="15.75" customHeight="1">
      <c r="A1482" s="380"/>
      <c r="B1482" s="380"/>
      <c r="C1482" s="380"/>
      <c r="D1482" s="380"/>
      <c r="E1482" s="380"/>
      <c r="F1482" s="380"/>
      <c r="G1482" s="380"/>
      <c r="H1482" s="380"/>
      <c r="I1482" s="380"/>
      <c r="J1482" s="380"/>
      <c r="K1482" s="380"/>
      <c r="L1482" s="380"/>
      <c r="M1482" s="380"/>
      <c r="N1482" s="380"/>
      <c r="O1482" s="380"/>
      <c r="P1482" s="380"/>
      <c r="Q1482" s="380"/>
      <c r="R1482" s="380"/>
      <c r="S1482" s="380"/>
      <c r="T1482" s="380"/>
      <c r="U1482" s="380"/>
      <c r="V1482" s="380"/>
      <c r="W1482" s="380"/>
      <c r="X1482" s="380"/>
      <c r="Y1482" s="380"/>
      <c r="Z1482" s="380"/>
    </row>
    <row r="1483" spans="1:26" ht="15.75" customHeight="1">
      <c r="A1483" s="380"/>
      <c r="B1483" s="380"/>
      <c r="C1483" s="380"/>
      <c r="D1483" s="380"/>
      <c r="E1483" s="380"/>
      <c r="F1483" s="380"/>
      <c r="G1483" s="380"/>
      <c r="H1483" s="380"/>
      <c r="I1483" s="380"/>
      <c r="J1483" s="380"/>
      <c r="K1483" s="380"/>
      <c r="L1483" s="380"/>
      <c r="M1483" s="380"/>
      <c r="N1483" s="380"/>
      <c r="O1483" s="380"/>
      <c r="P1483" s="380"/>
      <c r="Q1483" s="380"/>
      <c r="R1483" s="380"/>
      <c r="S1483" s="380"/>
      <c r="T1483" s="380"/>
      <c r="U1483" s="380"/>
      <c r="V1483" s="380"/>
      <c r="W1483" s="380"/>
      <c r="X1483" s="380"/>
      <c r="Y1483" s="380"/>
      <c r="Z1483" s="380"/>
    </row>
    <row r="1484" spans="1:26" ht="15.75" customHeight="1">
      <c r="A1484" s="380"/>
      <c r="B1484" s="380"/>
      <c r="C1484" s="380"/>
      <c r="D1484" s="380"/>
      <c r="E1484" s="380"/>
      <c r="F1484" s="380"/>
      <c r="G1484" s="380"/>
      <c r="H1484" s="380"/>
      <c r="I1484" s="380"/>
      <c r="J1484" s="380"/>
      <c r="K1484" s="380"/>
      <c r="L1484" s="380"/>
      <c r="M1484" s="380"/>
      <c r="N1484" s="380"/>
      <c r="O1484" s="380"/>
      <c r="P1484" s="380"/>
      <c r="Q1484" s="380"/>
      <c r="R1484" s="380"/>
      <c r="S1484" s="380"/>
      <c r="T1484" s="380"/>
      <c r="U1484" s="380"/>
      <c r="V1484" s="380"/>
      <c r="W1484" s="380"/>
      <c r="X1484" s="380"/>
      <c r="Y1484" s="380"/>
      <c r="Z1484" s="380"/>
    </row>
    <row r="1485" spans="1:26" ht="15.75" customHeight="1">
      <c r="A1485" s="380"/>
      <c r="B1485" s="380"/>
      <c r="C1485" s="380"/>
      <c r="D1485" s="380"/>
      <c r="E1485" s="380"/>
      <c r="F1485" s="380"/>
      <c r="G1485" s="380"/>
      <c r="H1485" s="380"/>
      <c r="I1485" s="380"/>
      <c r="J1485" s="380"/>
      <c r="K1485" s="380"/>
      <c r="L1485" s="380"/>
      <c r="M1485" s="380"/>
      <c r="N1485" s="380"/>
      <c r="O1485" s="380"/>
      <c r="P1485" s="380"/>
      <c r="Q1485" s="380"/>
      <c r="R1485" s="380"/>
      <c r="S1485" s="380"/>
      <c r="T1485" s="380"/>
      <c r="U1485" s="380"/>
      <c r="V1485" s="380"/>
      <c r="W1485" s="380"/>
      <c r="X1485" s="380"/>
      <c r="Y1485" s="380"/>
      <c r="Z1485" s="380"/>
    </row>
    <row r="1486" spans="1:26" ht="15.75" customHeight="1">
      <c r="A1486" s="380"/>
      <c r="B1486" s="380"/>
      <c r="C1486" s="380"/>
      <c r="D1486" s="380"/>
      <c r="E1486" s="380"/>
      <c r="F1486" s="380"/>
      <c r="G1486" s="380"/>
      <c r="H1486" s="380"/>
      <c r="I1486" s="380"/>
      <c r="J1486" s="380"/>
      <c r="K1486" s="380"/>
      <c r="L1486" s="380"/>
      <c r="M1486" s="380"/>
      <c r="N1486" s="380"/>
      <c r="O1486" s="380"/>
      <c r="P1486" s="380"/>
      <c r="Q1486" s="380"/>
      <c r="R1486" s="380"/>
      <c r="S1486" s="380"/>
      <c r="T1486" s="380"/>
      <c r="U1486" s="380"/>
      <c r="V1486" s="380"/>
      <c r="W1486" s="380"/>
      <c r="X1486" s="380"/>
      <c r="Y1486" s="380"/>
      <c r="Z1486" s="380"/>
    </row>
    <row r="1487" spans="1:26" ht="15.75" customHeight="1">
      <c r="A1487" s="380"/>
      <c r="B1487" s="380"/>
      <c r="C1487" s="380"/>
      <c r="D1487" s="380"/>
      <c r="E1487" s="380"/>
      <c r="F1487" s="380"/>
      <c r="G1487" s="380"/>
      <c r="H1487" s="380"/>
      <c r="I1487" s="380"/>
      <c r="J1487" s="380"/>
      <c r="K1487" s="380"/>
      <c r="L1487" s="380"/>
      <c r="M1487" s="380"/>
      <c r="N1487" s="380"/>
      <c r="O1487" s="380"/>
      <c r="P1487" s="380"/>
      <c r="Q1487" s="380"/>
      <c r="R1487" s="380"/>
      <c r="S1487" s="380"/>
      <c r="T1487" s="380"/>
      <c r="U1487" s="380"/>
      <c r="V1487" s="380"/>
      <c r="W1487" s="380"/>
      <c r="X1487" s="380"/>
      <c r="Y1487" s="380"/>
      <c r="Z1487" s="380"/>
    </row>
    <row r="1488" spans="1:26" ht="15.75" customHeight="1">
      <c r="A1488" s="380"/>
      <c r="B1488" s="380"/>
      <c r="C1488" s="380"/>
      <c r="D1488" s="380"/>
      <c r="E1488" s="380"/>
      <c r="F1488" s="380"/>
      <c r="G1488" s="380"/>
      <c r="H1488" s="380"/>
      <c r="I1488" s="380"/>
      <c r="J1488" s="380"/>
      <c r="K1488" s="380"/>
      <c r="L1488" s="380"/>
      <c r="M1488" s="380"/>
      <c r="N1488" s="380"/>
      <c r="O1488" s="380"/>
      <c r="P1488" s="380"/>
      <c r="Q1488" s="380"/>
      <c r="R1488" s="380"/>
      <c r="S1488" s="380"/>
      <c r="T1488" s="380"/>
      <c r="U1488" s="380"/>
      <c r="V1488" s="380"/>
      <c r="W1488" s="380"/>
      <c r="X1488" s="380"/>
      <c r="Y1488" s="380"/>
      <c r="Z1488" s="380"/>
    </row>
    <row r="1489" spans="1:26" ht="15.75" customHeight="1">
      <c r="A1489" s="380"/>
      <c r="B1489" s="380"/>
      <c r="C1489" s="380"/>
      <c r="D1489" s="380"/>
      <c r="E1489" s="380"/>
      <c r="F1489" s="380"/>
      <c r="G1489" s="380"/>
      <c r="H1489" s="380"/>
      <c r="I1489" s="380"/>
      <c r="J1489" s="380"/>
      <c r="K1489" s="380"/>
      <c r="L1489" s="380"/>
      <c r="M1489" s="380"/>
      <c r="N1489" s="380"/>
      <c r="O1489" s="380"/>
      <c r="P1489" s="380"/>
      <c r="Q1489" s="380"/>
      <c r="R1489" s="380"/>
      <c r="S1489" s="380"/>
      <c r="T1489" s="380"/>
      <c r="U1489" s="380"/>
      <c r="V1489" s="380"/>
      <c r="W1489" s="380"/>
      <c r="X1489" s="380"/>
      <c r="Y1489" s="380"/>
      <c r="Z1489" s="380"/>
    </row>
    <row r="1490" spans="1:26" ht="15.75" customHeight="1">
      <c r="A1490" s="380"/>
      <c r="B1490" s="380"/>
      <c r="C1490" s="380"/>
      <c r="D1490" s="380"/>
      <c r="E1490" s="380"/>
      <c r="F1490" s="380"/>
      <c r="G1490" s="380"/>
      <c r="H1490" s="380"/>
      <c r="I1490" s="380"/>
      <c r="J1490" s="380"/>
      <c r="K1490" s="380"/>
      <c r="L1490" s="380"/>
      <c r="M1490" s="380"/>
      <c r="N1490" s="380"/>
      <c r="O1490" s="380"/>
      <c r="P1490" s="380"/>
      <c r="Q1490" s="380"/>
      <c r="R1490" s="380"/>
      <c r="S1490" s="380"/>
      <c r="T1490" s="380"/>
      <c r="U1490" s="380"/>
      <c r="V1490" s="380"/>
      <c r="W1490" s="380"/>
      <c r="X1490" s="380"/>
      <c r="Y1490" s="380"/>
      <c r="Z1490" s="380"/>
    </row>
    <row r="1491" spans="1:26" ht="15.75" customHeight="1">
      <c r="A1491" s="380"/>
      <c r="B1491" s="380"/>
      <c r="C1491" s="380"/>
      <c r="D1491" s="380"/>
      <c r="E1491" s="380"/>
      <c r="F1491" s="380"/>
      <c r="G1491" s="380"/>
      <c r="H1491" s="380"/>
      <c r="I1491" s="380"/>
      <c r="J1491" s="380"/>
      <c r="K1491" s="380"/>
      <c r="L1491" s="380"/>
      <c r="M1491" s="380"/>
      <c r="N1491" s="380"/>
      <c r="O1491" s="380"/>
      <c r="P1491" s="380"/>
      <c r="Q1491" s="380"/>
      <c r="R1491" s="380"/>
      <c r="S1491" s="380"/>
      <c r="T1491" s="380"/>
      <c r="U1491" s="380"/>
      <c r="V1491" s="380"/>
      <c r="W1491" s="380"/>
      <c r="X1491" s="380"/>
      <c r="Y1491" s="380"/>
      <c r="Z1491" s="380"/>
    </row>
    <row r="1492" spans="1:26" ht="15.75" customHeight="1">
      <c r="A1492" s="380"/>
      <c r="B1492" s="380"/>
      <c r="C1492" s="380"/>
      <c r="D1492" s="380"/>
      <c r="E1492" s="380"/>
      <c r="F1492" s="380"/>
      <c r="G1492" s="380"/>
      <c r="H1492" s="380"/>
      <c r="I1492" s="380"/>
      <c r="J1492" s="380"/>
      <c r="K1492" s="380"/>
      <c r="L1492" s="380"/>
      <c r="M1492" s="380"/>
      <c r="N1492" s="380"/>
      <c r="O1492" s="380"/>
      <c r="P1492" s="380"/>
      <c r="Q1492" s="380"/>
      <c r="R1492" s="380"/>
      <c r="S1492" s="380"/>
      <c r="T1492" s="380"/>
      <c r="U1492" s="380"/>
      <c r="V1492" s="380"/>
      <c r="W1492" s="380"/>
      <c r="X1492" s="380"/>
      <c r="Y1492" s="380"/>
      <c r="Z1492" s="380"/>
    </row>
    <row r="1493" spans="1:26" ht="15.75" customHeight="1">
      <c r="A1493" s="380"/>
      <c r="B1493" s="380"/>
      <c r="C1493" s="380"/>
      <c r="D1493" s="380"/>
      <c r="E1493" s="380"/>
      <c r="F1493" s="380"/>
      <c r="G1493" s="380"/>
      <c r="H1493" s="380"/>
      <c r="I1493" s="380"/>
      <c r="J1493" s="380"/>
      <c r="K1493" s="380"/>
      <c r="L1493" s="380"/>
      <c r="M1493" s="380"/>
      <c r="N1493" s="380"/>
      <c r="O1493" s="380"/>
      <c r="P1493" s="380"/>
      <c r="Q1493" s="380"/>
      <c r="R1493" s="380"/>
      <c r="S1493" s="380"/>
      <c r="T1493" s="380"/>
      <c r="U1493" s="380"/>
      <c r="V1493" s="380"/>
      <c r="W1493" s="380"/>
      <c r="X1493" s="380"/>
      <c r="Y1493" s="380"/>
      <c r="Z1493" s="380"/>
    </row>
    <row r="1494" spans="1:26" ht="15.75" customHeight="1">
      <c r="A1494" s="380"/>
      <c r="B1494" s="380"/>
      <c r="C1494" s="380"/>
      <c r="D1494" s="380"/>
      <c r="E1494" s="380"/>
      <c r="F1494" s="380"/>
      <c r="G1494" s="380"/>
      <c r="H1494" s="380"/>
      <c r="I1494" s="380"/>
      <c r="J1494" s="380"/>
      <c r="K1494" s="380"/>
      <c r="L1494" s="380"/>
      <c r="M1494" s="380"/>
      <c r="N1494" s="380"/>
      <c r="O1494" s="380"/>
      <c r="P1494" s="380"/>
      <c r="Q1494" s="380"/>
      <c r="R1494" s="380"/>
      <c r="S1494" s="380"/>
      <c r="T1494" s="380"/>
      <c r="U1494" s="380"/>
      <c r="V1494" s="380"/>
      <c r="W1494" s="380"/>
      <c r="X1494" s="380"/>
      <c r="Y1494" s="380"/>
      <c r="Z1494" s="380"/>
    </row>
    <row r="1495" spans="1:26" ht="15.75" customHeight="1">
      <c r="A1495" s="380"/>
      <c r="B1495" s="380"/>
      <c r="C1495" s="380"/>
      <c r="D1495" s="380"/>
      <c r="E1495" s="380"/>
      <c r="F1495" s="380"/>
      <c r="G1495" s="380"/>
      <c r="H1495" s="380"/>
      <c r="I1495" s="380"/>
      <c r="J1495" s="380"/>
      <c r="K1495" s="380"/>
      <c r="L1495" s="380"/>
      <c r="M1495" s="380"/>
      <c r="N1495" s="380"/>
      <c r="O1495" s="380"/>
      <c r="P1495" s="380"/>
      <c r="Q1495" s="380"/>
      <c r="R1495" s="380"/>
      <c r="S1495" s="380"/>
      <c r="T1495" s="380"/>
      <c r="U1495" s="380"/>
      <c r="V1495" s="380"/>
      <c r="W1495" s="380"/>
      <c r="X1495" s="380"/>
      <c r="Y1495" s="380"/>
      <c r="Z1495" s="380"/>
    </row>
    <row r="1496" spans="1:26" ht="15.75" customHeight="1">
      <c r="A1496" s="380"/>
      <c r="B1496" s="380"/>
      <c r="C1496" s="380"/>
      <c r="D1496" s="380"/>
      <c r="E1496" s="380"/>
      <c r="F1496" s="380"/>
      <c r="G1496" s="380"/>
      <c r="H1496" s="380"/>
      <c r="I1496" s="380"/>
      <c r="J1496" s="380"/>
      <c r="K1496" s="380"/>
      <c r="L1496" s="380"/>
      <c r="M1496" s="380"/>
      <c r="N1496" s="380"/>
      <c r="O1496" s="380"/>
      <c r="P1496" s="380"/>
      <c r="Q1496" s="380"/>
      <c r="R1496" s="380"/>
      <c r="S1496" s="380"/>
      <c r="T1496" s="380"/>
      <c r="U1496" s="380"/>
      <c r="V1496" s="380"/>
      <c r="W1496" s="380"/>
      <c r="X1496" s="380"/>
      <c r="Y1496" s="380"/>
      <c r="Z1496" s="380"/>
    </row>
    <row r="1497" spans="1:26" ht="15.75" customHeight="1">
      <c r="A1497" s="380"/>
      <c r="B1497" s="380"/>
      <c r="C1497" s="380"/>
      <c r="D1497" s="380"/>
      <c r="E1497" s="380"/>
      <c r="F1497" s="380"/>
      <c r="G1497" s="380"/>
      <c r="H1497" s="380"/>
      <c r="I1497" s="380"/>
      <c r="J1497" s="380"/>
      <c r="K1497" s="380"/>
      <c r="L1497" s="380"/>
      <c r="M1497" s="380"/>
      <c r="N1497" s="380"/>
      <c r="O1497" s="380"/>
      <c r="P1497" s="380"/>
      <c r="Q1497" s="380"/>
      <c r="R1497" s="380"/>
      <c r="S1497" s="380"/>
      <c r="T1497" s="380"/>
      <c r="U1497" s="380"/>
      <c r="V1497" s="380"/>
      <c r="W1497" s="380"/>
      <c r="X1497" s="380"/>
      <c r="Y1497" s="380"/>
      <c r="Z1497" s="380"/>
    </row>
    <row r="1498" spans="1:26" ht="15.75" customHeight="1">
      <c r="A1498" s="380"/>
      <c r="B1498" s="380"/>
      <c r="C1498" s="380"/>
      <c r="D1498" s="380"/>
      <c r="E1498" s="380"/>
      <c r="F1498" s="380"/>
      <c r="G1498" s="380"/>
      <c r="H1498" s="380"/>
      <c r="I1498" s="380"/>
      <c r="J1498" s="380"/>
      <c r="K1498" s="380"/>
      <c r="L1498" s="380"/>
      <c r="M1498" s="380"/>
      <c r="N1498" s="380"/>
      <c r="O1498" s="380"/>
      <c r="P1498" s="380"/>
      <c r="Q1498" s="380"/>
      <c r="R1498" s="380"/>
      <c r="S1498" s="380"/>
      <c r="T1498" s="380"/>
      <c r="U1498" s="380"/>
      <c r="V1498" s="380"/>
      <c r="W1498" s="380"/>
      <c r="X1498" s="380"/>
      <c r="Y1498" s="380"/>
      <c r="Z1498" s="380"/>
    </row>
    <row r="1499" spans="1:26" ht="15.75" customHeight="1">
      <c r="A1499" s="380"/>
      <c r="B1499" s="380"/>
      <c r="C1499" s="380"/>
      <c r="D1499" s="380"/>
      <c r="E1499" s="380"/>
      <c r="F1499" s="380"/>
      <c r="G1499" s="380"/>
      <c r="H1499" s="380"/>
      <c r="I1499" s="380"/>
      <c r="J1499" s="380"/>
      <c r="K1499" s="380"/>
      <c r="L1499" s="380"/>
      <c r="M1499" s="380"/>
      <c r="N1499" s="380"/>
      <c r="O1499" s="380"/>
      <c r="P1499" s="380"/>
      <c r="Q1499" s="380"/>
      <c r="R1499" s="380"/>
      <c r="S1499" s="380"/>
      <c r="T1499" s="380"/>
      <c r="U1499" s="380"/>
      <c r="V1499" s="380"/>
      <c r="W1499" s="380"/>
      <c r="X1499" s="380"/>
      <c r="Y1499" s="380"/>
      <c r="Z1499" s="380"/>
    </row>
    <row r="1500" spans="1:26" ht="15.75" customHeight="1">
      <c r="A1500" s="380"/>
      <c r="B1500" s="380"/>
      <c r="C1500" s="380"/>
      <c r="D1500" s="380"/>
      <c r="E1500" s="380"/>
      <c r="F1500" s="380"/>
      <c r="G1500" s="380"/>
      <c r="H1500" s="380"/>
      <c r="I1500" s="380"/>
      <c r="J1500" s="380"/>
      <c r="K1500" s="380"/>
      <c r="L1500" s="380"/>
      <c r="M1500" s="380"/>
      <c r="N1500" s="380"/>
      <c r="O1500" s="380"/>
      <c r="P1500" s="380"/>
      <c r="Q1500" s="380"/>
      <c r="R1500" s="380"/>
      <c r="S1500" s="380"/>
      <c r="T1500" s="380"/>
      <c r="U1500" s="380"/>
      <c r="V1500" s="380"/>
      <c r="W1500" s="380"/>
      <c r="X1500" s="380"/>
      <c r="Y1500" s="380"/>
      <c r="Z1500" s="380"/>
    </row>
    <row r="1501" spans="1:26" ht="15.75" customHeight="1">
      <c r="A1501" s="380"/>
      <c r="B1501" s="380"/>
      <c r="C1501" s="380"/>
      <c r="D1501" s="380"/>
      <c r="E1501" s="380"/>
      <c r="F1501" s="380"/>
      <c r="G1501" s="380"/>
      <c r="H1501" s="380"/>
      <c r="I1501" s="380"/>
      <c r="J1501" s="380"/>
      <c r="K1501" s="380"/>
      <c r="L1501" s="380"/>
      <c r="M1501" s="380"/>
      <c r="N1501" s="380"/>
      <c r="O1501" s="380"/>
      <c r="P1501" s="380"/>
      <c r="Q1501" s="380"/>
      <c r="R1501" s="380"/>
      <c r="S1501" s="380"/>
      <c r="T1501" s="380"/>
      <c r="U1501" s="380"/>
      <c r="V1501" s="380"/>
      <c r="W1501" s="380"/>
      <c r="X1501" s="380"/>
      <c r="Y1501" s="380"/>
      <c r="Z1501" s="380"/>
    </row>
    <row r="1502" spans="1:26" ht="15.75" customHeight="1">
      <c r="A1502" s="380"/>
      <c r="B1502" s="380"/>
      <c r="C1502" s="380"/>
      <c r="D1502" s="380"/>
      <c r="E1502" s="380"/>
      <c r="F1502" s="380"/>
      <c r="G1502" s="380"/>
      <c r="H1502" s="380"/>
      <c r="I1502" s="380"/>
      <c r="J1502" s="380"/>
      <c r="K1502" s="380"/>
      <c r="L1502" s="380"/>
      <c r="M1502" s="380"/>
      <c r="N1502" s="380"/>
      <c r="O1502" s="380"/>
      <c r="P1502" s="380"/>
      <c r="Q1502" s="380"/>
      <c r="R1502" s="380"/>
      <c r="S1502" s="380"/>
      <c r="T1502" s="380"/>
      <c r="U1502" s="380"/>
      <c r="V1502" s="380"/>
      <c r="W1502" s="380"/>
      <c r="X1502" s="380"/>
      <c r="Y1502" s="380"/>
      <c r="Z1502" s="380"/>
    </row>
    <row r="1503" spans="1:26" ht="15.75" customHeight="1">
      <c r="A1503" s="380"/>
      <c r="B1503" s="380"/>
      <c r="C1503" s="380"/>
      <c r="D1503" s="380"/>
      <c r="E1503" s="380"/>
      <c r="F1503" s="380"/>
      <c r="G1503" s="380"/>
      <c r="H1503" s="380"/>
      <c r="I1503" s="380"/>
      <c r="J1503" s="380"/>
      <c r="K1503" s="380"/>
      <c r="L1503" s="380"/>
      <c r="M1503" s="380"/>
      <c r="N1503" s="380"/>
      <c r="O1503" s="380"/>
      <c r="P1503" s="380"/>
      <c r="Q1503" s="380"/>
      <c r="R1503" s="380"/>
      <c r="S1503" s="380"/>
      <c r="T1503" s="380"/>
      <c r="U1503" s="380"/>
      <c r="V1503" s="380"/>
      <c r="W1503" s="380"/>
      <c r="X1503" s="380"/>
      <c r="Y1503" s="380"/>
      <c r="Z1503" s="380"/>
    </row>
    <row r="1504" spans="1:26" ht="15.75" customHeight="1">
      <c r="A1504" s="380"/>
      <c r="B1504" s="380"/>
      <c r="C1504" s="380"/>
      <c r="D1504" s="380"/>
      <c r="E1504" s="380"/>
      <c r="F1504" s="380"/>
      <c r="G1504" s="380"/>
      <c r="H1504" s="380"/>
      <c r="I1504" s="380"/>
      <c r="J1504" s="380"/>
      <c r="K1504" s="380"/>
      <c r="L1504" s="380"/>
      <c r="M1504" s="380"/>
      <c r="N1504" s="380"/>
      <c r="O1504" s="380"/>
      <c r="P1504" s="380"/>
      <c r="Q1504" s="380"/>
      <c r="R1504" s="380"/>
      <c r="S1504" s="380"/>
      <c r="T1504" s="380"/>
      <c r="U1504" s="380"/>
      <c r="V1504" s="380"/>
      <c r="W1504" s="380"/>
      <c r="X1504" s="380"/>
      <c r="Y1504" s="380"/>
      <c r="Z1504" s="380"/>
    </row>
    <row r="1505" spans="1:26" ht="15.75" customHeight="1">
      <c r="A1505" s="380"/>
      <c r="B1505" s="380"/>
      <c r="C1505" s="380"/>
      <c r="D1505" s="380"/>
      <c r="E1505" s="380"/>
      <c r="F1505" s="380"/>
      <c r="G1505" s="380"/>
      <c r="H1505" s="380"/>
      <c r="I1505" s="380"/>
      <c r="J1505" s="380"/>
      <c r="K1505" s="380"/>
      <c r="L1505" s="380"/>
      <c r="M1505" s="380"/>
      <c r="N1505" s="380"/>
      <c r="O1505" s="380"/>
      <c r="P1505" s="380"/>
      <c r="Q1505" s="380"/>
      <c r="R1505" s="380"/>
      <c r="S1505" s="380"/>
      <c r="T1505" s="380"/>
      <c r="U1505" s="380"/>
      <c r="V1505" s="380"/>
      <c r="W1505" s="380"/>
      <c r="X1505" s="380"/>
      <c r="Y1505" s="380"/>
      <c r="Z1505" s="380"/>
    </row>
    <row r="1506" spans="1:26" ht="15.75" customHeight="1">
      <c r="A1506" s="380"/>
      <c r="B1506" s="380"/>
      <c r="C1506" s="380"/>
      <c r="D1506" s="380"/>
      <c r="E1506" s="380"/>
      <c r="F1506" s="380"/>
      <c r="G1506" s="380"/>
      <c r="H1506" s="380"/>
      <c r="I1506" s="380"/>
      <c r="J1506" s="380"/>
      <c r="K1506" s="380"/>
      <c r="L1506" s="380"/>
      <c r="M1506" s="380"/>
      <c r="N1506" s="380"/>
      <c r="O1506" s="380"/>
      <c r="P1506" s="380"/>
      <c r="Q1506" s="380"/>
      <c r="R1506" s="380"/>
      <c r="S1506" s="380"/>
      <c r="T1506" s="380"/>
      <c r="U1506" s="380"/>
      <c r="V1506" s="380"/>
      <c r="W1506" s="380"/>
      <c r="X1506" s="380"/>
      <c r="Y1506" s="380"/>
      <c r="Z1506" s="380"/>
    </row>
    <row r="1507" spans="1:26" ht="15.75" customHeight="1">
      <c r="A1507" s="380"/>
      <c r="B1507" s="380"/>
      <c r="C1507" s="380"/>
      <c r="D1507" s="380"/>
      <c r="E1507" s="380"/>
      <c r="F1507" s="380"/>
      <c r="G1507" s="380"/>
      <c r="H1507" s="380"/>
      <c r="I1507" s="380"/>
      <c r="J1507" s="380"/>
      <c r="K1507" s="380"/>
      <c r="L1507" s="380"/>
      <c r="M1507" s="380"/>
      <c r="N1507" s="380"/>
      <c r="O1507" s="380"/>
      <c r="P1507" s="380"/>
      <c r="Q1507" s="380"/>
      <c r="R1507" s="380"/>
      <c r="S1507" s="380"/>
      <c r="T1507" s="380"/>
      <c r="U1507" s="380"/>
      <c r="V1507" s="380"/>
      <c r="W1507" s="380"/>
      <c r="X1507" s="380"/>
      <c r="Y1507" s="380"/>
      <c r="Z1507" s="380"/>
    </row>
    <row r="1508" spans="1:26" ht="15.75" customHeight="1">
      <c r="A1508" s="380"/>
      <c r="B1508" s="380"/>
      <c r="C1508" s="380"/>
      <c r="D1508" s="380"/>
      <c r="E1508" s="380"/>
      <c r="F1508" s="380"/>
      <c r="G1508" s="380"/>
      <c r="H1508" s="380"/>
      <c r="I1508" s="380"/>
      <c r="J1508" s="380"/>
      <c r="K1508" s="380"/>
      <c r="L1508" s="380"/>
      <c r="M1508" s="380"/>
      <c r="N1508" s="380"/>
      <c r="O1508" s="380"/>
      <c r="P1508" s="380"/>
      <c r="Q1508" s="380"/>
      <c r="R1508" s="380"/>
      <c r="S1508" s="380"/>
      <c r="T1508" s="380"/>
      <c r="U1508" s="380"/>
      <c r="V1508" s="380"/>
      <c r="W1508" s="380"/>
      <c r="X1508" s="380"/>
      <c r="Y1508" s="380"/>
      <c r="Z1508" s="380"/>
    </row>
    <row r="1509" spans="1:26" ht="15.75" customHeight="1">
      <c r="A1509" s="380"/>
      <c r="B1509" s="380"/>
      <c r="C1509" s="380"/>
      <c r="D1509" s="380"/>
      <c r="E1509" s="380"/>
      <c r="F1509" s="380"/>
      <c r="G1509" s="380"/>
      <c r="H1509" s="380"/>
      <c r="I1509" s="380"/>
      <c r="J1509" s="380"/>
      <c r="K1509" s="380"/>
      <c r="L1509" s="380"/>
      <c r="M1509" s="380"/>
      <c r="N1509" s="380"/>
      <c r="O1509" s="380"/>
      <c r="P1509" s="380"/>
      <c r="Q1509" s="380"/>
      <c r="R1509" s="380"/>
      <c r="S1509" s="380"/>
      <c r="T1509" s="380"/>
      <c r="U1509" s="380"/>
      <c r="V1509" s="380"/>
      <c r="W1509" s="380"/>
      <c r="X1509" s="380"/>
      <c r="Y1509" s="380"/>
      <c r="Z1509" s="380"/>
    </row>
    <row r="1510" spans="1:26" ht="15.75" customHeight="1">
      <c r="A1510" s="380"/>
      <c r="B1510" s="380"/>
      <c r="C1510" s="380"/>
      <c r="D1510" s="380"/>
      <c r="E1510" s="380"/>
      <c r="F1510" s="380"/>
      <c r="G1510" s="380"/>
      <c r="H1510" s="380"/>
      <c r="I1510" s="380"/>
      <c r="J1510" s="380"/>
      <c r="K1510" s="380"/>
      <c r="L1510" s="380"/>
      <c r="M1510" s="380"/>
      <c r="N1510" s="380"/>
      <c r="O1510" s="380"/>
      <c r="P1510" s="380"/>
      <c r="Q1510" s="380"/>
      <c r="R1510" s="380"/>
      <c r="S1510" s="380"/>
      <c r="T1510" s="380"/>
      <c r="U1510" s="380"/>
      <c r="V1510" s="380"/>
      <c r="W1510" s="380"/>
      <c r="X1510" s="380"/>
      <c r="Y1510" s="380"/>
      <c r="Z1510" s="380"/>
    </row>
    <row r="1511" spans="1:26" ht="15.75" customHeight="1">
      <c r="A1511" s="380"/>
      <c r="B1511" s="380"/>
      <c r="C1511" s="380"/>
      <c r="D1511" s="380"/>
      <c r="E1511" s="380"/>
      <c r="F1511" s="380"/>
      <c r="G1511" s="380"/>
      <c r="H1511" s="380"/>
      <c r="I1511" s="380"/>
      <c r="J1511" s="380"/>
      <c r="K1511" s="380"/>
      <c r="L1511" s="380"/>
      <c r="M1511" s="380"/>
      <c r="N1511" s="380"/>
      <c r="O1511" s="380"/>
      <c r="P1511" s="380"/>
      <c r="Q1511" s="380"/>
      <c r="R1511" s="380"/>
      <c r="S1511" s="380"/>
      <c r="T1511" s="380"/>
      <c r="U1511" s="380"/>
      <c r="V1511" s="380"/>
      <c r="W1511" s="380"/>
      <c r="X1511" s="380"/>
      <c r="Y1511" s="380"/>
      <c r="Z1511" s="380"/>
    </row>
    <row r="1512" spans="1:26" ht="15.75" customHeight="1">
      <c r="A1512" s="380"/>
      <c r="B1512" s="380"/>
      <c r="C1512" s="380"/>
      <c r="D1512" s="380"/>
      <c r="E1512" s="380"/>
      <c r="F1512" s="380"/>
      <c r="G1512" s="380"/>
      <c r="H1512" s="380"/>
      <c r="I1512" s="380"/>
      <c r="J1512" s="380"/>
      <c r="K1512" s="380"/>
      <c r="L1512" s="380"/>
      <c r="M1512" s="380"/>
      <c r="N1512" s="380"/>
      <c r="O1512" s="380"/>
      <c r="P1512" s="380"/>
      <c r="Q1512" s="380"/>
      <c r="R1512" s="380"/>
      <c r="S1512" s="380"/>
      <c r="T1512" s="380"/>
      <c r="U1512" s="380"/>
      <c r="V1512" s="380"/>
      <c r="W1512" s="380"/>
      <c r="X1512" s="380"/>
      <c r="Y1512" s="380"/>
      <c r="Z1512" s="380"/>
    </row>
    <row r="1513" spans="1:26" ht="15.75" customHeight="1">
      <c r="A1513" s="380"/>
      <c r="B1513" s="380"/>
      <c r="C1513" s="380"/>
      <c r="D1513" s="380"/>
      <c r="E1513" s="380"/>
      <c r="F1513" s="380"/>
      <c r="G1513" s="380"/>
      <c r="H1513" s="380"/>
      <c r="I1513" s="380"/>
      <c r="J1513" s="380"/>
      <c r="K1513" s="380"/>
      <c r="L1513" s="380"/>
      <c r="M1513" s="380"/>
      <c r="N1513" s="380"/>
      <c r="O1513" s="380"/>
      <c r="P1513" s="380"/>
      <c r="Q1513" s="380"/>
      <c r="R1513" s="380"/>
      <c r="S1513" s="380"/>
      <c r="T1513" s="380"/>
      <c r="U1513" s="380"/>
      <c r="V1513" s="380"/>
      <c r="W1513" s="380"/>
      <c r="X1513" s="380"/>
      <c r="Y1513" s="380"/>
      <c r="Z1513" s="380"/>
    </row>
    <row r="1514" spans="1:26" ht="15.75" customHeight="1">
      <c r="A1514" s="380"/>
      <c r="B1514" s="380"/>
      <c r="C1514" s="380"/>
      <c r="D1514" s="380"/>
      <c r="E1514" s="380"/>
      <c r="F1514" s="380"/>
      <c r="G1514" s="380"/>
      <c r="H1514" s="380"/>
      <c r="I1514" s="380"/>
      <c r="J1514" s="380"/>
      <c r="K1514" s="380"/>
      <c r="L1514" s="380"/>
      <c r="M1514" s="380"/>
      <c r="N1514" s="380"/>
      <c r="O1514" s="380"/>
      <c r="P1514" s="380"/>
      <c r="Q1514" s="380"/>
      <c r="R1514" s="380"/>
      <c r="S1514" s="380"/>
      <c r="T1514" s="380"/>
      <c r="U1514" s="380"/>
      <c r="V1514" s="380"/>
      <c r="W1514" s="380"/>
      <c r="X1514" s="380"/>
      <c r="Y1514" s="380"/>
      <c r="Z1514" s="380"/>
    </row>
    <row r="1515" spans="1:26" ht="15.75" customHeight="1">
      <c r="A1515" s="380"/>
      <c r="B1515" s="380"/>
      <c r="C1515" s="380"/>
      <c r="D1515" s="380"/>
      <c r="E1515" s="380"/>
      <c r="F1515" s="380"/>
      <c r="G1515" s="380"/>
      <c r="H1515" s="380"/>
      <c r="I1515" s="380"/>
      <c r="J1515" s="380"/>
      <c r="K1515" s="380"/>
      <c r="L1515" s="380"/>
      <c r="M1515" s="380"/>
      <c r="N1515" s="380"/>
      <c r="O1515" s="380"/>
      <c r="P1515" s="380"/>
      <c r="Q1515" s="380"/>
      <c r="R1515" s="380"/>
      <c r="S1515" s="380"/>
      <c r="T1515" s="380"/>
      <c r="U1515" s="380"/>
      <c r="V1515" s="380"/>
      <c r="W1515" s="380"/>
      <c r="X1515" s="380"/>
      <c r="Y1515" s="380"/>
      <c r="Z1515" s="380"/>
    </row>
    <row r="1516" spans="1:26" ht="15.75" customHeight="1">
      <c r="A1516" s="380"/>
      <c r="B1516" s="380"/>
      <c r="C1516" s="380"/>
      <c r="D1516" s="380"/>
      <c r="E1516" s="380"/>
      <c r="F1516" s="380"/>
      <c r="G1516" s="380"/>
      <c r="H1516" s="380"/>
      <c r="I1516" s="380"/>
      <c r="J1516" s="380"/>
      <c r="K1516" s="380"/>
      <c r="L1516" s="380"/>
      <c r="M1516" s="380"/>
      <c r="N1516" s="380"/>
      <c r="O1516" s="380"/>
      <c r="P1516" s="380"/>
      <c r="Q1516" s="380"/>
      <c r="R1516" s="380"/>
      <c r="S1516" s="380"/>
      <c r="T1516" s="380"/>
      <c r="U1516" s="380"/>
      <c r="V1516" s="380"/>
      <c r="W1516" s="380"/>
      <c r="X1516" s="380"/>
      <c r="Y1516" s="380"/>
      <c r="Z1516" s="380"/>
    </row>
    <row r="1517" spans="1:26" ht="15.75" customHeight="1">
      <c r="A1517" s="380"/>
      <c r="B1517" s="380"/>
      <c r="C1517" s="380"/>
      <c r="D1517" s="380"/>
      <c r="E1517" s="380"/>
      <c r="F1517" s="380"/>
      <c r="G1517" s="380"/>
      <c r="H1517" s="380"/>
      <c r="I1517" s="380"/>
      <c r="J1517" s="380"/>
      <c r="K1517" s="380"/>
      <c r="L1517" s="380"/>
      <c r="M1517" s="380"/>
      <c r="N1517" s="380"/>
      <c r="O1517" s="380"/>
      <c r="P1517" s="380"/>
      <c r="Q1517" s="380"/>
      <c r="R1517" s="380"/>
      <c r="S1517" s="380"/>
      <c r="T1517" s="380"/>
      <c r="U1517" s="380"/>
      <c r="V1517" s="380"/>
      <c r="W1517" s="380"/>
      <c r="X1517" s="380"/>
      <c r="Y1517" s="380"/>
      <c r="Z1517" s="380"/>
    </row>
    <row r="1518" spans="1:26" ht="15.75" customHeight="1">
      <c r="A1518" s="380"/>
      <c r="B1518" s="380"/>
      <c r="C1518" s="380"/>
      <c r="D1518" s="380"/>
      <c r="E1518" s="380"/>
      <c r="F1518" s="380"/>
      <c r="G1518" s="380"/>
      <c r="H1518" s="380"/>
      <c r="I1518" s="380"/>
      <c r="J1518" s="380"/>
      <c r="K1518" s="380"/>
      <c r="L1518" s="380"/>
      <c r="M1518" s="380"/>
      <c r="N1518" s="380"/>
      <c r="O1518" s="380"/>
      <c r="P1518" s="380"/>
      <c r="Q1518" s="380"/>
      <c r="R1518" s="380"/>
      <c r="S1518" s="380"/>
      <c r="T1518" s="380"/>
      <c r="U1518" s="380"/>
      <c r="V1518" s="380"/>
      <c r="W1518" s="380"/>
      <c r="X1518" s="380"/>
      <c r="Y1518" s="380"/>
      <c r="Z1518" s="380"/>
    </row>
    <row r="1519" spans="1:26" ht="15.75" customHeight="1">
      <c r="A1519" s="380"/>
      <c r="B1519" s="380"/>
      <c r="C1519" s="380"/>
      <c r="D1519" s="380"/>
      <c r="E1519" s="380"/>
      <c r="F1519" s="380"/>
      <c r="G1519" s="380"/>
      <c r="H1519" s="380"/>
      <c r="I1519" s="380"/>
      <c r="J1519" s="380"/>
      <c r="K1519" s="380"/>
      <c r="L1519" s="380"/>
      <c r="M1519" s="380"/>
      <c r="N1519" s="380"/>
      <c r="O1519" s="380"/>
      <c r="P1519" s="380"/>
      <c r="Q1519" s="380"/>
      <c r="R1519" s="380"/>
      <c r="S1519" s="380"/>
      <c r="T1519" s="380"/>
      <c r="U1519" s="380"/>
      <c r="V1519" s="380"/>
      <c r="W1519" s="380"/>
      <c r="X1519" s="380"/>
      <c r="Y1519" s="380"/>
      <c r="Z1519" s="380"/>
    </row>
    <row r="1520" spans="1:26" ht="15.75" customHeight="1">
      <c r="A1520" s="380"/>
      <c r="B1520" s="380"/>
      <c r="C1520" s="380"/>
      <c r="D1520" s="380"/>
      <c r="E1520" s="380"/>
      <c r="F1520" s="380"/>
      <c r="G1520" s="380"/>
      <c r="H1520" s="380"/>
      <c r="I1520" s="380"/>
      <c r="J1520" s="380"/>
      <c r="K1520" s="380"/>
      <c r="L1520" s="380"/>
      <c r="M1520" s="380"/>
      <c r="N1520" s="380"/>
      <c r="O1520" s="380"/>
      <c r="P1520" s="380"/>
      <c r="Q1520" s="380"/>
      <c r="R1520" s="380"/>
      <c r="S1520" s="380"/>
      <c r="T1520" s="380"/>
      <c r="U1520" s="380"/>
      <c r="V1520" s="380"/>
      <c r="W1520" s="380"/>
      <c r="X1520" s="380"/>
      <c r="Y1520" s="380"/>
      <c r="Z1520" s="380"/>
    </row>
    <row r="1521" spans="1:26" ht="15.75" customHeight="1">
      <c r="A1521" s="380"/>
      <c r="B1521" s="380"/>
      <c r="C1521" s="380"/>
      <c r="D1521" s="380"/>
      <c r="E1521" s="380"/>
      <c r="F1521" s="380"/>
      <c r="G1521" s="380"/>
      <c r="H1521" s="380"/>
      <c r="I1521" s="380"/>
      <c r="J1521" s="380"/>
      <c r="K1521" s="380"/>
      <c r="L1521" s="380"/>
      <c r="M1521" s="380"/>
      <c r="N1521" s="380"/>
      <c r="O1521" s="380"/>
      <c r="P1521" s="380"/>
      <c r="Q1521" s="380"/>
      <c r="R1521" s="380"/>
      <c r="S1521" s="380"/>
      <c r="T1521" s="380"/>
      <c r="U1521" s="380"/>
      <c r="V1521" s="380"/>
      <c r="W1521" s="380"/>
      <c r="X1521" s="380"/>
      <c r="Y1521" s="380"/>
      <c r="Z1521" s="380"/>
    </row>
    <row r="1522" spans="1:26" ht="15.75" customHeight="1">
      <c r="A1522" s="380"/>
      <c r="B1522" s="380"/>
      <c r="C1522" s="380"/>
      <c r="D1522" s="380"/>
      <c r="E1522" s="380"/>
      <c r="F1522" s="380"/>
      <c r="G1522" s="380"/>
      <c r="H1522" s="380"/>
      <c r="I1522" s="380"/>
      <c r="J1522" s="380"/>
      <c r="K1522" s="380"/>
      <c r="L1522" s="380"/>
      <c r="M1522" s="380"/>
      <c r="N1522" s="380"/>
      <c r="O1522" s="380"/>
      <c r="P1522" s="380"/>
      <c r="Q1522" s="380"/>
      <c r="R1522" s="380"/>
      <c r="S1522" s="380"/>
      <c r="T1522" s="380"/>
      <c r="U1522" s="380"/>
      <c r="V1522" s="380"/>
      <c r="W1522" s="380"/>
      <c r="X1522" s="380"/>
      <c r="Y1522" s="380"/>
      <c r="Z1522" s="380"/>
    </row>
    <row r="1523" spans="1:26" ht="15.75" customHeight="1">
      <c r="A1523" s="380"/>
      <c r="B1523" s="380"/>
      <c r="C1523" s="380"/>
      <c r="D1523" s="380"/>
      <c r="E1523" s="380"/>
      <c r="F1523" s="380"/>
      <c r="G1523" s="380"/>
      <c r="H1523" s="380"/>
      <c r="I1523" s="380"/>
      <c r="J1523" s="380"/>
      <c r="K1523" s="380"/>
      <c r="L1523" s="380"/>
      <c r="M1523" s="380"/>
      <c r="N1523" s="380"/>
      <c r="O1523" s="380"/>
      <c r="P1523" s="380"/>
      <c r="Q1523" s="380"/>
      <c r="R1523" s="380"/>
      <c r="S1523" s="380"/>
      <c r="T1523" s="380"/>
      <c r="U1523" s="380"/>
      <c r="V1523" s="380"/>
      <c r="W1523" s="380"/>
      <c r="X1523" s="380"/>
      <c r="Y1523" s="380"/>
      <c r="Z1523" s="380"/>
    </row>
    <row r="1524" spans="1:26" ht="15.75" customHeight="1">
      <c r="A1524" s="380"/>
      <c r="B1524" s="380"/>
      <c r="C1524" s="380"/>
      <c r="D1524" s="380"/>
      <c r="E1524" s="380"/>
      <c r="F1524" s="380"/>
      <c r="G1524" s="380"/>
      <c r="H1524" s="380"/>
      <c r="I1524" s="380"/>
      <c r="J1524" s="380"/>
      <c r="K1524" s="380"/>
      <c r="L1524" s="380"/>
      <c r="M1524" s="380"/>
      <c r="N1524" s="380"/>
      <c r="O1524" s="380"/>
      <c r="P1524" s="380"/>
      <c r="Q1524" s="380"/>
      <c r="R1524" s="380"/>
      <c r="S1524" s="380"/>
      <c r="T1524" s="380"/>
      <c r="U1524" s="380"/>
      <c r="V1524" s="380"/>
      <c r="W1524" s="380"/>
      <c r="X1524" s="380"/>
      <c r="Y1524" s="380"/>
      <c r="Z1524" s="380"/>
    </row>
    <row r="1525" spans="1:26" ht="15.75" customHeight="1">
      <c r="A1525" s="380"/>
      <c r="B1525" s="380"/>
      <c r="C1525" s="380"/>
      <c r="D1525" s="380"/>
      <c r="E1525" s="380"/>
      <c r="F1525" s="380"/>
      <c r="G1525" s="380"/>
      <c r="H1525" s="380"/>
      <c r="I1525" s="380"/>
      <c r="J1525" s="380"/>
      <c r="K1525" s="380"/>
      <c r="L1525" s="380"/>
      <c r="M1525" s="380"/>
      <c r="N1525" s="380"/>
      <c r="O1525" s="380"/>
      <c r="P1525" s="380"/>
      <c r="Q1525" s="380"/>
      <c r="R1525" s="380"/>
      <c r="S1525" s="380"/>
      <c r="T1525" s="380"/>
      <c r="U1525" s="380"/>
      <c r="V1525" s="380"/>
      <c r="W1525" s="380"/>
      <c r="X1525" s="380"/>
      <c r="Y1525" s="380"/>
      <c r="Z1525" s="380"/>
    </row>
    <row r="1526" spans="1:26" ht="15.75" customHeight="1">
      <c r="A1526" s="380"/>
      <c r="B1526" s="380"/>
      <c r="C1526" s="380"/>
      <c r="D1526" s="380"/>
      <c r="E1526" s="380"/>
      <c r="F1526" s="380"/>
      <c r="G1526" s="380"/>
      <c r="H1526" s="380"/>
      <c r="I1526" s="380"/>
      <c r="J1526" s="380"/>
      <c r="K1526" s="380"/>
      <c r="L1526" s="380"/>
      <c r="M1526" s="380"/>
      <c r="N1526" s="380"/>
      <c r="O1526" s="380"/>
      <c r="P1526" s="380"/>
      <c r="Q1526" s="380"/>
      <c r="R1526" s="380"/>
      <c r="S1526" s="380"/>
      <c r="T1526" s="380"/>
      <c r="U1526" s="380"/>
      <c r="V1526" s="380"/>
      <c r="W1526" s="380"/>
      <c r="X1526" s="380"/>
      <c r="Y1526" s="380"/>
      <c r="Z1526" s="380"/>
    </row>
    <row r="1527" spans="1:26" ht="15.75" customHeight="1">
      <c r="A1527" s="380"/>
      <c r="B1527" s="380"/>
      <c r="C1527" s="380"/>
      <c r="D1527" s="380"/>
      <c r="E1527" s="380"/>
      <c r="F1527" s="380"/>
      <c r="G1527" s="380"/>
      <c r="H1527" s="380"/>
      <c r="I1527" s="380"/>
      <c r="J1527" s="380"/>
      <c r="K1527" s="380"/>
      <c r="L1527" s="380"/>
      <c r="M1527" s="380"/>
      <c r="N1527" s="380"/>
      <c r="O1527" s="380"/>
      <c r="P1527" s="380"/>
      <c r="Q1527" s="380"/>
      <c r="R1527" s="380"/>
      <c r="S1527" s="380"/>
      <c r="T1527" s="380"/>
      <c r="U1527" s="380"/>
      <c r="V1527" s="380"/>
      <c r="W1527" s="380"/>
      <c r="X1527" s="380"/>
      <c r="Y1527" s="380"/>
      <c r="Z1527" s="380"/>
    </row>
    <row r="1528" spans="1:26" ht="15.75" customHeight="1">
      <c r="A1528" s="380"/>
      <c r="B1528" s="380"/>
      <c r="C1528" s="380"/>
      <c r="D1528" s="380"/>
      <c r="E1528" s="380"/>
      <c r="F1528" s="380"/>
      <c r="G1528" s="380"/>
      <c r="H1528" s="380"/>
      <c r="I1528" s="380"/>
      <c r="J1528" s="380"/>
      <c r="K1528" s="380"/>
      <c r="L1528" s="380"/>
      <c r="M1528" s="380"/>
      <c r="N1528" s="380"/>
      <c r="O1528" s="380"/>
      <c r="P1528" s="380"/>
      <c r="Q1528" s="380"/>
      <c r="R1528" s="380"/>
      <c r="S1528" s="380"/>
      <c r="T1528" s="380"/>
      <c r="U1528" s="380"/>
      <c r="V1528" s="380"/>
      <c r="W1528" s="380"/>
      <c r="X1528" s="380"/>
      <c r="Y1528" s="380"/>
      <c r="Z1528" s="380"/>
    </row>
    <row r="1529" spans="1:26" ht="15.75" customHeight="1">
      <c r="A1529" s="380"/>
      <c r="B1529" s="380"/>
      <c r="C1529" s="380"/>
      <c r="D1529" s="380"/>
      <c r="E1529" s="380"/>
      <c r="F1529" s="380"/>
      <c r="G1529" s="380"/>
      <c r="H1529" s="380"/>
      <c r="I1529" s="380"/>
      <c r="J1529" s="380"/>
      <c r="K1529" s="380"/>
      <c r="L1529" s="380"/>
      <c r="M1529" s="380"/>
      <c r="N1529" s="380"/>
      <c r="O1529" s="380"/>
      <c r="P1529" s="380"/>
      <c r="Q1529" s="380"/>
      <c r="R1529" s="380"/>
      <c r="S1529" s="380"/>
      <c r="T1529" s="380"/>
      <c r="U1529" s="380"/>
      <c r="V1529" s="380"/>
      <c r="W1529" s="380"/>
      <c r="X1529" s="380"/>
      <c r="Y1529" s="380"/>
      <c r="Z1529" s="380"/>
    </row>
    <row r="1530" spans="1:26" ht="15.75" customHeight="1">
      <c r="A1530" s="380"/>
      <c r="B1530" s="380"/>
      <c r="C1530" s="380"/>
      <c r="D1530" s="380"/>
      <c r="E1530" s="380"/>
      <c r="F1530" s="380"/>
      <c r="G1530" s="380"/>
      <c r="H1530" s="380"/>
      <c r="I1530" s="380"/>
      <c r="J1530" s="380"/>
      <c r="K1530" s="380"/>
      <c r="L1530" s="380"/>
      <c r="M1530" s="380"/>
      <c r="N1530" s="380"/>
      <c r="O1530" s="380"/>
      <c r="P1530" s="380"/>
      <c r="Q1530" s="380"/>
      <c r="R1530" s="380"/>
      <c r="S1530" s="380"/>
      <c r="T1530" s="380"/>
      <c r="U1530" s="380"/>
      <c r="V1530" s="380"/>
      <c r="W1530" s="380"/>
      <c r="X1530" s="380"/>
      <c r="Y1530" s="380"/>
      <c r="Z1530" s="380"/>
    </row>
    <row r="1531" spans="1:26" ht="15.75" customHeight="1">
      <c r="A1531" s="380"/>
      <c r="B1531" s="380"/>
      <c r="C1531" s="380"/>
      <c r="D1531" s="380"/>
      <c r="E1531" s="380"/>
      <c r="F1531" s="380"/>
      <c r="G1531" s="380"/>
      <c r="H1531" s="380"/>
      <c r="I1531" s="380"/>
      <c r="J1531" s="380"/>
      <c r="K1531" s="380"/>
      <c r="L1531" s="380"/>
      <c r="M1531" s="380"/>
      <c r="N1531" s="380"/>
      <c r="O1531" s="380"/>
      <c r="P1531" s="380"/>
      <c r="Q1531" s="380"/>
      <c r="R1531" s="380"/>
      <c r="S1531" s="380"/>
      <c r="T1531" s="380"/>
      <c r="U1531" s="380"/>
      <c r="V1531" s="380"/>
      <c r="W1531" s="380"/>
      <c r="X1531" s="380"/>
      <c r="Y1531" s="380"/>
      <c r="Z1531" s="380"/>
    </row>
    <row r="1532" spans="1:26" ht="15.75" customHeight="1">
      <c r="A1532" s="380"/>
      <c r="B1532" s="380"/>
      <c r="C1532" s="380"/>
      <c r="D1532" s="380"/>
      <c r="E1532" s="380"/>
      <c r="F1532" s="380"/>
      <c r="G1532" s="380"/>
      <c r="H1532" s="380"/>
      <c r="I1532" s="380"/>
      <c r="J1532" s="380"/>
      <c r="K1532" s="380"/>
      <c r="L1532" s="380"/>
      <c r="M1532" s="380"/>
      <c r="N1532" s="380"/>
      <c r="O1532" s="380"/>
      <c r="P1532" s="380"/>
      <c r="Q1532" s="380"/>
      <c r="R1532" s="380"/>
      <c r="S1532" s="380"/>
      <c r="T1532" s="380"/>
      <c r="U1532" s="380"/>
      <c r="V1532" s="380"/>
      <c r="W1532" s="380"/>
      <c r="X1532" s="380"/>
      <c r="Y1532" s="380"/>
      <c r="Z1532" s="380"/>
    </row>
    <row r="1533" spans="1:26" ht="15.75" customHeight="1">
      <c r="A1533" s="380"/>
      <c r="B1533" s="380"/>
      <c r="C1533" s="380"/>
      <c r="D1533" s="380"/>
      <c r="E1533" s="380"/>
      <c r="F1533" s="380"/>
      <c r="G1533" s="380"/>
      <c r="H1533" s="380"/>
      <c r="I1533" s="380"/>
      <c r="J1533" s="380"/>
      <c r="K1533" s="380"/>
      <c r="L1533" s="380"/>
      <c r="M1533" s="380"/>
      <c r="N1533" s="380"/>
      <c r="O1533" s="380"/>
      <c r="P1533" s="380"/>
      <c r="Q1533" s="380"/>
      <c r="R1533" s="380"/>
      <c r="S1533" s="380"/>
      <c r="T1533" s="380"/>
      <c r="U1533" s="380"/>
      <c r="V1533" s="380"/>
      <c r="W1533" s="380"/>
      <c r="X1533" s="380"/>
      <c r="Y1533" s="380"/>
      <c r="Z1533" s="380"/>
    </row>
    <row r="1534" spans="1:26" ht="15.75" customHeight="1">
      <c r="A1534" s="380"/>
      <c r="B1534" s="380"/>
      <c r="C1534" s="380"/>
      <c r="D1534" s="380"/>
      <c r="E1534" s="380"/>
      <c r="F1534" s="380"/>
      <c r="G1534" s="380"/>
      <c r="H1534" s="380"/>
      <c r="I1534" s="380"/>
      <c r="J1534" s="380"/>
      <c r="K1534" s="380"/>
      <c r="L1534" s="380"/>
      <c r="M1534" s="380"/>
      <c r="N1534" s="380"/>
      <c r="O1534" s="380"/>
      <c r="P1534" s="380"/>
      <c r="Q1534" s="380"/>
      <c r="R1534" s="380"/>
      <c r="S1534" s="380"/>
      <c r="T1534" s="380"/>
      <c r="U1534" s="380"/>
      <c r="V1534" s="380"/>
      <c r="W1534" s="380"/>
      <c r="X1534" s="380"/>
      <c r="Y1534" s="380"/>
      <c r="Z1534" s="380"/>
    </row>
    <row r="1535" spans="1:26" ht="15.75" customHeight="1">
      <c r="A1535" s="380"/>
      <c r="B1535" s="380"/>
      <c r="C1535" s="380"/>
      <c r="D1535" s="380"/>
      <c r="E1535" s="380"/>
      <c r="F1535" s="380"/>
      <c r="G1535" s="380"/>
      <c r="H1535" s="380"/>
      <c r="I1535" s="380"/>
      <c r="J1535" s="380"/>
      <c r="K1535" s="380"/>
      <c r="L1535" s="380"/>
      <c r="M1535" s="380"/>
      <c r="N1535" s="380"/>
      <c r="O1535" s="380"/>
      <c r="P1535" s="380"/>
      <c r="Q1535" s="380"/>
      <c r="R1535" s="380"/>
      <c r="S1535" s="380"/>
      <c r="T1535" s="380"/>
      <c r="U1535" s="380"/>
      <c r="V1535" s="380"/>
      <c r="W1535" s="380"/>
      <c r="X1535" s="380"/>
      <c r="Y1535" s="380"/>
      <c r="Z1535" s="380"/>
    </row>
    <row r="1536" spans="1:26" ht="15.75" customHeight="1">
      <c r="A1536" s="380"/>
      <c r="B1536" s="380"/>
      <c r="C1536" s="380"/>
      <c r="D1536" s="380"/>
      <c r="E1536" s="380"/>
      <c r="F1536" s="380"/>
      <c r="G1536" s="380"/>
      <c r="H1536" s="380"/>
      <c r="I1536" s="380"/>
      <c r="J1536" s="380"/>
      <c r="K1536" s="380"/>
      <c r="L1536" s="380"/>
      <c r="M1536" s="380"/>
      <c r="N1536" s="380"/>
      <c r="O1536" s="380"/>
      <c r="P1536" s="380"/>
      <c r="Q1536" s="380"/>
      <c r="R1536" s="380"/>
      <c r="S1536" s="380"/>
      <c r="T1536" s="380"/>
      <c r="U1536" s="380"/>
      <c r="V1536" s="380"/>
      <c r="W1536" s="380"/>
      <c r="X1536" s="380"/>
      <c r="Y1536" s="380"/>
      <c r="Z1536" s="380"/>
    </row>
    <row r="1537" spans="1:26" ht="15.75" customHeight="1">
      <c r="A1537" s="380"/>
      <c r="B1537" s="380"/>
      <c r="C1537" s="380"/>
      <c r="D1537" s="380"/>
      <c r="E1537" s="380"/>
      <c r="F1537" s="380"/>
      <c r="G1537" s="380"/>
      <c r="H1537" s="380"/>
      <c r="I1537" s="380"/>
      <c r="J1537" s="380"/>
      <c r="K1537" s="380"/>
      <c r="L1537" s="380"/>
      <c r="M1537" s="380"/>
      <c r="N1537" s="380"/>
      <c r="O1537" s="380"/>
      <c r="P1537" s="380"/>
      <c r="Q1537" s="380"/>
      <c r="R1537" s="380"/>
      <c r="S1537" s="380"/>
      <c r="T1537" s="380"/>
      <c r="U1537" s="380"/>
      <c r="V1537" s="380"/>
      <c r="W1537" s="380"/>
      <c r="X1537" s="380"/>
      <c r="Y1537" s="380"/>
      <c r="Z1537" s="380"/>
    </row>
    <row r="1538" spans="1:26" ht="15.75" customHeight="1">
      <c r="A1538" s="380"/>
      <c r="B1538" s="380"/>
      <c r="C1538" s="380"/>
      <c r="D1538" s="380"/>
      <c r="E1538" s="380"/>
      <c r="F1538" s="380"/>
      <c r="G1538" s="380"/>
      <c r="H1538" s="380"/>
      <c r="I1538" s="380"/>
      <c r="J1538" s="380"/>
      <c r="K1538" s="380"/>
      <c r="L1538" s="380"/>
      <c r="M1538" s="380"/>
      <c r="N1538" s="380"/>
      <c r="O1538" s="380"/>
      <c r="P1538" s="380"/>
      <c r="Q1538" s="380"/>
      <c r="R1538" s="380"/>
      <c r="S1538" s="380"/>
      <c r="T1538" s="380"/>
      <c r="U1538" s="380"/>
      <c r="V1538" s="380"/>
      <c r="W1538" s="380"/>
      <c r="X1538" s="380"/>
      <c r="Y1538" s="380"/>
      <c r="Z1538" s="380"/>
    </row>
    <row r="1539" spans="1:26" ht="15.75" customHeight="1">
      <c r="A1539" s="380"/>
      <c r="B1539" s="380"/>
      <c r="C1539" s="380"/>
      <c r="D1539" s="380"/>
      <c r="E1539" s="380"/>
      <c r="F1539" s="380"/>
      <c r="G1539" s="380"/>
      <c r="H1539" s="380"/>
      <c r="I1539" s="380"/>
      <c r="J1539" s="380"/>
      <c r="K1539" s="380"/>
      <c r="L1539" s="380"/>
      <c r="M1539" s="380"/>
      <c r="N1539" s="380"/>
      <c r="O1539" s="380"/>
      <c r="P1539" s="380"/>
      <c r="Q1539" s="380"/>
      <c r="R1539" s="380"/>
      <c r="S1539" s="380"/>
      <c r="T1539" s="380"/>
      <c r="U1539" s="380"/>
      <c r="V1539" s="380"/>
      <c r="W1539" s="380"/>
      <c r="X1539" s="380"/>
      <c r="Y1539" s="380"/>
      <c r="Z1539" s="380"/>
    </row>
    <row r="1540" spans="1:26" ht="15.75" customHeight="1">
      <c r="A1540" s="380"/>
      <c r="B1540" s="380"/>
      <c r="C1540" s="380"/>
      <c r="D1540" s="380"/>
      <c r="E1540" s="380"/>
      <c r="F1540" s="380"/>
      <c r="G1540" s="380"/>
      <c r="H1540" s="380"/>
      <c r="I1540" s="380"/>
      <c r="J1540" s="380"/>
      <c r="K1540" s="380"/>
      <c r="L1540" s="380"/>
      <c r="M1540" s="380"/>
      <c r="N1540" s="380"/>
      <c r="O1540" s="380"/>
      <c r="P1540" s="380"/>
      <c r="Q1540" s="380"/>
      <c r="R1540" s="380"/>
      <c r="S1540" s="380"/>
      <c r="T1540" s="380"/>
      <c r="U1540" s="380"/>
      <c r="V1540" s="380"/>
      <c r="W1540" s="380"/>
      <c r="X1540" s="380"/>
      <c r="Y1540" s="380"/>
      <c r="Z1540" s="380"/>
    </row>
    <row r="1541" spans="1:26" ht="15.75" customHeight="1">
      <c r="A1541" s="380"/>
      <c r="B1541" s="380"/>
      <c r="C1541" s="380"/>
      <c r="D1541" s="380"/>
      <c r="E1541" s="380"/>
      <c r="F1541" s="380"/>
      <c r="G1541" s="380"/>
      <c r="H1541" s="380"/>
      <c r="I1541" s="380"/>
      <c r="J1541" s="380"/>
      <c r="K1541" s="380"/>
      <c r="L1541" s="380"/>
      <c r="M1541" s="380"/>
      <c r="N1541" s="380"/>
      <c r="O1541" s="380"/>
      <c r="P1541" s="380"/>
      <c r="Q1541" s="380"/>
      <c r="R1541" s="380"/>
      <c r="S1541" s="380"/>
      <c r="T1541" s="380"/>
      <c r="U1541" s="380"/>
      <c r="V1541" s="380"/>
      <c r="W1541" s="380"/>
      <c r="X1541" s="380"/>
      <c r="Y1541" s="380"/>
      <c r="Z1541" s="380"/>
    </row>
    <row r="1542" spans="1:26" ht="15.75" customHeight="1">
      <c r="A1542" s="380"/>
      <c r="B1542" s="380"/>
      <c r="C1542" s="380"/>
      <c r="D1542" s="380"/>
      <c r="E1542" s="380"/>
      <c r="F1542" s="380"/>
      <c r="G1542" s="380"/>
      <c r="H1542" s="380"/>
      <c r="I1542" s="380"/>
      <c r="J1542" s="380"/>
      <c r="K1542" s="380"/>
      <c r="L1542" s="380"/>
      <c r="M1542" s="380"/>
      <c r="N1542" s="380"/>
      <c r="O1542" s="380"/>
      <c r="P1542" s="380"/>
      <c r="Q1542" s="380"/>
      <c r="R1542" s="380"/>
      <c r="S1542" s="380"/>
      <c r="T1542" s="380"/>
      <c r="U1542" s="380"/>
      <c r="V1542" s="380"/>
      <c r="W1542" s="380"/>
      <c r="X1542" s="380"/>
      <c r="Y1542" s="380"/>
      <c r="Z1542" s="380"/>
    </row>
    <row r="1543" spans="1:26" ht="15.75" customHeight="1">
      <c r="A1543" s="380"/>
      <c r="B1543" s="380"/>
      <c r="C1543" s="380"/>
      <c r="D1543" s="380"/>
      <c r="E1543" s="380"/>
      <c r="F1543" s="380"/>
      <c r="G1543" s="380"/>
      <c r="H1543" s="380"/>
      <c r="I1543" s="380"/>
      <c r="J1543" s="380"/>
      <c r="K1543" s="380"/>
      <c r="L1543" s="380"/>
      <c r="M1543" s="380"/>
      <c r="N1543" s="380"/>
      <c r="O1543" s="380"/>
      <c r="P1543" s="380"/>
      <c r="Q1543" s="380"/>
      <c r="R1543" s="380"/>
      <c r="S1543" s="380"/>
      <c r="T1543" s="380"/>
      <c r="U1543" s="380"/>
      <c r="V1543" s="380"/>
      <c r="W1543" s="380"/>
      <c r="X1543" s="380"/>
      <c r="Y1543" s="380"/>
      <c r="Z1543" s="380"/>
    </row>
    <row r="1544" spans="1:26" ht="15.75" customHeight="1">
      <c r="A1544" s="380"/>
      <c r="B1544" s="380"/>
      <c r="C1544" s="380"/>
      <c r="D1544" s="380"/>
      <c r="E1544" s="380"/>
      <c r="F1544" s="380"/>
      <c r="G1544" s="380"/>
      <c r="H1544" s="380"/>
      <c r="I1544" s="380"/>
      <c r="J1544" s="380"/>
      <c r="K1544" s="380"/>
      <c r="L1544" s="380"/>
      <c r="M1544" s="380"/>
      <c r="N1544" s="380"/>
      <c r="O1544" s="380"/>
      <c r="P1544" s="380"/>
      <c r="Q1544" s="380"/>
      <c r="R1544" s="380"/>
      <c r="S1544" s="380"/>
      <c r="T1544" s="380"/>
      <c r="U1544" s="380"/>
      <c r="V1544" s="380"/>
      <c r="W1544" s="380"/>
      <c r="X1544" s="380"/>
      <c r="Y1544" s="380"/>
      <c r="Z1544" s="380"/>
    </row>
    <row r="1545" spans="1:26" ht="15.75" customHeight="1">
      <c r="A1545" s="380"/>
      <c r="B1545" s="380"/>
      <c r="C1545" s="380"/>
      <c r="D1545" s="380"/>
      <c r="E1545" s="380"/>
      <c r="F1545" s="380"/>
      <c r="G1545" s="380"/>
      <c r="H1545" s="380"/>
      <c r="I1545" s="380"/>
      <c r="J1545" s="380"/>
      <c r="K1545" s="380"/>
      <c r="L1545" s="380"/>
      <c r="M1545" s="380"/>
      <c r="N1545" s="380"/>
      <c r="O1545" s="380"/>
      <c r="P1545" s="380"/>
      <c r="Q1545" s="380"/>
      <c r="R1545" s="380"/>
      <c r="S1545" s="380"/>
      <c r="T1545" s="380"/>
      <c r="U1545" s="380"/>
      <c r="V1545" s="380"/>
      <c r="W1545" s="380"/>
      <c r="X1545" s="380"/>
      <c r="Y1545" s="380"/>
      <c r="Z1545" s="380"/>
    </row>
    <row r="1546" spans="1:26" ht="15.75" customHeight="1">
      <c r="A1546" s="380"/>
      <c r="B1546" s="380"/>
      <c r="C1546" s="380"/>
      <c r="D1546" s="380"/>
      <c r="E1546" s="380"/>
      <c r="F1546" s="380"/>
      <c r="G1546" s="380"/>
      <c r="H1546" s="380"/>
      <c r="I1546" s="380"/>
      <c r="J1546" s="380"/>
      <c r="K1546" s="380"/>
      <c r="L1546" s="380"/>
      <c r="M1546" s="380"/>
      <c r="N1546" s="380"/>
      <c r="O1546" s="380"/>
      <c r="P1546" s="380"/>
      <c r="Q1546" s="380"/>
      <c r="R1546" s="380"/>
      <c r="S1546" s="380"/>
      <c r="T1546" s="380"/>
      <c r="U1546" s="380"/>
      <c r="V1546" s="380"/>
      <c r="W1546" s="380"/>
      <c r="X1546" s="380"/>
      <c r="Y1546" s="380"/>
      <c r="Z1546" s="380"/>
    </row>
    <row r="1547" spans="1:26" ht="15.75" customHeight="1">
      <c r="A1547" s="380"/>
      <c r="B1547" s="380"/>
      <c r="C1547" s="380"/>
      <c r="D1547" s="380"/>
      <c r="E1547" s="380"/>
      <c r="F1547" s="380"/>
      <c r="G1547" s="380"/>
      <c r="H1547" s="380"/>
      <c r="I1547" s="380"/>
      <c r="J1547" s="380"/>
      <c r="K1547" s="380"/>
      <c r="L1547" s="380"/>
      <c r="M1547" s="380"/>
      <c r="N1547" s="380"/>
      <c r="O1547" s="380"/>
      <c r="P1547" s="380"/>
      <c r="Q1547" s="380"/>
      <c r="R1547" s="380"/>
      <c r="S1547" s="380"/>
      <c r="T1547" s="380"/>
      <c r="U1547" s="380"/>
      <c r="V1547" s="380"/>
      <c r="W1547" s="380"/>
      <c r="X1547" s="380"/>
      <c r="Y1547" s="380"/>
      <c r="Z1547" s="380"/>
    </row>
    <row r="1548" spans="1:26" ht="15.75" customHeight="1">
      <c r="A1548" s="380"/>
      <c r="B1548" s="380"/>
      <c r="C1548" s="380"/>
      <c r="D1548" s="380"/>
      <c r="E1548" s="380"/>
      <c r="F1548" s="380"/>
      <c r="G1548" s="380"/>
      <c r="H1548" s="380"/>
      <c r="I1548" s="380"/>
      <c r="J1548" s="380"/>
      <c r="K1548" s="380"/>
      <c r="L1548" s="380"/>
      <c r="M1548" s="380"/>
      <c r="N1548" s="380"/>
      <c r="O1548" s="380"/>
      <c r="P1548" s="380"/>
      <c r="Q1548" s="380"/>
      <c r="R1548" s="380"/>
      <c r="S1548" s="380"/>
      <c r="T1548" s="380"/>
      <c r="U1548" s="380"/>
      <c r="V1548" s="380"/>
      <c r="W1548" s="380"/>
      <c r="X1548" s="380"/>
      <c r="Y1548" s="380"/>
      <c r="Z1548" s="380"/>
    </row>
    <row r="1549" spans="1:26" ht="15.75" customHeight="1">
      <c r="A1549" s="380"/>
      <c r="B1549" s="380"/>
      <c r="C1549" s="380"/>
      <c r="D1549" s="380"/>
      <c r="E1549" s="380"/>
      <c r="F1549" s="380"/>
      <c r="G1549" s="380"/>
      <c r="H1549" s="380"/>
      <c r="I1549" s="380"/>
      <c r="J1549" s="380"/>
      <c r="K1549" s="380"/>
      <c r="L1549" s="380"/>
      <c r="M1549" s="380"/>
      <c r="N1549" s="380"/>
      <c r="O1549" s="380"/>
      <c r="P1549" s="380"/>
      <c r="Q1549" s="380"/>
      <c r="R1549" s="380"/>
      <c r="S1549" s="380"/>
      <c r="T1549" s="380"/>
      <c r="U1549" s="380"/>
      <c r="V1549" s="380"/>
      <c r="W1549" s="380"/>
      <c r="X1549" s="380"/>
      <c r="Y1549" s="380"/>
      <c r="Z1549" s="380"/>
    </row>
    <row r="1550" spans="1:26" ht="15.75" customHeight="1">
      <c r="A1550" s="380"/>
      <c r="B1550" s="380"/>
      <c r="C1550" s="380"/>
      <c r="D1550" s="380"/>
      <c r="E1550" s="380"/>
      <c r="F1550" s="380"/>
      <c r="G1550" s="380"/>
      <c r="H1550" s="380"/>
      <c r="I1550" s="380"/>
      <c r="J1550" s="380"/>
      <c r="K1550" s="380"/>
      <c r="L1550" s="380"/>
      <c r="M1550" s="380"/>
      <c r="N1550" s="380"/>
      <c r="O1550" s="380"/>
      <c r="P1550" s="380"/>
      <c r="Q1550" s="380"/>
      <c r="R1550" s="380"/>
      <c r="S1550" s="380"/>
      <c r="T1550" s="380"/>
      <c r="U1550" s="380"/>
      <c r="V1550" s="380"/>
      <c r="W1550" s="380"/>
      <c r="X1550" s="380"/>
      <c r="Y1550" s="380"/>
      <c r="Z1550" s="380"/>
    </row>
    <row r="1551" spans="1:26" ht="15.75" customHeight="1">
      <c r="A1551" s="380"/>
      <c r="B1551" s="380"/>
      <c r="C1551" s="380"/>
      <c r="D1551" s="380"/>
      <c r="E1551" s="380"/>
      <c r="F1551" s="380"/>
      <c r="G1551" s="380"/>
      <c r="H1551" s="380"/>
      <c r="I1551" s="380"/>
      <c r="J1551" s="380"/>
      <c r="K1551" s="380"/>
      <c r="L1551" s="380"/>
      <c r="M1551" s="380"/>
      <c r="N1551" s="380"/>
      <c r="O1551" s="380"/>
      <c r="P1551" s="380"/>
      <c r="Q1551" s="380"/>
      <c r="R1551" s="380"/>
      <c r="S1551" s="380"/>
      <c r="T1551" s="380"/>
      <c r="U1551" s="380"/>
      <c r="V1551" s="380"/>
      <c r="W1551" s="380"/>
      <c r="X1551" s="380"/>
      <c r="Y1551" s="380"/>
      <c r="Z1551" s="380"/>
    </row>
    <row r="1552" spans="1:26" ht="15.75" customHeight="1">
      <c r="A1552" s="380"/>
      <c r="B1552" s="380"/>
      <c r="C1552" s="380"/>
      <c r="D1552" s="380"/>
      <c r="E1552" s="380"/>
      <c r="F1552" s="380"/>
      <c r="G1552" s="380"/>
      <c r="H1552" s="380"/>
      <c r="I1552" s="380"/>
      <c r="J1552" s="380"/>
      <c r="K1552" s="380"/>
      <c r="L1552" s="380"/>
      <c r="M1552" s="380"/>
      <c r="N1552" s="380"/>
      <c r="O1552" s="380"/>
      <c r="P1552" s="380"/>
      <c r="Q1552" s="380"/>
      <c r="R1552" s="380"/>
      <c r="S1552" s="380"/>
      <c r="T1552" s="380"/>
      <c r="U1552" s="380"/>
      <c r="V1552" s="380"/>
      <c r="W1552" s="380"/>
      <c r="X1552" s="380"/>
      <c r="Y1552" s="380"/>
      <c r="Z1552" s="380"/>
    </row>
    <row r="1553" spans="1:26" ht="15.75" customHeight="1">
      <c r="A1553" s="380"/>
      <c r="B1553" s="380"/>
      <c r="C1553" s="380"/>
      <c r="D1553" s="380"/>
      <c r="E1553" s="380"/>
      <c r="F1553" s="380"/>
      <c r="G1553" s="380"/>
      <c r="H1553" s="380"/>
      <c r="I1553" s="380"/>
      <c r="J1553" s="380"/>
      <c r="K1553" s="380"/>
      <c r="L1553" s="380"/>
      <c r="M1553" s="380"/>
      <c r="N1553" s="380"/>
      <c r="O1553" s="380"/>
      <c r="P1553" s="380"/>
      <c r="Q1553" s="380"/>
      <c r="R1553" s="380"/>
      <c r="S1553" s="380"/>
      <c r="T1553" s="380"/>
      <c r="U1553" s="380"/>
      <c r="V1553" s="380"/>
      <c r="W1553" s="380"/>
      <c r="X1553" s="380"/>
      <c r="Y1553" s="380"/>
      <c r="Z1553" s="380"/>
    </row>
    <row r="1554" spans="1:26" ht="15.75" customHeight="1">
      <c r="A1554" s="380"/>
      <c r="B1554" s="380"/>
      <c r="C1554" s="380"/>
      <c r="D1554" s="380"/>
      <c r="E1554" s="380"/>
      <c r="F1554" s="380"/>
      <c r="G1554" s="380"/>
      <c r="H1554" s="380"/>
      <c r="I1554" s="380"/>
      <c r="J1554" s="380"/>
      <c r="K1554" s="380"/>
      <c r="L1554" s="380"/>
      <c r="M1554" s="380"/>
      <c r="N1554" s="380"/>
      <c r="O1554" s="380"/>
      <c r="P1554" s="380"/>
      <c r="Q1554" s="380"/>
      <c r="R1554" s="380"/>
      <c r="S1554" s="380"/>
      <c r="T1554" s="380"/>
      <c r="U1554" s="380"/>
      <c r="V1554" s="380"/>
      <c r="W1554" s="380"/>
      <c r="X1554" s="380"/>
      <c r="Y1554" s="380"/>
      <c r="Z1554" s="380"/>
    </row>
    <row r="1555" spans="1:26" ht="15.75" customHeight="1">
      <c r="A1555" s="380"/>
      <c r="B1555" s="380"/>
      <c r="C1555" s="380"/>
      <c r="D1555" s="380"/>
      <c r="E1555" s="380"/>
      <c r="F1555" s="380"/>
      <c r="G1555" s="380"/>
      <c r="H1555" s="380"/>
      <c r="I1555" s="380"/>
      <c r="J1555" s="380"/>
      <c r="K1555" s="380"/>
      <c r="L1555" s="380"/>
      <c r="M1555" s="380"/>
      <c r="N1555" s="380"/>
      <c r="O1555" s="380"/>
      <c r="P1555" s="380"/>
      <c r="Q1555" s="380"/>
      <c r="R1555" s="380"/>
      <c r="S1555" s="380"/>
      <c r="T1555" s="380"/>
      <c r="U1555" s="380"/>
      <c r="V1555" s="380"/>
      <c r="W1555" s="380"/>
      <c r="X1555" s="380"/>
      <c r="Y1555" s="380"/>
      <c r="Z1555" s="380"/>
    </row>
    <row r="1556" spans="1:26" ht="15.75" customHeight="1">
      <c r="A1556" s="380"/>
      <c r="B1556" s="380"/>
      <c r="C1556" s="380"/>
      <c r="D1556" s="380"/>
      <c r="E1556" s="380"/>
      <c r="F1556" s="380"/>
      <c r="G1556" s="380"/>
      <c r="H1556" s="380"/>
      <c r="I1556" s="380"/>
      <c r="J1556" s="380"/>
      <c r="K1556" s="380"/>
      <c r="L1556" s="380"/>
      <c r="M1556" s="380"/>
      <c r="N1556" s="380"/>
      <c r="O1556" s="380"/>
      <c r="P1556" s="380"/>
      <c r="Q1556" s="380"/>
      <c r="R1556" s="380"/>
      <c r="S1556" s="380"/>
      <c r="T1556" s="380"/>
      <c r="U1556" s="380"/>
      <c r="V1556" s="380"/>
      <c r="W1556" s="380"/>
      <c r="X1556" s="380"/>
      <c r="Y1556" s="380"/>
      <c r="Z1556" s="380"/>
    </row>
    <row r="1557" spans="1:26" ht="15.75" customHeight="1">
      <c r="A1557" s="380"/>
      <c r="B1557" s="380"/>
      <c r="C1557" s="380"/>
      <c r="D1557" s="380"/>
      <c r="E1557" s="380"/>
      <c r="F1557" s="380"/>
      <c r="G1557" s="380"/>
      <c r="H1557" s="380"/>
      <c r="I1557" s="380"/>
      <c r="J1557" s="380"/>
      <c r="K1557" s="380"/>
      <c r="L1557" s="380"/>
      <c r="M1557" s="380"/>
      <c r="N1557" s="380"/>
      <c r="O1557" s="380"/>
      <c r="P1557" s="380"/>
      <c r="Q1557" s="380"/>
      <c r="R1557" s="380"/>
      <c r="S1557" s="380"/>
      <c r="T1557" s="380"/>
      <c r="U1557" s="380"/>
      <c r="V1557" s="380"/>
      <c r="W1557" s="380"/>
      <c r="X1557" s="380"/>
      <c r="Y1557" s="380"/>
      <c r="Z1557" s="380"/>
    </row>
    <row r="1558" spans="1:26" ht="15.75" customHeight="1">
      <c r="A1558" s="380"/>
      <c r="B1558" s="380"/>
      <c r="C1558" s="380"/>
      <c r="D1558" s="380"/>
      <c r="E1558" s="380"/>
      <c r="F1558" s="380"/>
      <c r="G1558" s="380"/>
      <c r="H1558" s="380"/>
      <c r="I1558" s="380"/>
      <c r="J1558" s="380"/>
      <c r="K1558" s="380"/>
      <c r="L1558" s="380"/>
      <c r="M1558" s="380"/>
      <c r="N1558" s="380"/>
      <c r="O1558" s="380"/>
      <c r="P1558" s="380"/>
      <c r="Q1558" s="380"/>
      <c r="R1558" s="380"/>
      <c r="S1558" s="380"/>
      <c r="T1558" s="380"/>
      <c r="U1558" s="380"/>
      <c r="V1558" s="380"/>
      <c r="W1558" s="380"/>
      <c r="X1558" s="380"/>
      <c r="Y1558" s="380"/>
      <c r="Z1558" s="380"/>
    </row>
    <row r="1559" spans="1:26" ht="15.75" customHeight="1">
      <c r="A1559" s="380"/>
      <c r="B1559" s="380"/>
      <c r="C1559" s="380"/>
      <c r="D1559" s="380"/>
      <c r="E1559" s="380"/>
      <c r="F1559" s="380"/>
      <c r="G1559" s="380"/>
      <c r="H1559" s="380"/>
      <c r="I1559" s="380"/>
      <c r="J1559" s="380"/>
      <c r="K1559" s="380"/>
      <c r="L1559" s="380"/>
      <c r="M1559" s="380"/>
      <c r="N1559" s="380"/>
      <c r="O1559" s="380"/>
      <c r="P1559" s="380"/>
      <c r="Q1559" s="380"/>
      <c r="R1559" s="380"/>
      <c r="S1559" s="380"/>
      <c r="T1559" s="380"/>
      <c r="U1559" s="380"/>
      <c r="V1559" s="380"/>
      <c r="W1559" s="380"/>
      <c r="X1559" s="380"/>
      <c r="Y1559" s="380"/>
      <c r="Z1559" s="380"/>
    </row>
    <row r="1560" spans="1:26" ht="15.75" customHeight="1">
      <c r="A1560" s="380"/>
      <c r="B1560" s="380"/>
      <c r="C1560" s="380"/>
      <c r="D1560" s="380"/>
      <c r="E1560" s="380"/>
      <c r="F1560" s="380"/>
      <c r="G1560" s="380"/>
      <c r="H1560" s="380"/>
      <c r="I1560" s="380"/>
      <c r="J1560" s="380"/>
      <c r="K1560" s="380"/>
      <c r="L1560" s="380"/>
      <c r="M1560" s="380"/>
      <c r="N1560" s="380"/>
      <c r="O1560" s="380"/>
      <c r="P1560" s="380"/>
      <c r="Q1560" s="380"/>
      <c r="R1560" s="380"/>
      <c r="S1560" s="380"/>
      <c r="T1560" s="380"/>
      <c r="U1560" s="380"/>
      <c r="V1560" s="380"/>
      <c r="W1560" s="380"/>
      <c r="X1560" s="380"/>
      <c r="Y1560" s="380"/>
      <c r="Z1560" s="380"/>
    </row>
    <row r="1561" spans="1:26" ht="15.75" customHeight="1">
      <c r="A1561" s="380"/>
      <c r="B1561" s="380"/>
      <c r="C1561" s="380"/>
      <c r="D1561" s="380"/>
      <c r="E1561" s="380"/>
      <c r="F1561" s="380"/>
      <c r="G1561" s="380"/>
      <c r="H1561" s="380"/>
      <c r="I1561" s="380"/>
      <c r="J1561" s="380"/>
      <c r="K1561" s="380"/>
      <c r="L1561" s="380"/>
      <c r="M1561" s="380"/>
      <c r="N1561" s="380"/>
      <c r="O1561" s="380"/>
      <c r="P1561" s="380"/>
      <c r="Q1561" s="380"/>
      <c r="R1561" s="380"/>
      <c r="S1561" s="380"/>
      <c r="T1561" s="380"/>
      <c r="U1561" s="380"/>
      <c r="V1561" s="380"/>
      <c r="W1561" s="380"/>
      <c r="X1561" s="380"/>
      <c r="Y1561" s="380"/>
      <c r="Z1561" s="380"/>
    </row>
    <row r="1562" spans="1:26" ht="15.75" customHeight="1">
      <c r="A1562" s="380"/>
      <c r="B1562" s="380"/>
      <c r="C1562" s="380"/>
      <c r="D1562" s="380"/>
      <c r="E1562" s="380"/>
      <c r="F1562" s="380"/>
      <c r="G1562" s="380"/>
      <c r="H1562" s="380"/>
      <c r="I1562" s="380"/>
      <c r="J1562" s="380"/>
      <c r="K1562" s="380"/>
      <c r="L1562" s="380"/>
      <c r="M1562" s="380"/>
      <c r="N1562" s="380"/>
      <c r="O1562" s="380"/>
      <c r="P1562" s="380"/>
      <c r="Q1562" s="380"/>
      <c r="R1562" s="380"/>
      <c r="S1562" s="380"/>
      <c r="T1562" s="380"/>
      <c r="U1562" s="380"/>
      <c r="V1562" s="380"/>
      <c r="W1562" s="380"/>
      <c r="X1562" s="380"/>
      <c r="Y1562" s="380"/>
      <c r="Z1562" s="380"/>
    </row>
    <row r="1563" spans="1:26" ht="15.75" customHeight="1">
      <c r="A1563" s="380"/>
      <c r="B1563" s="380"/>
      <c r="C1563" s="380"/>
      <c r="D1563" s="380"/>
      <c r="E1563" s="380"/>
      <c r="F1563" s="380"/>
      <c r="G1563" s="380"/>
      <c r="H1563" s="380"/>
      <c r="I1563" s="380"/>
      <c r="J1563" s="380"/>
      <c r="K1563" s="380"/>
      <c r="L1563" s="380"/>
      <c r="M1563" s="380"/>
      <c r="N1563" s="380"/>
      <c r="O1563" s="380"/>
      <c r="P1563" s="380"/>
      <c r="Q1563" s="380"/>
      <c r="R1563" s="380"/>
      <c r="S1563" s="380"/>
      <c r="T1563" s="380"/>
      <c r="U1563" s="380"/>
      <c r="V1563" s="380"/>
      <c r="W1563" s="380"/>
      <c r="X1563" s="380"/>
      <c r="Y1563" s="380"/>
      <c r="Z1563" s="380"/>
    </row>
    <row r="1564" spans="1:26" ht="15.75" customHeight="1">
      <c r="A1564" s="380"/>
      <c r="B1564" s="380"/>
      <c r="C1564" s="380"/>
      <c r="D1564" s="380"/>
      <c r="E1564" s="380"/>
      <c r="F1564" s="380"/>
      <c r="G1564" s="380"/>
      <c r="H1564" s="380"/>
      <c r="I1564" s="380"/>
      <c r="J1564" s="380"/>
      <c r="K1564" s="380"/>
      <c r="L1564" s="380"/>
      <c r="M1564" s="380"/>
      <c r="N1564" s="380"/>
      <c r="O1564" s="380"/>
      <c r="P1564" s="380"/>
      <c r="Q1564" s="380"/>
      <c r="R1564" s="380"/>
      <c r="S1564" s="380"/>
      <c r="T1564" s="380"/>
      <c r="U1564" s="380"/>
      <c r="V1564" s="380"/>
      <c r="W1564" s="380"/>
      <c r="X1564" s="380"/>
      <c r="Y1564" s="380"/>
      <c r="Z1564" s="380"/>
    </row>
    <row r="1565" spans="1:26" ht="15.75" customHeight="1">
      <c r="A1565" s="380"/>
      <c r="B1565" s="380"/>
      <c r="C1565" s="380"/>
      <c r="D1565" s="380"/>
      <c r="E1565" s="380"/>
      <c r="F1565" s="380"/>
      <c r="G1565" s="380"/>
      <c r="H1565" s="380"/>
      <c r="I1565" s="380"/>
      <c r="J1565" s="380"/>
      <c r="K1565" s="380"/>
      <c r="L1565" s="380"/>
      <c r="M1565" s="380"/>
      <c r="N1565" s="380"/>
      <c r="O1565" s="380"/>
      <c r="P1565" s="380"/>
      <c r="Q1565" s="380"/>
      <c r="R1565" s="380"/>
      <c r="S1565" s="380"/>
      <c r="T1565" s="380"/>
      <c r="U1565" s="380"/>
      <c r="V1565" s="380"/>
      <c r="W1565" s="380"/>
      <c r="X1565" s="380"/>
      <c r="Y1565" s="380"/>
      <c r="Z1565" s="380"/>
    </row>
    <row r="1566" spans="1:26" ht="15.75" customHeight="1">
      <c r="A1566" s="380"/>
      <c r="B1566" s="380"/>
      <c r="C1566" s="380"/>
      <c r="D1566" s="380"/>
      <c r="E1566" s="380"/>
      <c r="F1566" s="380"/>
      <c r="G1566" s="380"/>
      <c r="H1566" s="380"/>
      <c r="I1566" s="380"/>
      <c r="J1566" s="380"/>
      <c r="K1566" s="380"/>
      <c r="L1566" s="380"/>
      <c r="M1566" s="380"/>
      <c r="N1566" s="380"/>
      <c r="O1566" s="380"/>
      <c r="P1566" s="380"/>
      <c r="Q1566" s="380"/>
      <c r="R1566" s="380"/>
      <c r="S1566" s="380"/>
      <c r="T1566" s="380"/>
      <c r="U1566" s="380"/>
      <c r="V1566" s="380"/>
      <c r="W1566" s="380"/>
      <c r="X1566" s="380"/>
      <c r="Y1566" s="380"/>
      <c r="Z1566" s="380"/>
    </row>
    <row r="1567" spans="1:26" ht="15.75" customHeight="1">
      <c r="A1567" s="380"/>
      <c r="B1567" s="380"/>
      <c r="C1567" s="380"/>
      <c r="D1567" s="380"/>
      <c r="E1567" s="380"/>
      <c r="F1567" s="380"/>
      <c r="G1567" s="380"/>
      <c r="H1567" s="380"/>
      <c r="I1567" s="380"/>
      <c r="J1567" s="380"/>
      <c r="K1567" s="380"/>
      <c r="L1567" s="380"/>
      <c r="M1567" s="380"/>
      <c r="N1567" s="380"/>
      <c r="O1567" s="380"/>
      <c r="P1567" s="380"/>
      <c r="Q1567" s="380"/>
      <c r="R1567" s="380"/>
      <c r="S1567" s="380"/>
      <c r="T1567" s="380"/>
      <c r="U1567" s="380"/>
      <c r="V1567" s="380"/>
      <c r="W1567" s="380"/>
      <c r="X1567" s="380"/>
      <c r="Y1567" s="380"/>
      <c r="Z1567" s="380"/>
    </row>
    <row r="1568" spans="1:26" ht="15.75" customHeight="1">
      <c r="A1568" s="380"/>
      <c r="B1568" s="380"/>
      <c r="C1568" s="380"/>
      <c r="D1568" s="380"/>
      <c r="E1568" s="380"/>
      <c r="F1568" s="380"/>
      <c r="G1568" s="380"/>
      <c r="H1568" s="380"/>
      <c r="I1568" s="380"/>
      <c r="J1568" s="380"/>
      <c r="K1568" s="380"/>
      <c r="L1568" s="380"/>
      <c r="M1568" s="380"/>
      <c r="N1568" s="380"/>
      <c r="O1568" s="380"/>
      <c r="P1568" s="380"/>
      <c r="Q1568" s="380"/>
      <c r="R1568" s="380"/>
      <c r="S1568" s="380"/>
      <c r="T1568" s="380"/>
      <c r="U1568" s="380"/>
      <c r="V1568" s="380"/>
      <c r="W1568" s="380"/>
      <c r="X1568" s="380"/>
      <c r="Y1568" s="380"/>
      <c r="Z1568" s="380"/>
    </row>
    <row r="1569" spans="1:26" ht="15.75" customHeight="1">
      <c r="A1569" s="380"/>
      <c r="B1569" s="380"/>
      <c r="C1569" s="380"/>
      <c r="D1569" s="380"/>
      <c r="E1569" s="380"/>
      <c r="F1569" s="380"/>
      <c r="G1569" s="380"/>
      <c r="H1569" s="380"/>
      <c r="I1569" s="380"/>
      <c r="J1569" s="380"/>
      <c r="K1569" s="380"/>
      <c r="L1569" s="380"/>
      <c r="M1569" s="380"/>
      <c r="N1569" s="380"/>
      <c r="O1569" s="380"/>
      <c r="P1569" s="380"/>
      <c r="Q1569" s="380"/>
      <c r="R1569" s="380"/>
      <c r="S1569" s="380"/>
      <c r="T1569" s="380"/>
      <c r="U1569" s="380"/>
      <c r="V1569" s="380"/>
      <c r="W1569" s="380"/>
      <c r="X1569" s="380"/>
      <c r="Y1569" s="380"/>
      <c r="Z1569" s="380"/>
    </row>
    <row r="1570" spans="1:26" ht="15.75" customHeight="1">
      <c r="A1570" s="380"/>
      <c r="B1570" s="380"/>
      <c r="C1570" s="380"/>
      <c r="D1570" s="380"/>
      <c r="E1570" s="380"/>
      <c r="F1570" s="380"/>
      <c r="G1570" s="380"/>
      <c r="H1570" s="380"/>
      <c r="I1570" s="380"/>
      <c r="J1570" s="380"/>
      <c r="K1570" s="380"/>
      <c r="L1570" s="380"/>
      <c r="M1570" s="380"/>
      <c r="N1570" s="380"/>
      <c r="O1570" s="380"/>
      <c r="P1570" s="380"/>
      <c r="Q1570" s="380"/>
      <c r="R1570" s="380"/>
      <c r="S1570" s="380"/>
      <c r="T1570" s="380"/>
      <c r="U1570" s="380"/>
      <c r="V1570" s="380"/>
      <c r="W1570" s="380"/>
      <c r="X1570" s="380"/>
      <c r="Y1570" s="380"/>
      <c r="Z1570" s="380"/>
    </row>
    <row r="1571" spans="1:26" ht="15.75" customHeight="1">
      <c r="A1571" s="380"/>
      <c r="B1571" s="380"/>
      <c r="C1571" s="380"/>
      <c r="D1571" s="380"/>
      <c r="E1571" s="380"/>
      <c r="F1571" s="380"/>
      <c r="G1571" s="380"/>
      <c r="H1571" s="380"/>
      <c r="I1571" s="380"/>
      <c r="J1571" s="380"/>
      <c r="K1571" s="380"/>
      <c r="L1571" s="380"/>
      <c r="M1571" s="380"/>
      <c r="N1571" s="380"/>
      <c r="O1571" s="380"/>
      <c r="P1571" s="380"/>
      <c r="Q1571" s="380"/>
      <c r="R1571" s="380"/>
      <c r="S1571" s="380"/>
      <c r="T1571" s="380"/>
      <c r="U1571" s="380"/>
      <c r="V1571" s="380"/>
      <c r="W1571" s="380"/>
      <c r="X1571" s="380"/>
      <c r="Y1571" s="380"/>
      <c r="Z1571" s="380"/>
    </row>
    <row r="1572" spans="1:26" ht="15.75" customHeight="1">
      <c r="A1572" s="380"/>
      <c r="B1572" s="380"/>
      <c r="C1572" s="380"/>
      <c r="D1572" s="380"/>
      <c r="E1572" s="380"/>
      <c r="F1572" s="380"/>
      <c r="G1572" s="380"/>
      <c r="H1572" s="380"/>
      <c r="I1572" s="380"/>
      <c r="J1572" s="380"/>
      <c r="K1572" s="380"/>
      <c r="L1572" s="380"/>
      <c r="M1572" s="380"/>
      <c r="N1572" s="380"/>
      <c r="O1572" s="380"/>
      <c r="P1572" s="380"/>
      <c r="Q1572" s="380"/>
      <c r="R1572" s="380"/>
      <c r="S1572" s="380"/>
      <c r="T1572" s="380"/>
      <c r="U1572" s="380"/>
      <c r="V1572" s="380"/>
      <c r="W1572" s="380"/>
      <c r="X1572" s="380"/>
      <c r="Y1572" s="380"/>
      <c r="Z1572" s="380"/>
    </row>
    <row r="1573" spans="1:26" ht="15.75" customHeight="1">
      <c r="A1573" s="380"/>
      <c r="B1573" s="380"/>
      <c r="C1573" s="380"/>
      <c r="D1573" s="380"/>
      <c r="E1573" s="380"/>
      <c r="F1573" s="380"/>
      <c r="G1573" s="380"/>
      <c r="H1573" s="380"/>
      <c r="I1573" s="380"/>
      <c r="J1573" s="380"/>
      <c r="K1573" s="380"/>
      <c r="L1573" s="380"/>
      <c r="M1573" s="380"/>
      <c r="N1573" s="380"/>
      <c r="O1573" s="380"/>
      <c r="P1573" s="380"/>
      <c r="Q1573" s="380"/>
      <c r="R1573" s="380"/>
      <c r="S1573" s="380"/>
      <c r="T1573" s="380"/>
      <c r="U1573" s="380"/>
      <c r="V1573" s="380"/>
      <c r="W1573" s="380"/>
      <c r="X1573" s="380"/>
      <c r="Y1573" s="380"/>
      <c r="Z1573" s="380"/>
    </row>
    <row r="1574" spans="1:26" ht="15.75" customHeight="1">
      <c r="A1574" s="380"/>
      <c r="B1574" s="380"/>
      <c r="C1574" s="380"/>
      <c r="D1574" s="380"/>
      <c r="E1574" s="380"/>
      <c r="F1574" s="380"/>
      <c r="G1574" s="380"/>
      <c r="H1574" s="380"/>
      <c r="I1574" s="380"/>
      <c r="J1574" s="380"/>
      <c r="K1574" s="380"/>
      <c r="L1574" s="380"/>
      <c r="M1574" s="380"/>
      <c r="N1574" s="380"/>
      <c r="O1574" s="380"/>
      <c r="P1574" s="380"/>
      <c r="Q1574" s="380"/>
      <c r="R1574" s="380"/>
      <c r="S1574" s="380"/>
      <c r="T1574" s="380"/>
      <c r="U1574" s="380"/>
      <c r="V1574" s="380"/>
      <c r="W1574" s="380"/>
      <c r="X1574" s="380"/>
      <c r="Y1574" s="380"/>
      <c r="Z1574" s="380"/>
    </row>
    <row r="1575" spans="1:26" ht="15.75" customHeight="1">
      <c r="A1575" s="380"/>
      <c r="B1575" s="380"/>
      <c r="C1575" s="380"/>
      <c r="D1575" s="380"/>
      <c r="E1575" s="380"/>
      <c r="F1575" s="380"/>
      <c r="G1575" s="380"/>
      <c r="H1575" s="380"/>
      <c r="I1575" s="380"/>
      <c r="J1575" s="380"/>
      <c r="K1575" s="380"/>
      <c r="L1575" s="380"/>
      <c r="M1575" s="380"/>
      <c r="N1575" s="380"/>
      <c r="O1575" s="380"/>
      <c r="P1575" s="380"/>
      <c r="Q1575" s="380"/>
      <c r="R1575" s="380"/>
      <c r="S1575" s="380"/>
      <c r="T1575" s="380"/>
      <c r="U1575" s="380"/>
      <c r="V1575" s="380"/>
      <c r="W1575" s="380"/>
      <c r="X1575" s="380"/>
      <c r="Y1575" s="380"/>
      <c r="Z1575" s="380"/>
    </row>
    <row r="1576" spans="1:26" ht="15.75" customHeight="1">
      <c r="A1576" s="380"/>
      <c r="B1576" s="380"/>
      <c r="C1576" s="380"/>
      <c r="D1576" s="380"/>
      <c r="E1576" s="380"/>
      <c r="F1576" s="380"/>
      <c r="G1576" s="380"/>
      <c r="H1576" s="380"/>
      <c r="I1576" s="380"/>
      <c r="J1576" s="380"/>
      <c r="K1576" s="380"/>
      <c r="L1576" s="380"/>
      <c r="M1576" s="380"/>
      <c r="N1576" s="380"/>
      <c r="O1576" s="380"/>
      <c r="P1576" s="380"/>
      <c r="Q1576" s="380"/>
      <c r="R1576" s="380"/>
      <c r="S1576" s="380"/>
      <c r="T1576" s="380"/>
      <c r="U1576" s="380"/>
      <c r="V1576" s="380"/>
      <c r="W1576" s="380"/>
      <c r="X1576" s="380"/>
      <c r="Y1576" s="380"/>
      <c r="Z1576" s="380"/>
    </row>
    <row r="1577" spans="1:26" ht="15.75" customHeight="1">
      <c r="A1577" s="380"/>
      <c r="B1577" s="380"/>
      <c r="C1577" s="380"/>
      <c r="D1577" s="380"/>
      <c r="E1577" s="380"/>
      <c r="F1577" s="380"/>
      <c r="G1577" s="380"/>
      <c r="H1577" s="380"/>
      <c r="I1577" s="380"/>
      <c r="J1577" s="380"/>
      <c r="K1577" s="380"/>
      <c r="L1577" s="380"/>
      <c r="M1577" s="380"/>
      <c r="N1577" s="380"/>
      <c r="O1577" s="380"/>
      <c r="P1577" s="380"/>
      <c r="Q1577" s="380"/>
      <c r="R1577" s="380"/>
      <c r="S1577" s="380"/>
      <c r="T1577" s="380"/>
      <c r="U1577" s="380"/>
      <c r="V1577" s="380"/>
      <c r="W1577" s="380"/>
      <c r="X1577" s="380"/>
      <c r="Y1577" s="380"/>
      <c r="Z1577" s="380"/>
    </row>
    <row r="1578" spans="1:26" ht="15.75" customHeight="1">
      <c r="A1578" s="380"/>
      <c r="B1578" s="380"/>
      <c r="C1578" s="380"/>
      <c r="D1578" s="380"/>
      <c r="E1578" s="380"/>
      <c r="F1578" s="380"/>
      <c r="G1578" s="380"/>
      <c r="H1578" s="380"/>
      <c r="I1578" s="380"/>
      <c r="J1578" s="380"/>
      <c r="K1578" s="380"/>
      <c r="L1578" s="380"/>
      <c r="M1578" s="380"/>
      <c r="N1578" s="380"/>
      <c r="O1578" s="380"/>
      <c r="P1578" s="380"/>
      <c r="Q1578" s="380"/>
      <c r="R1578" s="380"/>
      <c r="S1578" s="380"/>
      <c r="T1578" s="380"/>
      <c r="U1578" s="380"/>
      <c r="V1578" s="380"/>
      <c r="W1578" s="380"/>
      <c r="X1578" s="380"/>
      <c r="Y1578" s="380"/>
      <c r="Z1578" s="380"/>
    </row>
    <row r="1579" spans="1:26" ht="15.75" customHeight="1">
      <c r="A1579" s="380"/>
      <c r="B1579" s="380"/>
      <c r="C1579" s="380"/>
      <c r="D1579" s="380"/>
      <c r="E1579" s="380"/>
      <c r="F1579" s="380"/>
      <c r="G1579" s="380"/>
      <c r="H1579" s="380"/>
      <c r="I1579" s="380"/>
      <c r="J1579" s="380"/>
      <c r="K1579" s="380"/>
      <c r="L1579" s="380"/>
      <c r="M1579" s="380"/>
      <c r="N1579" s="380"/>
      <c r="O1579" s="380"/>
      <c r="P1579" s="380"/>
      <c r="Q1579" s="380"/>
      <c r="R1579" s="380"/>
      <c r="S1579" s="380"/>
      <c r="T1579" s="380"/>
      <c r="U1579" s="380"/>
      <c r="V1579" s="380"/>
      <c r="W1579" s="380"/>
      <c r="X1579" s="380"/>
      <c r="Y1579" s="380"/>
      <c r="Z1579" s="380"/>
    </row>
    <row r="1580" spans="1:26" ht="15.75" customHeight="1">
      <c r="A1580" s="380"/>
      <c r="B1580" s="380"/>
      <c r="C1580" s="380"/>
      <c r="D1580" s="380"/>
      <c r="E1580" s="380"/>
      <c r="F1580" s="380"/>
      <c r="G1580" s="380"/>
      <c r="H1580" s="380"/>
      <c r="I1580" s="380"/>
      <c r="J1580" s="380"/>
      <c r="K1580" s="380"/>
      <c r="L1580" s="380"/>
      <c r="M1580" s="380"/>
      <c r="N1580" s="380"/>
      <c r="O1580" s="380"/>
      <c r="P1580" s="380"/>
      <c r="Q1580" s="380"/>
      <c r="R1580" s="380"/>
      <c r="S1580" s="380"/>
      <c r="T1580" s="380"/>
      <c r="U1580" s="380"/>
      <c r="V1580" s="380"/>
      <c r="W1580" s="380"/>
      <c r="X1580" s="380"/>
      <c r="Y1580" s="380"/>
      <c r="Z1580" s="380"/>
    </row>
    <row r="1581" spans="1:26" ht="15.75" customHeight="1">
      <c r="A1581" s="380"/>
      <c r="B1581" s="380"/>
      <c r="C1581" s="380"/>
      <c r="D1581" s="380"/>
      <c r="E1581" s="380"/>
      <c r="F1581" s="380"/>
      <c r="G1581" s="380"/>
      <c r="H1581" s="380"/>
      <c r="I1581" s="380"/>
      <c r="J1581" s="380"/>
      <c r="K1581" s="380"/>
      <c r="L1581" s="380"/>
      <c r="M1581" s="380"/>
      <c r="N1581" s="380"/>
      <c r="O1581" s="380"/>
      <c r="P1581" s="380"/>
      <c r="Q1581" s="380"/>
      <c r="R1581" s="380"/>
      <c r="S1581" s="380"/>
      <c r="T1581" s="380"/>
      <c r="U1581" s="380"/>
      <c r="V1581" s="380"/>
      <c r="W1581" s="380"/>
      <c r="X1581" s="380"/>
      <c r="Y1581" s="380"/>
      <c r="Z1581" s="380"/>
    </row>
    <row r="1582" spans="1:26" ht="15.75" customHeight="1">
      <c r="A1582" s="380"/>
      <c r="B1582" s="380"/>
      <c r="C1582" s="380"/>
      <c r="D1582" s="380"/>
      <c r="E1582" s="380"/>
      <c r="F1582" s="380"/>
      <c r="G1582" s="380"/>
      <c r="H1582" s="380"/>
      <c r="I1582" s="380"/>
      <c r="J1582" s="380"/>
      <c r="K1582" s="380"/>
      <c r="L1582" s="380"/>
      <c r="M1582" s="380"/>
      <c r="N1582" s="380"/>
      <c r="O1582" s="380"/>
      <c r="P1582" s="380"/>
      <c r="Q1582" s="380"/>
      <c r="R1582" s="380"/>
      <c r="S1582" s="380"/>
      <c r="T1582" s="380"/>
      <c r="U1582" s="380"/>
      <c r="V1582" s="380"/>
      <c r="W1582" s="380"/>
      <c r="X1582" s="380"/>
      <c r="Y1582" s="380"/>
      <c r="Z1582" s="380"/>
    </row>
    <row r="1583" spans="1:26" ht="15.75" customHeight="1">
      <c r="A1583" s="380"/>
      <c r="B1583" s="380"/>
      <c r="C1583" s="380"/>
      <c r="D1583" s="380"/>
      <c r="E1583" s="380"/>
      <c r="F1583" s="380"/>
      <c r="G1583" s="380"/>
      <c r="H1583" s="380"/>
      <c r="I1583" s="380"/>
      <c r="J1583" s="380"/>
      <c r="K1583" s="380"/>
      <c r="L1583" s="380"/>
      <c r="M1583" s="380"/>
      <c r="N1583" s="380"/>
      <c r="O1583" s="380"/>
      <c r="P1583" s="380"/>
      <c r="Q1583" s="380"/>
      <c r="R1583" s="380"/>
      <c r="S1583" s="380"/>
      <c r="T1583" s="380"/>
      <c r="U1583" s="380"/>
      <c r="V1583" s="380"/>
      <c r="W1583" s="380"/>
      <c r="X1583" s="380"/>
      <c r="Y1583" s="380"/>
      <c r="Z1583" s="380"/>
    </row>
    <row r="1584" spans="1:26" ht="15.75" customHeight="1">
      <c r="A1584" s="380"/>
      <c r="B1584" s="380"/>
      <c r="C1584" s="380"/>
      <c r="D1584" s="380"/>
      <c r="E1584" s="380"/>
      <c r="F1584" s="380"/>
      <c r="G1584" s="380"/>
      <c r="H1584" s="380"/>
      <c r="I1584" s="380"/>
      <c r="J1584" s="380"/>
      <c r="K1584" s="380"/>
      <c r="L1584" s="380"/>
      <c r="M1584" s="380"/>
      <c r="N1584" s="380"/>
      <c r="O1584" s="380"/>
      <c r="P1584" s="380"/>
      <c r="Q1584" s="380"/>
      <c r="R1584" s="380"/>
      <c r="S1584" s="380"/>
      <c r="T1584" s="380"/>
      <c r="U1584" s="380"/>
      <c r="V1584" s="380"/>
      <c r="W1584" s="380"/>
      <c r="X1584" s="380"/>
      <c r="Y1584" s="380"/>
      <c r="Z1584" s="380"/>
    </row>
    <row r="1585" spans="1:26" ht="15.75" customHeight="1">
      <c r="A1585" s="380"/>
      <c r="B1585" s="380"/>
      <c r="C1585" s="380"/>
      <c r="D1585" s="380"/>
      <c r="E1585" s="380"/>
      <c r="F1585" s="380"/>
      <c r="G1585" s="380"/>
      <c r="H1585" s="380"/>
      <c r="I1585" s="380"/>
      <c r="J1585" s="380"/>
      <c r="K1585" s="380"/>
      <c r="L1585" s="380"/>
      <c r="M1585" s="380"/>
      <c r="N1585" s="380"/>
      <c r="O1585" s="380"/>
      <c r="P1585" s="380"/>
      <c r="Q1585" s="380"/>
      <c r="R1585" s="380"/>
      <c r="S1585" s="380"/>
      <c r="T1585" s="380"/>
      <c r="U1585" s="380"/>
      <c r="V1585" s="380"/>
      <c r="W1585" s="380"/>
      <c r="X1585" s="380"/>
      <c r="Y1585" s="380"/>
      <c r="Z1585" s="380"/>
    </row>
    <row r="1586" spans="1:26" ht="15.75" customHeight="1">
      <c r="A1586" s="380"/>
      <c r="B1586" s="380"/>
      <c r="C1586" s="380"/>
      <c r="D1586" s="380"/>
      <c r="E1586" s="380"/>
      <c r="F1586" s="380"/>
      <c r="G1586" s="380"/>
      <c r="H1586" s="380"/>
      <c r="I1586" s="380"/>
      <c r="J1586" s="380"/>
      <c r="K1586" s="380"/>
      <c r="L1586" s="380"/>
      <c r="M1586" s="380"/>
      <c r="N1586" s="380"/>
      <c r="O1586" s="380"/>
      <c r="P1586" s="380"/>
      <c r="Q1586" s="380"/>
      <c r="R1586" s="380"/>
      <c r="S1586" s="380"/>
      <c r="T1586" s="380"/>
      <c r="U1586" s="380"/>
      <c r="V1586" s="380"/>
      <c r="W1586" s="380"/>
      <c r="X1586" s="380"/>
      <c r="Y1586" s="380"/>
      <c r="Z1586" s="380"/>
    </row>
    <row r="1587" spans="1:26" ht="15.75" customHeight="1">
      <c r="A1587" s="380"/>
      <c r="B1587" s="380"/>
      <c r="C1587" s="380"/>
      <c r="D1587" s="380"/>
      <c r="E1587" s="380"/>
      <c r="F1587" s="380"/>
      <c r="G1587" s="380"/>
      <c r="H1587" s="380"/>
      <c r="I1587" s="380"/>
      <c r="J1587" s="380"/>
      <c r="K1587" s="380"/>
      <c r="L1587" s="380"/>
      <c r="M1587" s="380"/>
      <c r="N1587" s="380"/>
      <c r="O1587" s="380"/>
      <c r="P1587" s="380"/>
      <c r="Q1587" s="380"/>
      <c r="R1587" s="380"/>
      <c r="S1587" s="380"/>
      <c r="T1587" s="380"/>
      <c r="U1587" s="380"/>
      <c r="V1587" s="380"/>
      <c r="W1587" s="380"/>
      <c r="X1587" s="380"/>
      <c r="Y1587" s="380"/>
      <c r="Z1587" s="380"/>
    </row>
    <row r="1588" spans="1:26" ht="15.75" customHeight="1">
      <c r="A1588" s="380"/>
      <c r="B1588" s="380"/>
      <c r="C1588" s="380"/>
      <c r="D1588" s="380"/>
      <c r="E1588" s="380"/>
      <c r="F1588" s="380"/>
      <c r="G1588" s="380"/>
      <c r="H1588" s="380"/>
      <c r="I1588" s="380"/>
      <c r="J1588" s="380"/>
      <c r="K1588" s="380"/>
      <c r="L1588" s="380"/>
      <c r="M1588" s="380"/>
      <c r="N1588" s="380"/>
      <c r="O1588" s="380"/>
      <c r="P1588" s="380"/>
      <c r="Q1588" s="380"/>
      <c r="R1588" s="380"/>
      <c r="S1588" s="380"/>
      <c r="T1588" s="380"/>
      <c r="U1588" s="380"/>
      <c r="V1588" s="380"/>
      <c r="W1588" s="380"/>
      <c r="X1588" s="380"/>
      <c r="Y1588" s="380"/>
      <c r="Z1588" s="380"/>
    </row>
    <row r="1589" spans="1:26" ht="15.75" customHeight="1">
      <c r="A1589" s="380"/>
      <c r="B1589" s="380"/>
      <c r="C1589" s="380"/>
      <c r="D1589" s="380"/>
      <c r="E1589" s="380"/>
      <c r="F1589" s="380"/>
      <c r="G1589" s="380"/>
      <c r="H1589" s="380"/>
      <c r="I1589" s="380"/>
      <c r="J1589" s="380"/>
      <c r="K1589" s="380"/>
      <c r="L1589" s="380"/>
      <c r="M1589" s="380"/>
      <c r="N1589" s="380"/>
      <c r="O1589" s="380"/>
      <c r="P1589" s="380"/>
      <c r="Q1589" s="380"/>
      <c r="R1589" s="380"/>
      <c r="S1589" s="380"/>
      <c r="T1589" s="380"/>
      <c r="U1589" s="380"/>
      <c r="V1589" s="380"/>
      <c r="W1589" s="380"/>
      <c r="X1589" s="380"/>
      <c r="Y1589" s="380"/>
      <c r="Z1589" s="380"/>
    </row>
    <row r="1590" spans="1:26" ht="15.75" customHeight="1">
      <c r="A1590" s="380"/>
      <c r="B1590" s="380"/>
      <c r="C1590" s="380"/>
      <c r="D1590" s="380"/>
      <c r="E1590" s="380"/>
      <c r="F1590" s="380"/>
      <c r="G1590" s="380"/>
      <c r="H1590" s="380"/>
      <c r="I1590" s="380"/>
      <c r="J1590" s="380"/>
      <c r="K1590" s="380"/>
      <c r="L1590" s="380"/>
      <c r="M1590" s="380"/>
      <c r="N1590" s="380"/>
      <c r="O1590" s="380"/>
      <c r="P1590" s="380"/>
      <c r="Q1590" s="380"/>
      <c r="R1590" s="380"/>
      <c r="S1590" s="380"/>
      <c r="T1590" s="380"/>
      <c r="U1590" s="380"/>
      <c r="V1590" s="380"/>
      <c r="W1590" s="380"/>
      <c r="X1590" s="380"/>
      <c r="Y1590" s="380"/>
      <c r="Z1590" s="380"/>
    </row>
    <row r="1591" spans="1:26" ht="15.75" customHeight="1">
      <c r="A1591" s="380"/>
      <c r="B1591" s="380"/>
      <c r="C1591" s="380"/>
      <c r="D1591" s="380"/>
      <c r="E1591" s="380"/>
      <c r="F1591" s="380"/>
      <c r="G1591" s="380"/>
      <c r="H1591" s="380"/>
      <c r="I1591" s="380"/>
      <c r="J1591" s="380"/>
      <c r="K1591" s="380"/>
      <c r="L1591" s="380"/>
      <c r="M1591" s="380"/>
      <c r="N1591" s="380"/>
      <c r="O1591" s="380"/>
      <c r="P1591" s="380"/>
      <c r="Q1591" s="380"/>
      <c r="R1591" s="380"/>
      <c r="S1591" s="380"/>
      <c r="T1591" s="380"/>
      <c r="U1591" s="380"/>
      <c r="V1591" s="380"/>
      <c r="W1591" s="380"/>
      <c r="X1591" s="380"/>
      <c r="Y1591" s="380"/>
      <c r="Z1591" s="380"/>
    </row>
    <row r="1592" spans="1:26" ht="15.75" customHeight="1">
      <c r="A1592" s="380"/>
      <c r="B1592" s="380"/>
      <c r="C1592" s="380"/>
      <c r="D1592" s="380"/>
      <c r="E1592" s="380"/>
      <c r="F1592" s="380"/>
      <c r="G1592" s="380"/>
      <c r="H1592" s="380"/>
      <c r="I1592" s="380"/>
      <c r="J1592" s="380"/>
      <c r="K1592" s="380"/>
      <c r="L1592" s="380"/>
      <c r="M1592" s="380"/>
      <c r="N1592" s="380"/>
      <c r="O1592" s="380"/>
      <c r="P1592" s="380"/>
      <c r="Q1592" s="380"/>
      <c r="R1592" s="380"/>
      <c r="S1592" s="380"/>
      <c r="T1592" s="380"/>
      <c r="U1592" s="380"/>
      <c r="V1592" s="380"/>
      <c r="W1592" s="380"/>
      <c r="X1592" s="380"/>
      <c r="Y1592" s="380"/>
      <c r="Z1592" s="380"/>
    </row>
    <row r="1593" spans="1:26" ht="15.75" customHeight="1">
      <c r="A1593" s="380"/>
      <c r="B1593" s="380"/>
      <c r="C1593" s="380"/>
      <c r="D1593" s="380"/>
      <c r="E1593" s="380"/>
      <c r="F1593" s="380"/>
      <c r="G1593" s="380"/>
      <c r="H1593" s="380"/>
      <c r="I1593" s="380"/>
      <c r="J1593" s="380"/>
      <c r="K1593" s="380"/>
      <c r="L1593" s="380"/>
      <c r="M1593" s="380"/>
      <c r="N1593" s="380"/>
      <c r="O1593" s="380"/>
      <c r="P1593" s="380"/>
      <c r="Q1593" s="380"/>
      <c r="R1593" s="380"/>
      <c r="S1593" s="380"/>
      <c r="T1593" s="380"/>
      <c r="U1593" s="380"/>
      <c r="V1593" s="380"/>
      <c r="W1593" s="380"/>
      <c r="X1593" s="380"/>
      <c r="Y1593" s="380"/>
      <c r="Z1593" s="380"/>
    </row>
    <row r="1594" spans="1:26" ht="15.75" customHeight="1">
      <c r="A1594" s="380"/>
      <c r="B1594" s="380"/>
      <c r="C1594" s="380"/>
      <c r="D1594" s="380"/>
      <c r="E1594" s="380"/>
      <c r="F1594" s="380"/>
      <c r="G1594" s="380"/>
      <c r="H1594" s="380"/>
      <c r="I1594" s="380"/>
      <c r="J1594" s="380"/>
      <c r="K1594" s="380"/>
      <c r="L1594" s="380"/>
      <c r="M1594" s="380"/>
      <c r="N1594" s="380"/>
      <c r="O1594" s="380"/>
      <c r="P1594" s="380"/>
      <c r="Q1594" s="380"/>
      <c r="R1594" s="380"/>
      <c r="S1594" s="380"/>
      <c r="T1594" s="380"/>
      <c r="U1594" s="380"/>
      <c r="V1594" s="380"/>
      <c r="W1594" s="380"/>
      <c r="X1594" s="380"/>
      <c r="Y1594" s="380"/>
      <c r="Z1594" s="380"/>
    </row>
    <row r="1595" spans="1:26" ht="15.75" customHeight="1">
      <c r="A1595" s="380"/>
      <c r="B1595" s="380"/>
      <c r="C1595" s="380"/>
      <c r="D1595" s="380"/>
      <c r="E1595" s="380"/>
      <c r="F1595" s="380"/>
      <c r="G1595" s="380"/>
      <c r="H1595" s="380"/>
      <c r="I1595" s="380"/>
      <c r="J1595" s="380"/>
      <c r="K1595" s="380"/>
      <c r="L1595" s="380"/>
      <c r="M1595" s="380"/>
      <c r="N1595" s="380"/>
      <c r="O1595" s="380"/>
      <c r="P1595" s="380"/>
      <c r="Q1595" s="380"/>
      <c r="R1595" s="380"/>
      <c r="S1595" s="380"/>
      <c r="T1595" s="380"/>
      <c r="U1595" s="380"/>
      <c r="V1595" s="380"/>
      <c r="W1595" s="380"/>
      <c r="X1595" s="380"/>
      <c r="Y1595" s="380"/>
      <c r="Z1595" s="380"/>
    </row>
    <row r="1596" spans="1:26" ht="15.75" customHeight="1">
      <c r="A1596" s="380"/>
      <c r="B1596" s="380"/>
      <c r="C1596" s="380"/>
      <c r="D1596" s="380"/>
      <c r="E1596" s="380"/>
      <c r="F1596" s="380"/>
      <c r="G1596" s="380"/>
      <c r="H1596" s="380"/>
      <c r="I1596" s="380"/>
      <c r="J1596" s="380"/>
      <c r="K1596" s="380"/>
      <c r="L1596" s="380"/>
      <c r="M1596" s="380"/>
      <c r="N1596" s="380"/>
      <c r="O1596" s="380"/>
      <c r="P1596" s="380"/>
      <c r="Q1596" s="380"/>
      <c r="R1596" s="380"/>
      <c r="S1596" s="380"/>
      <c r="T1596" s="380"/>
      <c r="U1596" s="380"/>
      <c r="V1596" s="380"/>
      <c r="W1596" s="380"/>
      <c r="X1596" s="380"/>
      <c r="Y1596" s="380"/>
      <c r="Z1596" s="380"/>
    </row>
    <row r="1597" spans="1:26" ht="15.75" customHeight="1">
      <c r="A1597" s="380"/>
      <c r="B1597" s="380"/>
      <c r="C1597" s="380"/>
      <c r="D1597" s="380"/>
      <c r="E1597" s="380"/>
      <c r="F1597" s="380"/>
      <c r="G1597" s="380"/>
      <c r="H1597" s="380"/>
      <c r="I1597" s="380"/>
      <c r="J1597" s="380"/>
      <c r="K1597" s="380"/>
      <c r="L1597" s="380"/>
      <c r="M1597" s="380"/>
      <c r="N1597" s="380"/>
      <c r="O1597" s="380"/>
      <c r="P1597" s="380"/>
      <c r="Q1597" s="380"/>
      <c r="R1597" s="380"/>
      <c r="S1597" s="380"/>
      <c r="T1597" s="380"/>
      <c r="U1597" s="380"/>
      <c r="V1597" s="380"/>
      <c r="W1597" s="380"/>
      <c r="X1597" s="380"/>
      <c r="Y1597" s="380"/>
      <c r="Z1597" s="380"/>
    </row>
    <row r="1598" spans="1:26" ht="15.75" customHeight="1">
      <c r="A1598" s="380"/>
      <c r="B1598" s="380"/>
      <c r="C1598" s="380"/>
      <c r="D1598" s="380"/>
      <c r="E1598" s="380"/>
      <c r="F1598" s="380"/>
      <c r="G1598" s="380"/>
      <c r="H1598" s="380"/>
      <c r="I1598" s="380"/>
      <c r="J1598" s="380"/>
      <c r="K1598" s="380"/>
      <c r="L1598" s="380"/>
      <c r="M1598" s="380"/>
      <c r="N1598" s="380"/>
      <c r="O1598" s="380"/>
      <c r="P1598" s="380"/>
      <c r="Q1598" s="380"/>
      <c r="R1598" s="380"/>
      <c r="S1598" s="380"/>
      <c r="T1598" s="380"/>
      <c r="U1598" s="380"/>
      <c r="V1598" s="380"/>
      <c r="W1598" s="380"/>
      <c r="X1598" s="380"/>
      <c r="Y1598" s="380"/>
      <c r="Z1598" s="380"/>
    </row>
    <row r="1599" spans="1:26" ht="15.75" customHeight="1">
      <c r="A1599" s="380"/>
      <c r="B1599" s="380"/>
      <c r="C1599" s="380"/>
      <c r="D1599" s="380"/>
      <c r="E1599" s="380"/>
      <c r="F1599" s="380"/>
      <c r="G1599" s="380"/>
      <c r="H1599" s="380"/>
      <c r="I1599" s="380"/>
      <c r="J1599" s="380"/>
      <c r="K1599" s="380"/>
      <c r="L1599" s="380"/>
      <c r="M1599" s="380"/>
      <c r="N1599" s="380"/>
      <c r="O1599" s="380"/>
      <c r="P1599" s="380"/>
      <c r="Q1599" s="380"/>
      <c r="R1599" s="380"/>
      <c r="S1599" s="380"/>
      <c r="T1599" s="380"/>
      <c r="U1599" s="380"/>
      <c r="V1599" s="380"/>
      <c r="W1599" s="380"/>
      <c r="X1599" s="380"/>
      <c r="Y1599" s="380"/>
      <c r="Z1599" s="380"/>
    </row>
    <row r="1600" spans="1:26" ht="15.75" customHeight="1">
      <c r="A1600" s="380"/>
      <c r="B1600" s="380"/>
      <c r="C1600" s="380"/>
      <c r="D1600" s="380"/>
      <c r="E1600" s="380"/>
      <c r="F1600" s="380"/>
      <c r="G1600" s="380"/>
      <c r="H1600" s="380"/>
      <c r="I1600" s="380"/>
      <c r="J1600" s="380"/>
      <c r="K1600" s="380"/>
      <c r="L1600" s="380"/>
      <c r="M1600" s="380"/>
      <c r="N1600" s="380"/>
      <c r="O1600" s="380"/>
      <c r="P1600" s="380"/>
      <c r="Q1600" s="380"/>
      <c r="R1600" s="380"/>
      <c r="S1600" s="380"/>
      <c r="T1600" s="380"/>
      <c r="U1600" s="380"/>
      <c r="V1600" s="380"/>
      <c r="W1600" s="380"/>
      <c r="X1600" s="380"/>
      <c r="Y1600" s="380"/>
      <c r="Z1600" s="380"/>
    </row>
    <row r="1601" spans="1:26" ht="15.75" customHeight="1">
      <c r="A1601" s="380"/>
      <c r="B1601" s="380"/>
      <c r="C1601" s="380"/>
      <c r="D1601" s="380"/>
      <c r="E1601" s="380"/>
      <c r="F1601" s="380"/>
      <c r="G1601" s="380"/>
      <c r="H1601" s="380"/>
      <c r="I1601" s="380"/>
      <c r="J1601" s="380"/>
      <c r="K1601" s="380"/>
      <c r="L1601" s="380"/>
      <c r="M1601" s="380"/>
      <c r="N1601" s="380"/>
      <c r="O1601" s="380"/>
      <c r="P1601" s="380"/>
      <c r="Q1601" s="380"/>
      <c r="R1601" s="380"/>
      <c r="S1601" s="380"/>
      <c r="T1601" s="380"/>
      <c r="U1601" s="380"/>
      <c r="V1601" s="380"/>
      <c r="W1601" s="380"/>
      <c r="X1601" s="380"/>
      <c r="Y1601" s="380"/>
      <c r="Z1601" s="380"/>
    </row>
    <row r="1602" spans="1:26" ht="15.75" customHeight="1">
      <c r="A1602" s="380"/>
      <c r="B1602" s="380"/>
      <c r="C1602" s="380"/>
      <c r="D1602" s="380"/>
      <c r="E1602" s="380"/>
      <c r="F1602" s="380"/>
      <c r="G1602" s="380"/>
      <c r="H1602" s="380"/>
      <c r="I1602" s="380"/>
      <c r="J1602" s="380"/>
      <c r="K1602" s="380"/>
      <c r="L1602" s="380"/>
      <c r="M1602" s="380"/>
      <c r="N1602" s="380"/>
      <c r="O1602" s="380"/>
      <c r="P1602" s="380"/>
      <c r="Q1602" s="380"/>
      <c r="R1602" s="380"/>
      <c r="S1602" s="380"/>
      <c r="T1602" s="380"/>
      <c r="U1602" s="380"/>
      <c r="V1602" s="380"/>
      <c r="W1602" s="380"/>
      <c r="X1602" s="380"/>
      <c r="Y1602" s="380"/>
      <c r="Z1602" s="380"/>
    </row>
    <row r="1603" spans="1:26" ht="15.75" customHeight="1">
      <c r="A1603" s="380"/>
      <c r="B1603" s="380"/>
      <c r="C1603" s="380"/>
      <c r="D1603" s="380"/>
      <c r="E1603" s="380"/>
      <c r="F1603" s="380"/>
      <c r="G1603" s="380"/>
      <c r="H1603" s="380"/>
      <c r="I1603" s="380"/>
      <c r="J1603" s="380"/>
      <c r="K1603" s="380"/>
      <c r="L1603" s="380"/>
      <c r="M1603" s="380"/>
      <c r="N1603" s="380"/>
      <c r="O1603" s="380"/>
      <c r="P1603" s="380"/>
      <c r="Q1603" s="380"/>
      <c r="R1603" s="380"/>
      <c r="S1603" s="380"/>
      <c r="T1603" s="380"/>
      <c r="U1603" s="380"/>
      <c r="V1603" s="380"/>
      <c r="W1603" s="380"/>
      <c r="X1603" s="380"/>
      <c r="Y1603" s="380"/>
      <c r="Z1603" s="380"/>
    </row>
    <row r="1604" spans="1:26" ht="15.75" customHeight="1">
      <c r="A1604" s="380"/>
      <c r="B1604" s="380"/>
      <c r="C1604" s="380"/>
      <c r="D1604" s="380"/>
      <c r="E1604" s="380"/>
      <c r="F1604" s="380"/>
      <c r="G1604" s="380"/>
      <c r="H1604" s="380"/>
      <c r="I1604" s="380"/>
      <c r="J1604" s="380"/>
      <c r="K1604" s="380"/>
      <c r="L1604" s="380"/>
      <c r="M1604" s="380"/>
      <c r="N1604" s="380"/>
      <c r="O1604" s="380"/>
      <c r="P1604" s="380"/>
      <c r="Q1604" s="380"/>
      <c r="R1604" s="380"/>
      <c r="S1604" s="380"/>
      <c r="T1604" s="380"/>
      <c r="U1604" s="380"/>
      <c r="V1604" s="380"/>
      <c r="W1604" s="380"/>
      <c r="X1604" s="380"/>
      <c r="Y1604" s="380"/>
      <c r="Z1604" s="380"/>
    </row>
    <row r="1605" spans="1:26" ht="15.75" customHeight="1">
      <c r="A1605" s="380"/>
      <c r="B1605" s="380"/>
      <c r="C1605" s="380"/>
      <c r="D1605" s="380"/>
      <c r="E1605" s="380"/>
      <c r="F1605" s="380"/>
      <c r="G1605" s="380"/>
      <c r="H1605" s="380"/>
      <c r="I1605" s="380"/>
      <c r="J1605" s="380"/>
      <c r="K1605" s="380"/>
      <c r="L1605" s="380"/>
      <c r="M1605" s="380"/>
      <c r="N1605" s="380"/>
      <c r="O1605" s="380"/>
      <c r="P1605" s="380"/>
      <c r="Q1605" s="380"/>
      <c r="R1605" s="380"/>
      <c r="S1605" s="380"/>
      <c r="T1605" s="380"/>
      <c r="U1605" s="380"/>
      <c r="V1605" s="380"/>
      <c r="W1605" s="380"/>
      <c r="X1605" s="380"/>
      <c r="Y1605" s="380"/>
      <c r="Z1605" s="380"/>
    </row>
    <row r="1606" spans="1:26" ht="15.75" customHeight="1">
      <c r="A1606" s="380"/>
      <c r="B1606" s="380"/>
      <c r="C1606" s="380"/>
      <c r="D1606" s="380"/>
      <c r="E1606" s="380"/>
      <c r="F1606" s="380"/>
      <c r="G1606" s="380"/>
      <c r="H1606" s="380"/>
      <c r="I1606" s="380"/>
      <c r="J1606" s="380"/>
      <c r="K1606" s="380"/>
      <c r="L1606" s="380"/>
      <c r="M1606" s="380"/>
      <c r="N1606" s="380"/>
      <c r="O1606" s="380"/>
      <c r="P1606" s="380"/>
      <c r="Q1606" s="380"/>
      <c r="R1606" s="380"/>
      <c r="S1606" s="380"/>
      <c r="T1606" s="380"/>
      <c r="U1606" s="380"/>
      <c r="V1606" s="380"/>
      <c r="W1606" s="380"/>
      <c r="X1606" s="380"/>
      <c r="Y1606" s="380"/>
      <c r="Z1606" s="380"/>
    </row>
    <row r="1607" spans="1:26" ht="15.75" customHeight="1">
      <c r="A1607" s="380"/>
      <c r="B1607" s="380"/>
      <c r="C1607" s="380"/>
      <c r="D1607" s="380"/>
      <c r="E1607" s="380"/>
      <c r="F1607" s="380"/>
      <c r="G1607" s="380"/>
      <c r="H1607" s="380"/>
      <c r="I1607" s="380"/>
      <c r="J1607" s="380"/>
      <c r="K1607" s="380"/>
      <c r="L1607" s="380"/>
      <c r="M1607" s="380"/>
      <c r="N1607" s="380"/>
      <c r="O1607" s="380"/>
      <c r="P1607" s="380"/>
      <c r="Q1607" s="380"/>
      <c r="R1607" s="380"/>
      <c r="S1607" s="380"/>
      <c r="T1607" s="380"/>
      <c r="U1607" s="380"/>
      <c r="V1607" s="380"/>
      <c r="W1607" s="380"/>
      <c r="X1607" s="380"/>
      <c r="Y1607" s="380"/>
      <c r="Z1607" s="380"/>
    </row>
    <row r="1608" spans="1:26" ht="15.75" customHeight="1">
      <c r="A1608" s="380"/>
      <c r="B1608" s="380"/>
      <c r="C1608" s="380"/>
      <c r="D1608" s="380"/>
      <c r="E1608" s="380"/>
      <c r="F1608" s="380"/>
      <c r="G1608" s="380"/>
      <c r="H1608" s="380"/>
      <c r="I1608" s="380"/>
      <c r="J1608" s="380"/>
      <c r="K1608" s="380"/>
      <c r="L1608" s="380"/>
      <c r="M1608" s="380"/>
      <c r="N1608" s="380"/>
      <c r="O1608" s="380"/>
      <c r="P1608" s="380"/>
      <c r="Q1608" s="380"/>
      <c r="R1608" s="380"/>
      <c r="S1608" s="380"/>
      <c r="T1608" s="380"/>
      <c r="U1608" s="380"/>
      <c r="V1608" s="380"/>
      <c r="W1608" s="380"/>
      <c r="X1608" s="380"/>
      <c r="Y1608" s="380"/>
      <c r="Z1608" s="380"/>
    </row>
    <row r="1609" spans="1:26" ht="15.75" customHeight="1">
      <c r="A1609" s="380"/>
      <c r="B1609" s="380"/>
      <c r="C1609" s="380"/>
      <c r="D1609" s="380"/>
      <c r="E1609" s="380"/>
      <c r="F1609" s="380"/>
      <c r="G1609" s="380"/>
      <c r="H1609" s="380"/>
      <c r="I1609" s="380"/>
      <c r="J1609" s="380"/>
      <c r="K1609" s="380"/>
      <c r="L1609" s="380"/>
      <c r="M1609" s="380"/>
      <c r="N1609" s="380"/>
      <c r="O1609" s="380"/>
      <c r="P1609" s="380"/>
      <c r="Q1609" s="380"/>
      <c r="R1609" s="380"/>
      <c r="S1609" s="380"/>
      <c r="T1609" s="380"/>
      <c r="U1609" s="380"/>
      <c r="V1609" s="380"/>
      <c r="W1609" s="380"/>
      <c r="X1609" s="380"/>
      <c r="Y1609" s="380"/>
      <c r="Z1609" s="380"/>
    </row>
    <row r="1610" spans="1:26" ht="15.75" customHeight="1">
      <c r="A1610" s="380"/>
      <c r="B1610" s="380"/>
      <c r="C1610" s="380"/>
      <c r="D1610" s="380"/>
      <c r="E1610" s="380"/>
      <c r="F1610" s="380"/>
      <c r="G1610" s="380"/>
      <c r="H1610" s="380"/>
      <c r="I1610" s="380"/>
      <c r="J1610" s="380"/>
      <c r="K1610" s="380"/>
      <c r="L1610" s="380"/>
      <c r="M1610" s="380"/>
      <c r="N1610" s="380"/>
      <c r="O1610" s="380"/>
      <c r="P1610" s="380"/>
      <c r="Q1610" s="380"/>
      <c r="R1610" s="380"/>
      <c r="S1610" s="380"/>
      <c r="T1610" s="380"/>
      <c r="U1610" s="380"/>
      <c r="V1610" s="380"/>
      <c r="W1610" s="380"/>
      <c r="X1610" s="380"/>
      <c r="Y1610" s="380"/>
      <c r="Z1610" s="380"/>
    </row>
    <row r="1611" spans="1:26" ht="15.75" customHeight="1">
      <c r="A1611" s="380"/>
      <c r="B1611" s="380"/>
      <c r="C1611" s="380"/>
      <c r="D1611" s="380"/>
      <c r="E1611" s="380"/>
      <c r="F1611" s="380"/>
      <c r="G1611" s="380"/>
      <c r="H1611" s="380"/>
      <c r="I1611" s="380"/>
      <c r="J1611" s="380"/>
      <c r="K1611" s="380"/>
      <c r="L1611" s="380"/>
      <c r="M1611" s="380"/>
      <c r="N1611" s="380"/>
      <c r="O1611" s="380"/>
      <c r="P1611" s="380"/>
      <c r="Q1611" s="380"/>
      <c r="R1611" s="380"/>
      <c r="S1611" s="380"/>
      <c r="T1611" s="380"/>
      <c r="U1611" s="380"/>
      <c r="V1611" s="380"/>
      <c r="W1611" s="380"/>
      <c r="X1611" s="380"/>
      <c r="Y1611" s="380"/>
      <c r="Z1611" s="380"/>
    </row>
    <row r="1612" spans="1:26" ht="15.75" customHeight="1">
      <c r="A1612" s="380"/>
      <c r="B1612" s="380"/>
      <c r="C1612" s="380"/>
      <c r="D1612" s="380"/>
      <c r="E1612" s="380"/>
      <c r="F1612" s="380"/>
      <c r="G1612" s="380"/>
      <c r="H1612" s="380"/>
      <c r="I1612" s="380"/>
      <c r="J1612" s="380"/>
      <c r="K1612" s="380"/>
      <c r="L1612" s="380"/>
      <c r="M1612" s="380"/>
      <c r="N1612" s="380"/>
      <c r="O1612" s="380"/>
      <c r="P1612" s="380"/>
      <c r="Q1612" s="380"/>
      <c r="R1612" s="380"/>
      <c r="S1612" s="380"/>
      <c r="T1612" s="380"/>
      <c r="U1612" s="380"/>
      <c r="V1612" s="380"/>
      <c r="W1612" s="380"/>
      <c r="X1612" s="380"/>
      <c r="Y1612" s="380"/>
      <c r="Z1612" s="380"/>
    </row>
    <row r="1613" spans="1:26" ht="15.75" customHeight="1">
      <c r="A1613" s="380"/>
      <c r="B1613" s="380"/>
      <c r="C1613" s="380"/>
      <c r="D1613" s="380"/>
      <c r="E1613" s="380"/>
      <c r="F1613" s="380"/>
      <c r="G1613" s="380"/>
      <c r="H1613" s="380"/>
      <c r="I1613" s="380"/>
      <c r="J1613" s="380"/>
      <c r="K1613" s="380"/>
      <c r="L1613" s="380"/>
      <c r="M1613" s="380"/>
      <c r="N1613" s="380"/>
      <c r="O1613" s="380"/>
      <c r="P1613" s="380"/>
      <c r="Q1613" s="380"/>
      <c r="R1613" s="380"/>
      <c r="S1613" s="380"/>
      <c r="T1613" s="380"/>
      <c r="U1613" s="380"/>
      <c r="V1613" s="380"/>
      <c r="W1613" s="380"/>
      <c r="X1613" s="380"/>
      <c r="Y1613" s="380"/>
      <c r="Z1613" s="380"/>
    </row>
    <row r="1614" spans="1:26" ht="15.75" customHeight="1">
      <c r="A1614" s="380"/>
      <c r="B1614" s="380"/>
      <c r="C1614" s="380"/>
      <c r="D1614" s="380"/>
      <c r="E1614" s="380"/>
      <c r="F1614" s="380"/>
      <c r="G1614" s="380"/>
      <c r="H1614" s="380"/>
      <c r="I1614" s="380"/>
      <c r="J1614" s="380"/>
      <c r="K1614" s="380"/>
      <c r="L1614" s="380"/>
      <c r="M1614" s="380"/>
      <c r="N1614" s="380"/>
      <c r="O1614" s="380"/>
      <c r="P1614" s="380"/>
      <c r="Q1614" s="380"/>
      <c r="R1614" s="380"/>
      <c r="S1614" s="380"/>
      <c r="T1614" s="380"/>
      <c r="U1614" s="380"/>
      <c r="V1614" s="380"/>
      <c r="W1614" s="380"/>
      <c r="X1614" s="380"/>
      <c r="Y1614" s="380"/>
      <c r="Z1614" s="380"/>
    </row>
    <row r="1615" spans="1:26" ht="15.75" customHeight="1">
      <c r="A1615" s="380"/>
      <c r="B1615" s="380"/>
      <c r="C1615" s="380"/>
      <c r="D1615" s="380"/>
      <c r="E1615" s="380"/>
      <c r="F1615" s="380"/>
      <c r="G1615" s="380"/>
      <c r="H1615" s="380"/>
      <c r="I1615" s="380"/>
      <c r="J1615" s="380"/>
      <c r="K1615" s="380"/>
      <c r="L1615" s="380"/>
      <c r="M1615" s="380"/>
      <c r="N1615" s="380"/>
      <c r="O1615" s="380"/>
      <c r="P1615" s="380"/>
      <c r="Q1615" s="380"/>
      <c r="R1615" s="380"/>
      <c r="S1615" s="380"/>
      <c r="T1615" s="380"/>
      <c r="U1615" s="380"/>
      <c r="V1615" s="380"/>
      <c r="W1615" s="380"/>
      <c r="X1615" s="380"/>
      <c r="Y1615" s="380"/>
      <c r="Z1615" s="380"/>
    </row>
    <row r="1616" spans="1:26" ht="15.75" customHeight="1">
      <c r="A1616" s="380"/>
      <c r="B1616" s="380"/>
      <c r="C1616" s="380"/>
      <c r="D1616" s="380"/>
      <c r="E1616" s="380"/>
      <c r="F1616" s="380"/>
      <c r="G1616" s="380"/>
      <c r="H1616" s="380"/>
      <c r="I1616" s="380"/>
      <c r="J1616" s="380"/>
      <c r="K1616" s="380"/>
      <c r="L1616" s="380"/>
      <c r="M1616" s="380"/>
      <c r="N1616" s="380"/>
      <c r="O1616" s="380"/>
      <c r="P1616" s="380"/>
      <c r="Q1616" s="380"/>
      <c r="R1616" s="380"/>
      <c r="S1616" s="380"/>
      <c r="T1616" s="380"/>
      <c r="U1616" s="380"/>
      <c r="V1616" s="380"/>
      <c r="W1616" s="380"/>
      <c r="X1616" s="380"/>
      <c r="Y1616" s="380"/>
      <c r="Z1616" s="380"/>
    </row>
    <row r="1617" spans="1:26" ht="15.75" customHeight="1">
      <c r="A1617" s="380"/>
      <c r="B1617" s="380"/>
      <c r="C1617" s="380"/>
      <c r="D1617" s="380"/>
      <c r="E1617" s="380"/>
      <c r="F1617" s="380"/>
      <c r="G1617" s="380"/>
      <c r="H1617" s="380"/>
      <c r="I1617" s="380"/>
      <c r="J1617" s="380"/>
      <c r="K1617" s="380"/>
      <c r="L1617" s="380"/>
      <c r="M1617" s="380"/>
      <c r="N1617" s="380"/>
      <c r="O1617" s="380"/>
      <c r="P1617" s="380"/>
      <c r="Q1617" s="380"/>
      <c r="R1617" s="380"/>
      <c r="S1617" s="380"/>
      <c r="T1617" s="380"/>
      <c r="U1617" s="380"/>
      <c r="V1617" s="380"/>
      <c r="W1617" s="380"/>
      <c r="X1617" s="380"/>
      <c r="Y1617" s="380"/>
      <c r="Z1617" s="380"/>
    </row>
    <row r="1618" spans="1:26" ht="15.75" customHeight="1">
      <c r="A1618" s="380"/>
      <c r="B1618" s="380"/>
      <c r="C1618" s="380"/>
      <c r="D1618" s="380"/>
      <c r="E1618" s="380"/>
      <c r="F1618" s="380"/>
      <c r="G1618" s="380"/>
      <c r="H1618" s="380"/>
      <c r="I1618" s="380"/>
      <c r="J1618" s="380"/>
      <c r="K1618" s="380"/>
      <c r="L1618" s="380"/>
      <c r="M1618" s="380"/>
      <c r="N1618" s="380"/>
      <c r="O1618" s="380"/>
      <c r="P1618" s="380"/>
      <c r="Q1618" s="380"/>
      <c r="R1618" s="380"/>
      <c r="S1618" s="380"/>
      <c r="T1618" s="380"/>
      <c r="U1618" s="380"/>
      <c r="V1618" s="380"/>
      <c r="W1618" s="380"/>
      <c r="X1618" s="380"/>
      <c r="Y1618" s="380"/>
      <c r="Z1618" s="380"/>
    </row>
    <row r="1619" spans="1:26" ht="15.75" customHeight="1">
      <c r="A1619" s="380"/>
      <c r="B1619" s="380"/>
      <c r="C1619" s="380"/>
      <c r="D1619" s="380"/>
      <c r="E1619" s="380"/>
      <c r="F1619" s="380"/>
      <c r="G1619" s="380"/>
      <c r="H1619" s="380"/>
      <c r="I1619" s="380"/>
      <c r="J1619" s="380"/>
      <c r="K1619" s="380"/>
      <c r="L1619" s="380"/>
      <c r="M1619" s="380"/>
      <c r="N1619" s="380"/>
      <c r="O1619" s="380"/>
      <c r="P1619" s="380"/>
      <c r="Q1619" s="380"/>
      <c r="R1619" s="380"/>
      <c r="S1619" s="380"/>
      <c r="T1619" s="380"/>
      <c r="U1619" s="380"/>
      <c r="V1619" s="380"/>
      <c r="W1619" s="380"/>
      <c r="X1619" s="380"/>
      <c r="Y1619" s="380"/>
      <c r="Z1619" s="380"/>
    </row>
    <row r="1620" spans="1:26" ht="15.75" customHeight="1">
      <c r="A1620" s="380"/>
      <c r="B1620" s="380"/>
      <c r="C1620" s="380"/>
      <c r="D1620" s="380"/>
      <c r="E1620" s="380"/>
      <c r="F1620" s="380"/>
      <c r="G1620" s="380"/>
      <c r="H1620" s="380"/>
      <c r="I1620" s="380"/>
      <c r="J1620" s="380"/>
      <c r="K1620" s="380"/>
      <c r="L1620" s="380"/>
      <c r="M1620" s="380"/>
      <c r="N1620" s="380"/>
      <c r="O1620" s="380"/>
      <c r="P1620" s="380"/>
      <c r="Q1620" s="380"/>
      <c r="R1620" s="380"/>
      <c r="S1620" s="380"/>
      <c r="T1620" s="380"/>
      <c r="U1620" s="380"/>
      <c r="V1620" s="380"/>
      <c r="W1620" s="380"/>
      <c r="X1620" s="380"/>
      <c r="Y1620" s="380"/>
      <c r="Z1620" s="380"/>
    </row>
    <row r="1621" spans="1:26" ht="15.75" customHeight="1">
      <c r="A1621" s="380"/>
      <c r="B1621" s="380"/>
      <c r="C1621" s="380"/>
      <c r="D1621" s="380"/>
      <c r="E1621" s="380"/>
      <c r="F1621" s="380"/>
      <c r="G1621" s="380"/>
      <c r="H1621" s="380"/>
      <c r="I1621" s="380"/>
      <c r="J1621" s="380"/>
      <c r="K1621" s="380"/>
      <c r="L1621" s="380"/>
      <c r="M1621" s="380"/>
      <c r="N1621" s="380"/>
      <c r="O1621" s="380"/>
      <c r="P1621" s="380"/>
      <c r="Q1621" s="380"/>
      <c r="R1621" s="380"/>
      <c r="S1621" s="380"/>
      <c r="T1621" s="380"/>
      <c r="U1621" s="380"/>
      <c r="V1621" s="380"/>
      <c r="W1621" s="380"/>
      <c r="X1621" s="380"/>
      <c r="Y1621" s="380"/>
      <c r="Z1621" s="380"/>
    </row>
    <row r="1622" spans="1:26" ht="15.75" customHeight="1">
      <c r="A1622" s="380"/>
      <c r="B1622" s="380"/>
      <c r="C1622" s="380"/>
      <c r="D1622" s="380"/>
      <c r="E1622" s="380"/>
      <c r="F1622" s="380"/>
      <c r="G1622" s="380"/>
      <c r="H1622" s="380"/>
      <c r="I1622" s="380"/>
      <c r="J1622" s="380"/>
      <c r="K1622" s="380"/>
      <c r="L1622" s="380"/>
      <c r="M1622" s="380"/>
      <c r="N1622" s="380"/>
      <c r="O1622" s="380"/>
      <c r="P1622" s="380"/>
      <c r="Q1622" s="380"/>
      <c r="R1622" s="380"/>
      <c r="S1622" s="380"/>
      <c r="T1622" s="380"/>
      <c r="U1622" s="380"/>
      <c r="V1622" s="380"/>
      <c r="W1622" s="380"/>
      <c r="X1622" s="380"/>
      <c r="Y1622" s="380"/>
      <c r="Z1622" s="380"/>
    </row>
    <row r="1623" spans="1:26" ht="15.75" customHeight="1">
      <c r="A1623" s="380"/>
      <c r="B1623" s="380"/>
      <c r="C1623" s="380"/>
      <c r="D1623" s="380"/>
      <c r="E1623" s="380"/>
      <c r="F1623" s="380"/>
      <c r="G1623" s="380"/>
      <c r="H1623" s="380"/>
      <c r="I1623" s="380"/>
      <c r="J1623" s="380"/>
      <c r="K1623" s="380"/>
      <c r="L1623" s="380"/>
      <c r="M1623" s="380"/>
      <c r="N1623" s="380"/>
      <c r="O1623" s="380"/>
      <c r="P1623" s="380"/>
      <c r="Q1623" s="380"/>
      <c r="R1623" s="380"/>
      <c r="S1623" s="380"/>
      <c r="T1623" s="380"/>
      <c r="U1623" s="380"/>
      <c r="V1623" s="380"/>
      <c r="W1623" s="380"/>
      <c r="X1623" s="380"/>
      <c r="Y1623" s="380"/>
      <c r="Z1623" s="380"/>
    </row>
    <row r="1624" spans="1:26" ht="15.75" customHeight="1">
      <c r="A1624" s="380"/>
      <c r="B1624" s="380"/>
      <c r="C1624" s="380"/>
      <c r="D1624" s="380"/>
      <c r="E1624" s="380"/>
      <c r="F1624" s="380"/>
      <c r="G1624" s="380"/>
      <c r="H1624" s="380"/>
      <c r="I1624" s="380"/>
      <c r="J1624" s="380"/>
      <c r="K1624" s="380"/>
      <c r="L1624" s="380"/>
      <c r="M1624" s="380"/>
      <c r="N1624" s="380"/>
      <c r="O1624" s="380"/>
      <c r="P1624" s="380"/>
      <c r="Q1624" s="380"/>
      <c r="R1624" s="380"/>
      <c r="S1624" s="380"/>
      <c r="T1624" s="380"/>
      <c r="U1624" s="380"/>
      <c r="V1624" s="380"/>
      <c r="W1624" s="380"/>
      <c r="X1624" s="380"/>
      <c r="Y1624" s="380"/>
      <c r="Z1624" s="380"/>
    </row>
    <row r="1625" spans="1:26" ht="15.75" customHeight="1">
      <c r="A1625" s="380"/>
      <c r="B1625" s="380"/>
      <c r="C1625" s="380"/>
      <c r="D1625" s="380"/>
      <c r="E1625" s="380"/>
      <c r="F1625" s="380"/>
      <c r="G1625" s="380"/>
      <c r="H1625" s="380"/>
      <c r="I1625" s="380"/>
      <c r="J1625" s="380"/>
      <c r="K1625" s="380"/>
      <c r="L1625" s="380"/>
      <c r="M1625" s="380"/>
      <c r="N1625" s="380"/>
      <c r="O1625" s="380"/>
      <c r="P1625" s="380"/>
      <c r="Q1625" s="380"/>
      <c r="R1625" s="380"/>
      <c r="S1625" s="380"/>
      <c r="T1625" s="380"/>
      <c r="U1625" s="380"/>
      <c r="V1625" s="380"/>
      <c r="W1625" s="380"/>
      <c r="X1625" s="380"/>
      <c r="Y1625" s="380"/>
      <c r="Z1625" s="380"/>
    </row>
    <row r="1626" spans="1:26" ht="15.75" customHeight="1">
      <c r="A1626" s="380"/>
      <c r="B1626" s="380"/>
      <c r="C1626" s="380"/>
      <c r="D1626" s="380"/>
      <c r="E1626" s="380"/>
      <c r="F1626" s="380"/>
      <c r="G1626" s="380"/>
      <c r="H1626" s="380"/>
      <c r="I1626" s="380"/>
      <c r="J1626" s="380"/>
      <c r="K1626" s="380"/>
      <c r="L1626" s="380"/>
      <c r="M1626" s="380"/>
      <c r="N1626" s="380"/>
      <c r="O1626" s="380"/>
      <c r="P1626" s="380"/>
      <c r="Q1626" s="380"/>
      <c r="R1626" s="380"/>
      <c r="S1626" s="380"/>
      <c r="T1626" s="380"/>
      <c r="U1626" s="380"/>
      <c r="V1626" s="380"/>
      <c r="W1626" s="380"/>
      <c r="X1626" s="380"/>
      <c r="Y1626" s="380"/>
      <c r="Z1626" s="380"/>
    </row>
    <row r="1627" spans="1:26" ht="15.75" customHeight="1">
      <c r="A1627" s="380"/>
      <c r="B1627" s="380"/>
      <c r="C1627" s="380"/>
      <c r="D1627" s="380"/>
      <c r="E1627" s="380"/>
      <c r="F1627" s="380"/>
      <c r="G1627" s="380"/>
      <c r="H1627" s="380"/>
      <c r="I1627" s="380"/>
      <c r="J1627" s="380"/>
      <c r="K1627" s="380"/>
      <c r="L1627" s="380"/>
      <c r="M1627" s="380"/>
      <c r="N1627" s="380"/>
      <c r="O1627" s="380"/>
      <c r="P1627" s="380"/>
      <c r="Q1627" s="380"/>
      <c r="R1627" s="380"/>
      <c r="S1627" s="380"/>
      <c r="T1627" s="380"/>
      <c r="U1627" s="380"/>
      <c r="V1627" s="380"/>
      <c r="W1627" s="380"/>
      <c r="X1627" s="380"/>
      <c r="Y1627" s="380"/>
      <c r="Z1627" s="380"/>
    </row>
    <row r="1628" spans="1:26" ht="15.75" customHeight="1">
      <c r="A1628" s="380"/>
      <c r="B1628" s="380"/>
      <c r="C1628" s="380"/>
      <c r="D1628" s="380"/>
      <c r="E1628" s="380"/>
      <c r="F1628" s="380"/>
      <c r="G1628" s="380"/>
      <c r="H1628" s="380"/>
      <c r="I1628" s="380"/>
      <c r="J1628" s="380"/>
      <c r="K1628" s="380"/>
      <c r="L1628" s="380"/>
      <c r="M1628" s="380"/>
      <c r="N1628" s="380"/>
      <c r="O1628" s="380"/>
      <c r="P1628" s="380"/>
      <c r="Q1628" s="380"/>
      <c r="R1628" s="380"/>
      <c r="S1628" s="380"/>
      <c r="T1628" s="380"/>
      <c r="U1628" s="380"/>
      <c r="V1628" s="380"/>
      <c r="W1628" s="380"/>
      <c r="X1628" s="380"/>
      <c r="Y1628" s="380"/>
      <c r="Z1628" s="380"/>
    </row>
    <row r="1629" spans="1:26" ht="15.75" customHeight="1">
      <c r="A1629" s="380"/>
      <c r="B1629" s="380"/>
      <c r="C1629" s="380"/>
      <c r="D1629" s="380"/>
      <c r="E1629" s="380"/>
      <c r="F1629" s="380"/>
      <c r="G1629" s="380"/>
      <c r="H1629" s="380"/>
      <c r="I1629" s="380"/>
      <c r="J1629" s="380"/>
      <c r="K1629" s="380"/>
      <c r="L1629" s="380"/>
      <c r="M1629" s="380"/>
      <c r="N1629" s="380"/>
      <c r="O1629" s="380"/>
      <c r="P1629" s="380"/>
      <c r="Q1629" s="380"/>
      <c r="R1629" s="380"/>
      <c r="S1629" s="380"/>
      <c r="T1629" s="380"/>
      <c r="U1629" s="380"/>
      <c r="V1629" s="380"/>
      <c r="W1629" s="380"/>
      <c r="X1629" s="380"/>
      <c r="Y1629" s="380"/>
      <c r="Z1629" s="380"/>
    </row>
    <row r="1630" spans="1:26" ht="15.75" customHeight="1">
      <c r="A1630" s="380"/>
      <c r="B1630" s="380"/>
      <c r="C1630" s="380"/>
      <c r="D1630" s="380"/>
      <c r="E1630" s="380"/>
      <c r="F1630" s="380"/>
      <c r="G1630" s="380"/>
      <c r="H1630" s="380"/>
      <c r="I1630" s="380"/>
      <c r="J1630" s="380"/>
      <c r="K1630" s="380"/>
      <c r="L1630" s="380"/>
      <c r="M1630" s="380"/>
      <c r="N1630" s="380"/>
      <c r="O1630" s="380"/>
      <c r="P1630" s="380"/>
      <c r="Q1630" s="380"/>
      <c r="R1630" s="380"/>
      <c r="S1630" s="380"/>
      <c r="T1630" s="380"/>
      <c r="U1630" s="380"/>
      <c r="V1630" s="380"/>
      <c r="W1630" s="380"/>
      <c r="X1630" s="380"/>
      <c r="Y1630" s="380"/>
      <c r="Z1630" s="380"/>
    </row>
    <row r="1631" spans="1:26" ht="15.75" customHeight="1">
      <c r="A1631" s="380"/>
      <c r="B1631" s="380"/>
      <c r="C1631" s="380"/>
      <c r="D1631" s="380"/>
      <c r="E1631" s="380"/>
      <c r="F1631" s="380"/>
      <c r="G1631" s="380"/>
      <c r="H1631" s="380"/>
      <c r="I1631" s="380"/>
      <c r="J1631" s="380"/>
      <c r="K1631" s="380"/>
      <c r="L1631" s="380"/>
      <c r="M1631" s="380"/>
      <c r="N1631" s="380"/>
      <c r="O1631" s="380"/>
      <c r="P1631" s="380"/>
      <c r="Q1631" s="380"/>
      <c r="R1631" s="380"/>
      <c r="S1631" s="380"/>
      <c r="T1631" s="380"/>
      <c r="U1631" s="380"/>
      <c r="V1631" s="380"/>
      <c r="W1631" s="380"/>
      <c r="X1631" s="380"/>
      <c r="Y1631" s="380"/>
      <c r="Z1631" s="380"/>
    </row>
    <row r="1632" spans="1:26" ht="15.75" customHeight="1">
      <c r="A1632" s="380"/>
      <c r="B1632" s="380"/>
      <c r="C1632" s="380"/>
      <c r="D1632" s="380"/>
      <c r="E1632" s="380"/>
      <c r="F1632" s="380"/>
      <c r="G1632" s="380"/>
      <c r="H1632" s="380"/>
      <c r="I1632" s="380"/>
      <c r="J1632" s="380"/>
      <c r="K1632" s="380"/>
      <c r="L1632" s="380"/>
      <c r="M1632" s="380"/>
      <c r="N1632" s="380"/>
      <c r="O1632" s="380"/>
      <c r="P1632" s="380"/>
      <c r="Q1632" s="380"/>
      <c r="R1632" s="380"/>
      <c r="S1632" s="380"/>
      <c r="T1632" s="380"/>
      <c r="U1632" s="380"/>
      <c r="V1632" s="380"/>
      <c r="W1632" s="380"/>
      <c r="X1632" s="380"/>
      <c r="Y1632" s="380"/>
      <c r="Z1632" s="380"/>
    </row>
    <row r="1633" spans="1:26" ht="15.75" customHeight="1">
      <c r="A1633" s="380"/>
      <c r="B1633" s="380"/>
      <c r="C1633" s="380"/>
      <c r="D1633" s="380"/>
      <c r="E1633" s="380"/>
      <c r="F1633" s="380"/>
      <c r="G1633" s="380"/>
      <c r="H1633" s="380"/>
      <c r="I1633" s="380"/>
      <c r="J1633" s="380"/>
      <c r="K1633" s="380"/>
      <c r="L1633" s="380"/>
      <c r="M1633" s="380"/>
      <c r="N1633" s="380"/>
      <c r="O1633" s="380"/>
      <c r="P1633" s="380"/>
      <c r="Q1633" s="380"/>
      <c r="R1633" s="380"/>
      <c r="S1633" s="380"/>
      <c r="T1633" s="380"/>
      <c r="U1633" s="380"/>
      <c r="V1633" s="380"/>
      <c r="W1633" s="380"/>
      <c r="X1633" s="380"/>
      <c r="Y1633" s="380"/>
      <c r="Z1633" s="380"/>
    </row>
    <row r="1634" spans="1:26" ht="15.75" customHeight="1">
      <c r="A1634" s="380"/>
      <c r="B1634" s="380"/>
      <c r="C1634" s="380"/>
      <c r="D1634" s="380"/>
      <c r="E1634" s="380"/>
      <c r="F1634" s="380"/>
      <c r="G1634" s="380"/>
      <c r="H1634" s="380"/>
      <c r="I1634" s="380"/>
      <c r="J1634" s="380"/>
      <c r="K1634" s="380"/>
      <c r="L1634" s="380"/>
      <c r="M1634" s="380"/>
      <c r="N1634" s="380"/>
      <c r="O1634" s="380"/>
      <c r="P1634" s="380"/>
      <c r="Q1634" s="380"/>
      <c r="R1634" s="380"/>
      <c r="S1634" s="380"/>
      <c r="T1634" s="380"/>
      <c r="U1634" s="380"/>
      <c r="V1634" s="380"/>
      <c r="W1634" s="380"/>
      <c r="X1634" s="380"/>
      <c r="Y1634" s="380"/>
      <c r="Z1634" s="380"/>
    </row>
  </sheetData>
  <autoFilter ref="B13:O665" xr:uid="{00000000-0009-0000-0000-00000E000000}"/>
  <mergeCells count="27">
    <mergeCell ref="C677:N677"/>
    <mergeCell ref="C678:N678"/>
    <mergeCell ref="C686:N686"/>
    <mergeCell ref="C687:N687"/>
    <mergeCell ref="C679:N679"/>
    <mergeCell ref="C680:N680"/>
    <mergeCell ref="C681:N681"/>
    <mergeCell ref="C682:N682"/>
    <mergeCell ref="C683:N683"/>
    <mergeCell ref="C684:N684"/>
    <mergeCell ref="C685:N685"/>
    <mergeCell ref="C671:N671"/>
    <mergeCell ref="C672:N672"/>
    <mergeCell ref="C673:N673"/>
    <mergeCell ref="C674:N674"/>
    <mergeCell ref="C675:N676"/>
    <mergeCell ref="C9:N9"/>
    <mergeCell ref="C10:N10"/>
    <mergeCell ref="C11:N11"/>
    <mergeCell ref="B13:N13"/>
    <mergeCell ref="C2:N2"/>
    <mergeCell ref="C3:N3"/>
    <mergeCell ref="C4:N4"/>
    <mergeCell ref="C5:N5"/>
    <mergeCell ref="C6:N6"/>
    <mergeCell ref="C7:N7"/>
    <mergeCell ref="C8:N8"/>
  </mergeCells>
  <hyperlinks>
    <hyperlink ref="B13" r:id="rId1" location="r4-1" xr:uid="{00000000-0004-0000-0E00-000000000000}"/>
    <hyperlink ref="C682" r:id="rId2" xr:uid="{00000000-0004-0000-0E00-000001000000}"/>
    <hyperlink ref="C683" r:id="rId3" xr:uid="{00000000-0004-0000-0E00-000002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topLeftCell="A25" workbookViewId="0">
      <selection activeCell="A10" sqref="A10:XFD10"/>
    </sheetView>
  </sheetViews>
  <sheetFormatPr defaultColWidth="11.19921875" defaultRowHeight="15" customHeight="1"/>
  <cols>
    <col min="1" max="1" width="11.5" customWidth="1"/>
    <col min="2" max="2" width="46.5" customWidth="1"/>
    <col min="3" max="3" width="1.8984375" customWidth="1"/>
    <col min="4" max="4" width="21.5" customWidth="1"/>
    <col min="5" max="5" width="1.8984375" customWidth="1"/>
    <col min="6" max="6" width="18.5" customWidth="1"/>
    <col min="7" max="7" width="1.8984375" customWidth="1"/>
    <col min="8" max="8" width="20.5" customWidth="1"/>
    <col min="9" max="9" width="1.8984375" customWidth="1"/>
    <col min="10" max="10" width="43.3984375" customWidth="1"/>
    <col min="11" max="11" width="43" customWidth="1"/>
    <col min="12" max="12" width="1.8984375" customWidth="1"/>
    <col min="13" max="13" width="28.09765625" customWidth="1"/>
    <col min="14" max="14" width="1.8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1.5" customHeight="1">
      <c r="A1" s="218" t="s">
        <v>1422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36.5" customHeight="1">
      <c r="A3" s="122" t="s">
        <v>1423</v>
      </c>
      <c r="B3" s="162" t="s">
        <v>1424</v>
      </c>
      <c r="C3" s="124"/>
      <c r="D3" s="125" t="s">
        <v>1425</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93"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69.599999999999994">
      <c r="A7" s="122" t="s">
        <v>159</v>
      </c>
      <c r="B7" s="123" t="s">
        <v>1426</v>
      </c>
      <c r="C7" s="124"/>
      <c r="D7" s="125" t="s">
        <v>1427</v>
      </c>
      <c r="E7" s="124"/>
      <c r="F7" s="126"/>
      <c r="G7" s="124"/>
      <c r="H7" s="126"/>
      <c r="I7" s="124"/>
      <c r="J7" s="428"/>
      <c r="K7" s="127"/>
      <c r="L7" s="140"/>
      <c r="M7" s="127"/>
      <c r="N7" s="140"/>
      <c r="O7" s="128"/>
      <c r="P7" s="140"/>
      <c r="Q7" s="128"/>
      <c r="R7" s="140"/>
      <c r="S7" s="128"/>
      <c r="T7" s="124"/>
      <c r="U7" s="128"/>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192" customHeight="1">
      <c r="A9" s="187"/>
      <c r="B9" s="224" t="s">
        <v>1428</v>
      </c>
      <c r="C9" s="140"/>
      <c r="D9" s="125" t="s">
        <v>70</v>
      </c>
      <c r="E9" s="140"/>
      <c r="F9" s="125"/>
      <c r="G9" s="140"/>
      <c r="H9" s="125"/>
      <c r="I9" s="140"/>
      <c r="J9" s="429" t="s">
        <v>1429</v>
      </c>
      <c r="K9" s="430" t="s">
        <v>1430</v>
      </c>
      <c r="L9" s="140"/>
      <c r="M9" s="127"/>
      <c r="N9" s="140"/>
      <c r="O9" s="128"/>
      <c r="P9" s="140"/>
      <c r="Q9" s="128"/>
      <c r="R9" s="140"/>
      <c r="S9" s="128"/>
      <c r="T9" s="140"/>
      <c r="U9" s="128"/>
      <c r="V9" s="140"/>
      <c r="W9" s="140"/>
      <c r="X9" s="140"/>
      <c r="Y9" s="140"/>
      <c r="Z9" s="140"/>
      <c r="AA9" s="140"/>
    </row>
    <row r="10" spans="1:27" ht="191.4">
      <c r="A10" s="193"/>
      <c r="B10" s="224" t="s">
        <v>1431</v>
      </c>
      <c r="C10" s="130"/>
      <c r="D10" s="125" t="s">
        <v>1432</v>
      </c>
      <c r="E10" s="130"/>
      <c r="F10" s="125"/>
      <c r="G10" s="140"/>
      <c r="H10" s="125" t="s">
        <v>1433</v>
      </c>
      <c r="I10" s="140"/>
      <c r="J10" s="428" t="s">
        <v>1434</v>
      </c>
      <c r="K10" s="430" t="s">
        <v>1435</v>
      </c>
      <c r="L10" s="140"/>
      <c r="M10" s="127"/>
      <c r="N10" s="140"/>
      <c r="O10" s="128"/>
      <c r="P10" s="140"/>
      <c r="Q10" s="128"/>
      <c r="R10" s="140"/>
      <c r="S10" s="128"/>
      <c r="T10" s="140"/>
      <c r="U10" s="128"/>
      <c r="V10" s="140"/>
      <c r="W10" s="130"/>
      <c r="X10" s="130"/>
      <c r="Y10" s="130"/>
      <c r="Z10" s="130"/>
      <c r="AA10" s="130"/>
    </row>
    <row r="11" spans="1:27" ht="15.75" customHeight="1">
      <c r="A11" s="193"/>
      <c r="B11" s="224" t="s">
        <v>1436</v>
      </c>
      <c r="C11" s="130"/>
      <c r="D11" s="143"/>
      <c r="E11" s="130"/>
      <c r="F11" s="143"/>
      <c r="G11" s="124"/>
      <c r="H11" s="143"/>
      <c r="I11" s="124"/>
      <c r="J11" s="428"/>
      <c r="K11" s="431"/>
      <c r="L11" s="124"/>
      <c r="M11" s="127"/>
      <c r="N11" s="124"/>
      <c r="O11" s="128"/>
      <c r="P11" s="124"/>
      <c r="Q11" s="128"/>
      <c r="R11" s="124"/>
      <c r="S11" s="128"/>
      <c r="T11" s="124"/>
      <c r="U11" s="128"/>
      <c r="V11" s="124"/>
      <c r="W11" s="130"/>
      <c r="X11" s="130"/>
      <c r="Y11" s="130"/>
      <c r="Z11" s="130"/>
      <c r="AA11" s="130"/>
    </row>
    <row r="12" spans="1:27" ht="15.75" customHeight="1">
      <c r="A12" s="193"/>
      <c r="B12" s="146" t="s">
        <v>492</v>
      </c>
      <c r="C12" s="130"/>
      <c r="D12" s="125" t="s">
        <v>528</v>
      </c>
      <c r="E12" s="130"/>
      <c r="F12" s="125" t="s">
        <v>556</v>
      </c>
      <c r="G12" s="140"/>
      <c r="H12" s="125"/>
      <c r="I12" s="140"/>
      <c r="J12" s="428"/>
      <c r="K12" s="431"/>
      <c r="L12" s="140"/>
      <c r="M12" s="127"/>
      <c r="N12" s="140"/>
      <c r="O12" s="128"/>
      <c r="P12" s="140"/>
      <c r="Q12" s="128"/>
      <c r="R12" s="140"/>
      <c r="S12" s="128"/>
      <c r="T12" s="140"/>
      <c r="U12" s="128"/>
      <c r="V12" s="140"/>
      <c r="W12" s="130"/>
      <c r="X12" s="130"/>
      <c r="Y12" s="130"/>
      <c r="Z12" s="130"/>
      <c r="AA12" s="130"/>
    </row>
    <row r="13" spans="1:27" ht="409.6">
      <c r="A13" s="193"/>
      <c r="B13" s="146" t="s">
        <v>502</v>
      </c>
      <c r="C13" s="130"/>
      <c r="D13" s="432">
        <v>3484.43</v>
      </c>
      <c r="E13" s="130"/>
      <c r="F13" s="125" t="s">
        <v>504</v>
      </c>
      <c r="G13" s="124"/>
      <c r="H13" s="125" t="s">
        <v>1437</v>
      </c>
      <c r="I13" s="124"/>
      <c r="J13" s="167" t="s">
        <v>1438</v>
      </c>
      <c r="K13" s="430" t="s">
        <v>1439</v>
      </c>
      <c r="L13" s="124"/>
      <c r="M13" s="127"/>
      <c r="N13" s="124"/>
      <c r="O13" s="128"/>
      <c r="P13" s="124"/>
      <c r="Q13" s="128"/>
      <c r="R13" s="124"/>
      <c r="S13" s="128"/>
      <c r="T13" s="124"/>
      <c r="U13" s="128"/>
      <c r="V13" s="124"/>
      <c r="W13" s="130"/>
      <c r="X13" s="130"/>
      <c r="Y13" s="130"/>
      <c r="Z13" s="130"/>
      <c r="AA13" s="130"/>
    </row>
    <row r="14" spans="1:27" ht="22.8">
      <c r="A14" s="193"/>
      <c r="B14" s="146" t="s">
        <v>1440</v>
      </c>
      <c r="C14" s="130"/>
      <c r="D14" s="125" t="s">
        <v>528</v>
      </c>
      <c r="E14" s="130"/>
      <c r="F14" s="125" t="s">
        <v>494</v>
      </c>
      <c r="G14" s="140"/>
      <c r="H14" s="125"/>
      <c r="I14" s="140"/>
      <c r="J14" s="428"/>
      <c r="K14" s="431"/>
      <c r="L14" s="140"/>
      <c r="M14" s="127"/>
      <c r="N14" s="140"/>
      <c r="O14" s="128"/>
      <c r="P14" s="140"/>
      <c r="Q14" s="128"/>
      <c r="R14" s="140"/>
      <c r="S14" s="128"/>
      <c r="T14" s="140"/>
      <c r="U14" s="128"/>
      <c r="V14" s="140"/>
      <c r="W14" s="130"/>
      <c r="X14" s="130"/>
      <c r="Y14" s="130"/>
      <c r="Z14" s="130"/>
      <c r="AA14" s="130"/>
    </row>
    <row r="15" spans="1:27" ht="191.4">
      <c r="A15" s="193"/>
      <c r="B15" s="224" t="s">
        <v>1441</v>
      </c>
      <c r="C15" s="130"/>
      <c r="D15" s="143"/>
      <c r="E15" s="130"/>
      <c r="F15" s="143"/>
      <c r="G15" s="153"/>
      <c r="H15" s="143"/>
      <c r="I15" s="153"/>
      <c r="J15" s="428" t="s">
        <v>1442</v>
      </c>
      <c r="K15" s="430" t="s">
        <v>1443</v>
      </c>
      <c r="L15" s="153"/>
      <c r="M15" s="127"/>
      <c r="N15" s="153"/>
      <c r="O15" s="128"/>
      <c r="P15" s="153"/>
      <c r="Q15" s="128"/>
      <c r="R15" s="153"/>
      <c r="S15" s="128"/>
      <c r="T15" s="153"/>
      <c r="U15" s="128"/>
      <c r="V15" s="153"/>
      <c r="W15" s="130"/>
      <c r="X15" s="130"/>
      <c r="Y15" s="130"/>
      <c r="Z15" s="130"/>
      <c r="AA15" s="130"/>
    </row>
    <row r="16" spans="1:27" ht="15.75" customHeight="1">
      <c r="A16" s="193"/>
      <c r="B16" s="146" t="s">
        <v>492</v>
      </c>
      <c r="C16" s="130"/>
      <c r="D16" s="125" t="s">
        <v>528</v>
      </c>
      <c r="E16" s="130"/>
      <c r="F16" s="125" t="s">
        <v>556</v>
      </c>
      <c r="G16" s="153"/>
      <c r="H16" s="125"/>
      <c r="I16" s="153"/>
      <c r="J16" s="428" t="s">
        <v>1427</v>
      </c>
      <c r="K16" s="430" t="s">
        <v>1444</v>
      </c>
      <c r="L16" s="153"/>
      <c r="M16" s="127"/>
      <c r="N16" s="153"/>
      <c r="O16" s="128"/>
      <c r="P16" s="153"/>
      <c r="Q16" s="128"/>
      <c r="R16" s="153"/>
      <c r="S16" s="128"/>
      <c r="T16" s="153"/>
      <c r="U16" s="128"/>
      <c r="V16" s="153"/>
      <c r="W16" s="130"/>
      <c r="X16" s="130"/>
      <c r="Y16" s="130"/>
      <c r="Z16" s="130"/>
      <c r="AA16" s="130"/>
    </row>
    <row r="17" spans="1:27" ht="15.75" customHeight="1">
      <c r="A17" s="193"/>
      <c r="B17" s="142" t="str">
        <f>LEFT(B16,SEARCH(",",B16))&amp;" value"</f>
        <v>Crude oil (2709), value</v>
      </c>
      <c r="C17" s="130"/>
      <c r="D17" s="125" t="s">
        <v>528</v>
      </c>
      <c r="E17" s="130"/>
      <c r="F17" s="125" t="s">
        <v>510</v>
      </c>
      <c r="G17" s="153"/>
      <c r="H17" s="125"/>
      <c r="I17" s="153"/>
      <c r="J17" s="428" t="s">
        <v>1427</v>
      </c>
      <c r="K17" s="430" t="s">
        <v>1444</v>
      </c>
      <c r="L17" s="153"/>
      <c r="M17" s="127"/>
      <c r="N17" s="153"/>
      <c r="O17" s="128"/>
      <c r="P17" s="153"/>
      <c r="Q17" s="128"/>
      <c r="R17" s="153"/>
      <c r="S17" s="128"/>
      <c r="T17" s="153"/>
      <c r="U17" s="128"/>
      <c r="V17" s="153"/>
      <c r="W17" s="130"/>
      <c r="X17" s="130"/>
      <c r="Y17" s="130"/>
      <c r="Z17" s="130"/>
      <c r="AA17" s="130"/>
    </row>
    <row r="18" spans="1:27" ht="69.75" customHeight="1">
      <c r="A18" s="193"/>
      <c r="B18" s="146" t="s">
        <v>502</v>
      </c>
      <c r="C18" s="130"/>
      <c r="D18" s="125" t="s">
        <v>528</v>
      </c>
      <c r="E18" s="130"/>
      <c r="F18" s="125" t="s">
        <v>504</v>
      </c>
      <c r="G18" s="153"/>
      <c r="H18" s="125"/>
      <c r="I18" s="153"/>
      <c r="J18" s="428" t="s">
        <v>1427</v>
      </c>
      <c r="K18" s="430" t="s">
        <v>1445</v>
      </c>
      <c r="L18" s="153"/>
      <c r="M18" s="127"/>
      <c r="N18" s="153"/>
      <c r="O18" s="128"/>
      <c r="P18" s="153"/>
      <c r="Q18" s="128"/>
      <c r="R18" s="153"/>
      <c r="S18" s="128"/>
      <c r="T18" s="153"/>
      <c r="U18" s="128"/>
      <c r="V18" s="153"/>
      <c r="W18" s="130"/>
      <c r="X18" s="130"/>
      <c r="Y18" s="130"/>
      <c r="Z18" s="130"/>
      <c r="AA18" s="130"/>
    </row>
    <row r="19" spans="1:27" ht="15.75" customHeight="1">
      <c r="A19" s="193"/>
      <c r="B19" s="142" t="str">
        <f>LEFT(B18,SEARCH(",",B18))&amp;" value"</f>
        <v>Natural gas (2711), value</v>
      </c>
      <c r="C19" s="130"/>
      <c r="D19" s="125" t="s">
        <v>528</v>
      </c>
      <c r="E19" s="130"/>
      <c r="F19" s="125" t="s">
        <v>510</v>
      </c>
      <c r="G19" s="153"/>
      <c r="H19" s="125"/>
      <c r="I19" s="153"/>
      <c r="J19" s="428" t="s">
        <v>1427</v>
      </c>
      <c r="K19" s="430" t="s">
        <v>1444</v>
      </c>
      <c r="L19" s="153"/>
      <c r="M19" s="127"/>
      <c r="N19" s="153"/>
      <c r="O19" s="128"/>
      <c r="P19" s="153"/>
      <c r="Q19" s="128"/>
      <c r="R19" s="153"/>
      <c r="S19" s="128"/>
      <c r="T19" s="153"/>
      <c r="U19" s="128"/>
      <c r="V19" s="153"/>
      <c r="W19" s="130"/>
      <c r="X19" s="130"/>
      <c r="Y19" s="130"/>
      <c r="Z19" s="130"/>
      <c r="AA19" s="130"/>
    </row>
    <row r="20" spans="1:27" ht="15.75" customHeight="1">
      <c r="A20" s="193"/>
      <c r="B20" s="146" t="s">
        <v>1440</v>
      </c>
      <c r="C20" s="130"/>
      <c r="D20" s="125" t="s">
        <v>528</v>
      </c>
      <c r="E20" s="130"/>
      <c r="F20" s="125" t="s">
        <v>494</v>
      </c>
      <c r="G20" s="153"/>
      <c r="H20" s="125"/>
      <c r="I20" s="153"/>
      <c r="J20" s="428"/>
      <c r="K20" s="431"/>
      <c r="L20" s="153"/>
      <c r="M20" s="127"/>
      <c r="N20" s="153"/>
      <c r="O20" s="128"/>
      <c r="P20" s="153"/>
      <c r="Q20" s="128"/>
      <c r="R20" s="153"/>
      <c r="S20" s="128"/>
      <c r="T20" s="153"/>
      <c r="U20" s="128"/>
      <c r="V20" s="153"/>
      <c r="W20" s="130"/>
      <c r="X20" s="130"/>
      <c r="Y20" s="130"/>
      <c r="Z20" s="130"/>
      <c r="AA20" s="130"/>
    </row>
    <row r="21" spans="1:27" ht="15.75" customHeight="1">
      <c r="A21" s="193"/>
      <c r="B21" s="142" t="str">
        <f>LEFT(B20,SEARCH(",",B20))&amp;" value"</f>
        <v>Add commodities here, value</v>
      </c>
      <c r="C21" s="130"/>
      <c r="D21" s="125" t="s">
        <v>528</v>
      </c>
      <c r="E21" s="130"/>
      <c r="F21" s="125" t="s">
        <v>510</v>
      </c>
      <c r="G21" s="153"/>
      <c r="H21" s="125"/>
      <c r="I21" s="153"/>
      <c r="J21" s="428"/>
      <c r="K21" s="431"/>
      <c r="L21" s="153"/>
      <c r="M21" s="127"/>
      <c r="N21" s="153"/>
      <c r="O21" s="128"/>
      <c r="P21" s="153"/>
      <c r="Q21" s="128"/>
      <c r="R21" s="153"/>
      <c r="S21" s="128"/>
      <c r="T21" s="153"/>
      <c r="U21" s="128"/>
      <c r="V21" s="153"/>
      <c r="W21" s="130"/>
      <c r="X21" s="130"/>
      <c r="Y21" s="130"/>
      <c r="Z21" s="130"/>
      <c r="AA21" s="130"/>
    </row>
    <row r="22" spans="1:27" ht="52.2">
      <c r="A22" s="193"/>
      <c r="B22" s="224" t="s">
        <v>1446</v>
      </c>
      <c r="C22" s="130"/>
      <c r="D22" s="125" t="s">
        <v>1447</v>
      </c>
      <c r="E22" s="140"/>
      <c r="F22" s="125"/>
      <c r="G22" s="153"/>
      <c r="H22" s="125"/>
      <c r="I22" s="153"/>
      <c r="J22" s="428"/>
      <c r="K22" s="431"/>
      <c r="L22" s="153"/>
      <c r="M22" s="127"/>
      <c r="N22" s="153"/>
      <c r="O22" s="128"/>
      <c r="P22" s="153"/>
      <c r="Q22" s="128"/>
      <c r="R22" s="153"/>
      <c r="S22" s="128"/>
      <c r="T22" s="153"/>
      <c r="U22" s="128"/>
      <c r="V22" s="153"/>
      <c r="W22" s="130"/>
      <c r="X22" s="130"/>
      <c r="Y22" s="130"/>
      <c r="Z22" s="130"/>
      <c r="AA22" s="130"/>
    </row>
    <row r="23" spans="1:27" ht="36" customHeight="1">
      <c r="A23" s="193"/>
      <c r="B23" s="224" t="s">
        <v>1448</v>
      </c>
      <c r="C23" s="130"/>
      <c r="D23" s="125" t="s">
        <v>1447</v>
      </c>
      <c r="E23" s="140"/>
      <c r="F23" s="125"/>
      <c r="G23" s="153"/>
      <c r="H23" s="125"/>
      <c r="I23" s="153"/>
      <c r="J23" s="428"/>
      <c r="K23" s="431"/>
      <c r="L23" s="153"/>
      <c r="M23" s="127"/>
      <c r="N23" s="153"/>
      <c r="O23" s="128"/>
      <c r="P23" s="153"/>
      <c r="Q23" s="128"/>
      <c r="R23" s="153"/>
      <c r="S23" s="128"/>
      <c r="T23" s="153"/>
      <c r="U23" s="128"/>
      <c r="V23" s="153"/>
      <c r="W23" s="130"/>
      <c r="X23" s="130"/>
      <c r="Y23" s="130"/>
      <c r="Z23" s="130"/>
      <c r="AA23" s="130"/>
    </row>
    <row r="24" spans="1:27" ht="45" customHeight="1">
      <c r="A24" s="193"/>
      <c r="B24" s="224" t="s">
        <v>1449</v>
      </c>
      <c r="C24" s="130"/>
      <c r="D24" s="125" t="s">
        <v>1447</v>
      </c>
      <c r="E24" s="140"/>
      <c r="F24" s="125"/>
      <c r="G24" s="153"/>
      <c r="H24" s="125"/>
      <c r="I24" s="153"/>
      <c r="J24" s="428"/>
      <c r="K24" s="431"/>
      <c r="L24" s="153"/>
      <c r="M24" s="127"/>
      <c r="N24" s="153"/>
      <c r="O24" s="128"/>
      <c r="P24" s="153"/>
      <c r="Q24" s="128"/>
      <c r="R24" s="153"/>
      <c r="S24" s="128"/>
      <c r="T24" s="153"/>
      <c r="U24" s="128"/>
      <c r="V24" s="153"/>
      <c r="W24" s="130"/>
      <c r="X24" s="130"/>
      <c r="Y24" s="130"/>
      <c r="Z24" s="130"/>
      <c r="AA24" s="130"/>
    </row>
    <row r="25" spans="1:27" ht="93.75" customHeight="1">
      <c r="A25" s="193"/>
      <c r="B25" s="224" t="s">
        <v>1450</v>
      </c>
      <c r="C25" s="130"/>
      <c r="D25" s="125" t="s">
        <v>1447</v>
      </c>
      <c r="E25" s="140"/>
      <c r="F25" s="125"/>
      <c r="G25" s="153"/>
      <c r="H25" s="125"/>
      <c r="I25" s="153"/>
      <c r="J25" s="428"/>
      <c r="K25" s="431"/>
      <c r="L25" s="153"/>
      <c r="M25" s="127"/>
      <c r="N25" s="153"/>
      <c r="O25" s="128"/>
      <c r="P25" s="153"/>
      <c r="Q25" s="128"/>
      <c r="R25" s="153"/>
      <c r="S25" s="128"/>
      <c r="T25" s="153"/>
      <c r="U25" s="128"/>
      <c r="V25" s="153"/>
      <c r="W25" s="130"/>
      <c r="X25" s="130"/>
      <c r="Y25" s="130"/>
      <c r="Z25" s="130"/>
      <c r="AA25" s="130"/>
    </row>
    <row r="26" spans="1:27" ht="72" customHeight="1">
      <c r="A26" s="193"/>
      <c r="B26" s="224" t="s">
        <v>1451</v>
      </c>
      <c r="C26" s="130"/>
      <c r="D26" s="125" t="s">
        <v>1447</v>
      </c>
      <c r="E26" s="140"/>
      <c r="F26" s="125"/>
      <c r="G26" s="153"/>
      <c r="H26" s="125"/>
      <c r="I26" s="153"/>
      <c r="J26" s="428"/>
      <c r="K26" s="431"/>
      <c r="L26" s="153"/>
      <c r="M26" s="127"/>
      <c r="N26" s="153"/>
      <c r="O26" s="128"/>
      <c r="P26" s="153"/>
      <c r="Q26" s="128"/>
      <c r="R26" s="153"/>
      <c r="S26" s="128"/>
      <c r="T26" s="153"/>
      <c r="U26" s="128"/>
      <c r="V26" s="153"/>
      <c r="W26" s="130"/>
      <c r="X26" s="130"/>
      <c r="Y26" s="130"/>
      <c r="Z26" s="130"/>
      <c r="AA26" s="130"/>
    </row>
    <row r="27" spans="1:27" ht="409.6">
      <c r="A27" s="193"/>
      <c r="B27" s="224" t="s">
        <v>1452</v>
      </c>
      <c r="C27" s="130"/>
      <c r="D27" s="125" t="s">
        <v>58</v>
      </c>
      <c r="E27" s="140"/>
      <c r="F27" s="201" t="s">
        <v>654</v>
      </c>
      <c r="G27" s="153"/>
      <c r="H27" s="125" t="s">
        <v>1453</v>
      </c>
      <c r="I27" s="153"/>
      <c r="J27" s="433" t="s">
        <v>1454</v>
      </c>
      <c r="K27" s="430" t="s">
        <v>1455</v>
      </c>
      <c r="L27" s="153"/>
      <c r="M27" s="127"/>
      <c r="N27" s="153"/>
      <c r="O27" s="128"/>
      <c r="P27" s="153"/>
      <c r="Q27" s="128"/>
      <c r="R27" s="153"/>
      <c r="S27" s="128"/>
      <c r="T27" s="153"/>
      <c r="U27" s="128"/>
      <c r="V27" s="153"/>
      <c r="W27" s="130"/>
      <c r="X27" s="130"/>
      <c r="Y27" s="130"/>
      <c r="Z27" s="130"/>
      <c r="AA27" s="130"/>
    </row>
    <row r="28" spans="1:27" ht="70.5" customHeight="1">
      <c r="A28" s="193"/>
      <c r="B28" s="224" t="s">
        <v>1456</v>
      </c>
      <c r="C28" s="130"/>
      <c r="D28" s="125" t="s">
        <v>528</v>
      </c>
      <c r="E28" s="130"/>
      <c r="F28" s="125"/>
      <c r="G28" s="153"/>
      <c r="H28" s="125"/>
      <c r="I28" s="153"/>
      <c r="J28" s="434" t="s">
        <v>1457</v>
      </c>
      <c r="K28" s="435" t="s">
        <v>1458</v>
      </c>
      <c r="L28" s="153"/>
      <c r="M28" s="127"/>
      <c r="N28" s="153"/>
      <c r="O28" s="128"/>
      <c r="P28" s="153"/>
      <c r="Q28" s="128"/>
      <c r="R28" s="153"/>
      <c r="S28" s="128"/>
      <c r="T28" s="153"/>
      <c r="U28" s="128"/>
      <c r="V28" s="153"/>
      <c r="W28" s="130"/>
      <c r="X28" s="130"/>
      <c r="Y28" s="130"/>
      <c r="Z28" s="130"/>
      <c r="AA28" s="130"/>
    </row>
    <row r="29" spans="1:27" ht="15.75" customHeight="1">
      <c r="A29" s="191"/>
      <c r="B29" s="159"/>
      <c r="C29" s="159"/>
      <c r="D29" s="159"/>
      <c r="E29" s="159"/>
      <c r="F29" s="159"/>
      <c r="G29" s="159"/>
      <c r="H29" s="159"/>
      <c r="I29" s="159"/>
      <c r="J29" s="159"/>
      <c r="K29" s="159"/>
      <c r="L29" s="159"/>
      <c r="M29" s="130"/>
      <c r="N29" s="159"/>
      <c r="O29" s="159"/>
      <c r="P29" s="159"/>
      <c r="Q29" s="159"/>
      <c r="R29" s="159"/>
      <c r="S29" s="159"/>
      <c r="T29" s="159"/>
      <c r="U29" s="159"/>
      <c r="V29" s="159"/>
      <c r="W29" s="159"/>
      <c r="X29" s="159"/>
      <c r="Y29" s="159"/>
      <c r="Z29" s="159"/>
      <c r="AA29" s="159"/>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F27" r:id="rId1" xr:uid="{00000000-0004-0000-0F00-000000000000}"/>
    <hyperlink ref="J27" r:id="rId2" xr:uid="{00000000-0004-0000-0F00-000001000000}"/>
  </hyperlinks>
  <pageMargins left="0.7" right="0.7" top="0.75" bottom="0.75" header="0" footer="0"/>
  <pageSetup paperSize="8"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000"/>
  <sheetViews>
    <sheetView zoomScale="85" zoomScaleNormal="85" workbookViewId="0"/>
  </sheetViews>
  <sheetFormatPr defaultColWidth="11.19921875" defaultRowHeight="15" customHeight="1"/>
  <cols>
    <col min="1" max="1" width="16.19921875" customWidth="1"/>
    <col min="2" max="2" width="35.3984375" customWidth="1"/>
    <col min="3" max="3" width="2.59765625" customWidth="1"/>
    <col min="4" max="4" width="20.19921875" customWidth="1"/>
    <col min="5" max="5" width="2.59765625" customWidth="1"/>
    <col min="6" max="6" width="20.19921875" customWidth="1"/>
    <col min="7" max="7" width="2.59765625" customWidth="1"/>
    <col min="8" max="8" width="20.19921875" customWidth="1"/>
    <col min="9" max="9" width="2.59765625" customWidth="1"/>
    <col min="10" max="11" width="30.5976562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3" customHeight="1">
      <c r="A1" s="218" t="s">
        <v>1459</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41" customHeight="1">
      <c r="A3" s="122" t="s">
        <v>1460</v>
      </c>
      <c r="B3" s="123" t="s">
        <v>1461</v>
      </c>
      <c r="C3" s="124"/>
      <c r="D3" s="125" t="s">
        <v>1462</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121.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48" customHeight="1">
      <c r="A7" s="122" t="s">
        <v>159</v>
      </c>
      <c r="B7" s="123" t="s">
        <v>1463</v>
      </c>
      <c r="C7" s="124"/>
      <c r="D7" s="125" t="s">
        <v>70</v>
      </c>
      <c r="E7" s="124"/>
      <c r="F7" s="126"/>
      <c r="G7" s="124"/>
      <c r="H7" s="126"/>
      <c r="I7" s="124"/>
      <c r="J7" s="127"/>
      <c r="K7" s="127"/>
      <c r="L7" s="124"/>
      <c r="M7" s="127"/>
      <c r="N7" s="124"/>
      <c r="O7" s="128"/>
      <c r="P7" s="124"/>
      <c r="Q7" s="128"/>
      <c r="R7" s="124"/>
      <c r="S7" s="128"/>
      <c r="T7" s="124"/>
      <c r="U7" s="128"/>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142.5" customHeight="1">
      <c r="A9" s="193"/>
      <c r="B9" s="224" t="s">
        <v>1464</v>
      </c>
      <c r="C9" s="130"/>
      <c r="D9" s="125" t="s">
        <v>1465</v>
      </c>
      <c r="E9" s="130"/>
      <c r="F9" s="201" t="s">
        <v>1466</v>
      </c>
      <c r="G9" s="140"/>
      <c r="H9" s="260" t="s">
        <v>1467</v>
      </c>
      <c r="I9" s="140"/>
      <c r="J9" s="596" t="s">
        <v>1468</v>
      </c>
      <c r="K9" s="596" t="s">
        <v>1469</v>
      </c>
      <c r="L9" s="140"/>
      <c r="M9" s="127"/>
      <c r="N9" s="140"/>
      <c r="O9" s="128"/>
      <c r="P9" s="140"/>
      <c r="Q9" s="128"/>
      <c r="R9" s="140"/>
      <c r="S9" s="128"/>
      <c r="T9" s="140"/>
      <c r="U9" s="128"/>
      <c r="V9" s="140"/>
      <c r="W9" s="130"/>
      <c r="X9" s="130"/>
      <c r="Y9" s="130"/>
      <c r="Z9" s="130"/>
      <c r="AA9" s="130"/>
    </row>
    <row r="10" spans="1:27" ht="21.6" customHeight="1">
      <c r="A10" s="193"/>
      <c r="B10" s="224" t="s">
        <v>1470</v>
      </c>
      <c r="C10" s="130"/>
      <c r="D10" s="125" t="s">
        <v>1465</v>
      </c>
      <c r="E10" s="130"/>
      <c r="F10" s="125"/>
      <c r="G10" s="140"/>
      <c r="H10" s="125"/>
      <c r="I10" s="140"/>
      <c r="J10" s="538"/>
      <c r="K10" s="538"/>
      <c r="L10" s="140"/>
      <c r="M10" s="127"/>
      <c r="N10" s="140"/>
      <c r="O10" s="128"/>
      <c r="P10" s="140"/>
      <c r="Q10" s="128"/>
      <c r="R10" s="140"/>
      <c r="S10" s="128"/>
      <c r="T10" s="140"/>
      <c r="U10" s="128"/>
      <c r="V10" s="140"/>
      <c r="W10" s="130"/>
      <c r="X10" s="130"/>
      <c r="Y10" s="130"/>
      <c r="Z10" s="130"/>
      <c r="AA10" s="130"/>
    </row>
    <row r="11" spans="1:27" ht="15.75" customHeight="1">
      <c r="A11" s="193"/>
      <c r="B11" s="224" t="s">
        <v>1471</v>
      </c>
      <c r="C11" s="130"/>
      <c r="D11" s="125" t="s">
        <v>1465</v>
      </c>
      <c r="E11" s="130"/>
      <c r="F11" s="125"/>
      <c r="G11" s="140"/>
      <c r="H11" s="125"/>
      <c r="I11" s="140"/>
      <c r="J11" s="538"/>
      <c r="K11" s="538"/>
      <c r="L11" s="140"/>
      <c r="M11" s="127"/>
      <c r="N11" s="140"/>
      <c r="O11" s="128"/>
      <c r="P11" s="140"/>
      <c r="Q11" s="128"/>
      <c r="R11" s="140"/>
      <c r="S11" s="128"/>
      <c r="T11" s="140"/>
      <c r="U11" s="128"/>
      <c r="V11" s="140"/>
      <c r="W11" s="130"/>
      <c r="X11" s="130"/>
      <c r="Y11" s="130"/>
      <c r="Z11" s="130"/>
      <c r="AA11" s="130"/>
    </row>
    <row r="12" spans="1:27" ht="15.75" customHeight="1">
      <c r="A12" s="193"/>
      <c r="B12" s="224" t="s">
        <v>1472</v>
      </c>
      <c r="C12" s="130"/>
      <c r="D12" s="125" t="s">
        <v>1465</v>
      </c>
      <c r="E12" s="130"/>
      <c r="F12" s="125" t="s">
        <v>510</v>
      </c>
      <c r="G12" s="140"/>
      <c r="H12" s="125"/>
      <c r="I12" s="140"/>
      <c r="J12" s="538"/>
      <c r="K12" s="538"/>
      <c r="L12" s="140"/>
      <c r="M12" s="127"/>
      <c r="N12" s="140"/>
      <c r="O12" s="128"/>
      <c r="P12" s="140"/>
      <c r="Q12" s="128"/>
      <c r="R12" s="140"/>
      <c r="S12" s="128"/>
      <c r="T12" s="140"/>
      <c r="U12" s="128"/>
      <c r="V12" s="140"/>
      <c r="W12" s="130"/>
      <c r="X12" s="130"/>
      <c r="Y12" s="130"/>
      <c r="Z12" s="130"/>
      <c r="AA12" s="130"/>
    </row>
    <row r="13" spans="1:27" ht="15.75" customHeight="1">
      <c r="A13" s="193"/>
      <c r="B13" s="224" t="s">
        <v>1473</v>
      </c>
      <c r="C13" s="130"/>
      <c r="D13" s="125" t="s">
        <v>1465</v>
      </c>
      <c r="E13" s="130"/>
      <c r="F13" s="125"/>
      <c r="G13" s="140"/>
      <c r="H13" s="125"/>
      <c r="I13" s="140"/>
      <c r="J13" s="538"/>
      <c r="K13" s="538"/>
      <c r="L13" s="140"/>
      <c r="M13" s="127"/>
      <c r="N13" s="140"/>
      <c r="O13" s="128"/>
      <c r="P13" s="140"/>
      <c r="Q13" s="128"/>
      <c r="R13" s="140"/>
      <c r="S13" s="128"/>
      <c r="T13" s="140"/>
      <c r="U13" s="128"/>
      <c r="V13" s="140"/>
      <c r="W13" s="130"/>
      <c r="X13" s="130"/>
      <c r="Y13" s="130"/>
      <c r="Z13" s="130"/>
      <c r="AA13" s="130"/>
    </row>
    <row r="14" spans="1:27" ht="15.75" customHeight="1">
      <c r="A14" s="193"/>
      <c r="B14" s="224" t="s">
        <v>1474</v>
      </c>
      <c r="C14" s="130"/>
      <c r="D14" s="125" t="s">
        <v>1465</v>
      </c>
      <c r="E14" s="130"/>
      <c r="F14" s="125" t="s">
        <v>510</v>
      </c>
      <c r="G14" s="140"/>
      <c r="H14" s="125"/>
      <c r="I14" s="140"/>
      <c r="J14" s="538"/>
      <c r="K14" s="538"/>
      <c r="L14" s="140"/>
      <c r="M14" s="127"/>
      <c r="N14" s="140"/>
      <c r="O14" s="128"/>
      <c r="P14" s="140"/>
      <c r="Q14" s="128"/>
      <c r="R14" s="140"/>
      <c r="S14" s="128"/>
      <c r="T14" s="140"/>
      <c r="U14" s="128"/>
      <c r="V14" s="140"/>
      <c r="W14" s="130"/>
      <c r="X14" s="130"/>
      <c r="Y14" s="130"/>
      <c r="Z14" s="130"/>
      <c r="AA14" s="130"/>
    </row>
    <row r="15" spans="1:27" ht="69.599999999999994">
      <c r="A15" s="193"/>
      <c r="B15" s="224" t="s">
        <v>1475</v>
      </c>
      <c r="C15" s="130"/>
      <c r="D15" s="125" t="s">
        <v>1465</v>
      </c>
      <c r="E15" s="130"/>
      <c r="F15" s="125"/>
      <c r="G15" s="140"/>
      <c r="H15" s="125"/>
      <c r="I15" s="140"/>
      <c r="J15" s="538"/>
      <c r="K15" s="538"/>
      <c r="L15" s="140"/>
      <c r="M15" s="127"/>
      <c r="N15" s="140"/>
      <c r="O15" s="128"/>
      <c r="P15" s="140"/>
      <c r="Q15" s="128"/>
      <c r="R15" s="140"/>
      <c r="S15" s="128"/>
      <c r="T15" s="140"/>
      <c r="U15" s="128"/>
      <c r="V15" s="140"/>
      <c r="W15" s="130"/>
      <c r="X15" s="130"/>
      <c r="Y15" s="130"/>
      <c r="Z15" s="130"/>
      <c r="AA15" s="130"/>
    </row>
    <row r="16" spans="1:27" ht="55.5" customHeight="1">
      <c r="A16" s="204"/>
      <c r="B16" s="436" t="s">
        <v>1476</v>
      </c>
      <c r="C16" s="200"/>
      <c r="D16" s="125" t="s">
        <v>1465</v>
      </c>
      <c r="E16" s="200"/>
      <c r="F16" s="437"/>
      <c r="G16" s="438"/>
      <c r="H16" s="437"/>
      <c r="I16" s="438"/>
      <c r="J16" s="539"/>
      <c r="K16" s="539"/>
      <c r="L16" s="438"/>
      <c r="M16" s="127"/>
      <c r="N16" s="438"/>
      <c r="O16" s="209"/>
      <c r="P16" s="438"/>
      <c r="Q16" s="209"/>
      <c r="R16" s="438"/>
      <c r="S16" s="209"/>
      <c r="T16" s="438"/>
      <c r="U16" s="209"/>
      <c r="V16" s="438"/>
      <c r="W16" s="200"/>
      <c r="X16" s="200"/>
      <c r="Y16" s="200"/>
      <c r="Z16" s="200"/>
      <c r="AA16" s="200"/>
    </row>
    <row r="17" spans="1:27" ht="15.75" customHeight="1">
      <c r="A17" s="191"/>
      <c r="B17" s="159"/>
      <c r="C17" s="159"/>
      <c r="D17" s="159"/>
      <c r="E17" s="159"/>
      <c r="F17" s="159"/>
      <c r="G17" s="439"/>
      <c r="H17" s="159"/>
      <c r="I17" s="439"/>
      <c r="J17" s="212"/>
      <c r="K17" s="212"/>
      <c r="L17" s="439"/>
      <c r="M17" s="153"/>
      <c r="N17" s="439"/>
      <c r="O17" s="212"/>
      <c r="P17" s="439"/>
      <c r="Q17" s="212"/>
      <c r="R17" s="439"/>
      <c r="S17" s="212"/>
      <c r="T17" s="439"/>
      <c r="U17" s="212"/>
      <c r="V17" s="439"/>
      <c r="W17" s="159"/>
      <c r="X17" s="159"/>
      <c r="Y17" s="159"/>
      <c r="Z17" s="159"/>
      <c r="AA17" s="159"/>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J9:J16"/>
    <mergeCell ref="K9:K16"/>
  </mergeCells>
  <hyperlinks>
    <hyperlink ref="F9" r:id="rId1" xr:uid="{00000000-0004-0000-1000-000000000000}"/>
  </hyperlinks>
  <pageMargins left="0.7" right="0.7" top="0.75" bottom="0.75" header="0" footer="0"/>
  <pageSetup paperSize="8"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0"/>
  <sheetViews>
    <sheetView zoomScale="55" zoomScaleNormal="55" workbookViewId="0">
      <selection activeCell="B5" sqref="B5"/>
    </sheetView>
  </sheetViews>
  <sheetFormatPr defaultColWidth="11.19921875" defaultRowHeight="15" customHeight="1"/>
  <cols>
    <col min="1" max="1" width="12.69921875" customWidth="1"/>
    <col min="2" max="2" width="32.59765625" customWidth="1"/>
    <col min="3" max="3" width="2.59765625" customWidth="1"/>
    <col min="4" max="4" width="36.59765625" customWidth="1"/>
    <col min="5" max="5" width="2.59765625" customWidth="1"/>
    <col min="6" max="6" width="38.69921875" customWidth="1"/>
    <col min="7" max="7" width="2.59765625" customWidth="1"/>
    <col min="8" max="8" width="27.5" customWidth="1"/>
    <col min="9" max="9" width="2.59765625" customWidth="1"/>
    <col min="10" max="10" width="64.5" customWidth="1"/>
    <col min="11" max="11" width="61"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7.5" customHeight="1">
      <c r="A1" s="504" t="s">
        <v>1921</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59.6" customHeight="1">
      <c r="A3" s="122" t="s">
        <v>1477</v>
      </c>
      <c r="B3" s="123" t="s">
        <v>1478</v>
      </c>
      <c r="C3" s="124"/>
      <c r="D3" s="125" t="s">
        <v>1479</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79.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5.75" customHeight="1">
      <c r="A7" s="122" t="s">
        <v>159</v>
      </c>
      <c r="B7" s="123" t="s">
        <v>1480</v>
      </c>
      <c r="C7" s="124"/>
      <c r="D7" s="125" t="s">
        <v>58</v>
      </c>
      <c r="E7" s="124"/>
      <c r="F7" s="126"/>
      <c r="G7" s="124"/>
      <c r="H7" s="126"/>
      <c r="I7" s="124"/>
      <c r="J7" s="127"/>
      <c r="K7" s="127"/>
      <c r="L7" s="124"/>
      <c r="M7" s="127"/>
      <c r="N7" s="124"/>
      <c r="O7" s="128"/>
      <c r="P7" s="140"/>
      <c r="Q7" s="128"/>
      <c r="R7" s="140"/>
      <c r="S7" s="128"/>
      <c r="T7" s="140"/>
      <c r="U7" s="128"/>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409.6">
      <c r="A9" s="193"/>
      <c r="B9" s="224" t="s">
        <v>1481</v>
      </c>
      <c r="C9" s="130"/>
      <c r="D9" s="125" t="s">
        <v>1482</v>
      </c>
      <c r="E9" s="130"/>
      <c r="F9" s="202" t="s">
        <v>1483</v>
      </c>
      <c r="G9" s="140"/>
      <c r="H9" s="202" t="s">
        <v>1484</v>
      </c>
      <c r="I9" s="140"/>
      <c r="J9" s="290" t="s">
        <v>1485</v>
      </c>
      <c r="K9" s="166" t="s">
        <v>1486</v>
      </c>
      <c r="L9" s="140"/>
      <c r="M9" s="127"/>
      <c r="N9" s="140"/>
      <c r="O9" s="128"/>
      <c r="P9" s="140"/>
      <c r="Q9" s="128"/>
      <c r="R9" s="140"/>
      <c r="S9" s="128"/>
      <c r="T9" s="140"/>
      <c r="U9" s="128"/>
      <c r="V9" s="140"/>
      <c r="W9" s="130"/>
      <c r="X9" s="130"/>
      <c r="Y9" s="130"/>
      <c r="Z9" s="130"/>
      <c r="AA9" s="130"/>
    </row>
    <row r="10" spans="1:27" ht="409.6">
      <c r="A10" s="193"/>
      <c r="B10" s="142" t="s">
        <v>1487</v>
      </c>
      <c r="C10" s="130"/>
      <c r="D10" s="125" t="s">
        <v>1482</v>
      </c>
      <c r="E10" s="130"/>
      <c r="F10" s="440" t="s">
        <v>1488</v>
      </c>
      <c r="G10" s="124"/>
      <c r="H10" s="202" t="s">
        <v>1489</v>
      </c>
      <c r="I10" s="124"/>
      <c r="J10" s="433" t="s">
        <v>1490</v>
      </c>
      <c r="K10" s="167" t="s">
        <v>1491</v>
      </c>
      <c r="L10" s="124"/>
      <c r="M10" s="127"/>
      <c r="N10" s="124"/>
      <c r="O10" s="128"/>
      <c r="P10" s="124"/>
      <c r="Q10" s="128"/>
      <c r="R10" s="124"/>
      <c r="S10" s="128"/>
      <c r="T10" s="124"/>
      <c r="U10" s="128"/>
      <c r="V10" s="124"/>
      <c r="W10" s="130"/>
      <c r="X10" s="130"/>
      <c r="Y10" s="130"/>
      <c r="Z10" s="130"/>
      <c r="AA10" s="130"/>
    </row>
    <row r="11" spans="1:27" ht="208.8">
      <c r="A11" s="193"/>
      <c r="B11" s="224" t="s">
        <v>1492</v>
      </c>
      <c r="C11" s="130"/>
      <c r="D11" s="441" t="s">
        <v>1493</v>
      </c>
      <c r="E11" s="130"/>
      <c r="F11" s="125" t="s">
        <v>52</v>
      </c>
      <c r="G11" s="140"/>
      <c r="H11" s="202" t="s">
        <v>1494</v>
      </c>
      <c r="I11" s="140"/>
      <c r="J11" s="442" t="s">
        <v>1495</v>
      </c>
      <c r="K11" s="428" t="s">
        <v>1496</v>
      </c>
      <c r="L11" s="124"/>
      <c r="M11" s="127"/>
      <c r="N11" s="124"/>
      <c r="O11" s="128"/>
      <c r="P11" s="124"/>
      <c r="Q11" s="128"/>
      <c r="R11" s="124"/>
      <c r="S11" s="128"/>
      <c r="T11" s="124"/>
      <c r="U11" s="128"/>
      <c r="V11" s="124"/>
      <c r="W11" s="130"/>
      <c r="X11" s="130"/>
      <c r="Y11" s="130"/>
      <c r="Z11" s="130"/>
      <c r="AA11" s="130"/>
    </row>
    <row r="12" spans="1:27" ht="409.6">
      <c r="A12" s="193"/>
      <c r="B12" s="224" t="s">
        <v>1497</v>
      </c>
      <c r="C12" s="130"/>
      <c r="D12" s="125" t="s">
        <v>1498</v>
      </c>
      <c r="E12" s="130"/>
      <c r="F12" s="125" t="s">
        <v>52</v>
      </c>
      <c r="G12" s="124"/>
      <c r="H12" s="125" t="s">
        <v>52</v>
      </c>
      <c r="I12" s="124"/>
      <c r="J12" s="433" t="s">
        <v>1499</v>
      </c>
      <c r="K12" s="428" t="s">
        <v>1500</v>
      </c>
      <c r="L12" s="124"/>
      <c r="M12" s="127"/>
      <c r="N12" s="124"/>
      <c r="O12" s="128"/>
      <c r="P12" s="124"/>
      <c r="Q12" s="128"/>
      <c r="R12" s="124"/>
      <c r="S12" s="128"/>
      <c r="T12" s="124"/>
      <c r="U12" s="128"/>
      <c r="V12" s="124"/>
      <c r="W12" s="130"/>
      <c r="X12" s="130"/>
      <c r="Y12" s="130"/>
      <c r="Z12" s="130"/>
      <c r="AA12" s="130"/>
    </row>
    <row r="13" spans="1:27" ht="330.6">
      <c r="A13" s="193"/>
      <c r="B13" s="224" t="s">
        <v>1501</v>
      </c>
      <c r="C13" s="130"/>
      <c r="D13" s="125" t="s">
        <v>58</v>
      </c>
      <c r="E13" s="130"/>
      <c r="F13" s="201" t="s">
        <v>1502</v>
      </c>
      <c r="G13" s="124"/>
      <c r="H13" s="125" t="s">
        <v>1503</v>
      </c>
      <c r="I13" s="124"/>
      <c r="J13" s="443" t="s">
        <v>1504</v>
      </c>
      <c r="K13" s="434" t="s">
        <v>1505</v>
      </c>
      <c r="L13" s="124"/>
      <c r="M13" s="127"/>
      <c r="N13" s="124"/>
      <c r="O13" s="128"/>
      <c r="P13" s="124"/>
      <c r="Q13" s="128"/>
      <c r="R13" s="124"/>
      <c r="S13" s="128"/>
      <c r="T13" s="124"/>
      <c r="U13" s="128"/>
      <c r="V13" s="124"/>
      <c r="W13" s="130"/>
      <c r="X13" s="130"/>
      <c r="Y13" s="130"/>
      <c r="Z13" s="130"/>
      <c r="AA13" s="130"/>
    </row>
    <row r="14" spans="1:27" ht="15.75" customHeight="1">
      <c r="A14" s="191"/>
      <c r="B14" s="159"/>
      <c r="C14" s="159"/>
      <c r="D14" s="159"/>
      <c r="E14" s="159"/>
      <c r="F14" s="159"/>
      <c r="G14" s="159"/>
      <c r="H14" s="159"/>
      <c r="I14" s="159"/>
      <c r="J14" s="159"/>
      <c r="K14" s="159"/>
      <c r="L14" s="159"/>
      <c r="M14" s="153"/>
      <c r="N14" s="159"/>
      <c r="O14" s="159"/>
      <c r="P14" s="159"/>
      <c r="Q14" s="159"/>
      <c r="R14" s="159"/>
      <c r="S14" s="159"/>
      <c r="T14" s="159"/>
      <c r="U14" s="159"/>
      <c r="V14" s="159"/>
      <c r="W14" s="159"/>
      <c r="X14" s="159"/>
      <c r="Y14" s="159"/>
      <c r="Z14" s="159"/>
      <c r="AA14" s="159"/>
    </row>
    <row r="15" spans="1:27" ht="15.75" customHeight="1">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F9" r:id="rId1" xr:uid="{00000000-0004-0000-1100-000000000000}"/>
    <hyperlink ref="H9" r:id="rId2" xr:uid="{00000000-0004-0000-1100-000001000000}"/>
    <hyperlink ref="J9" r:id="rId3" xr:uid="{00000000-0004-0000-1100-000002000000}"/>
    <hyperlink ref="F10" r:id="rId4" xr:uid="{00000000-0004-0000-1100-000003000000}"/>
    <hyperlink ref="H10" r:id="rId5" xr:uid="{00000000-0004-0000-1100-000004000000}"/>
    <hyperlink ref="J10" r:id="rId6" xr:uid="{00000000-0004-0000-1100-000005000000}"/>
    <hyperlink ref="H11" r:id="rId7" xr:uid="{00000000-0004-0000-1100-000006000000}"/>
    <hyperlink ref="J11" r:id="rId8" xr:uid="{00000000-0004-0000-1100-000007000000}"/>
    <hyperlink ref="J12" r:id="rId9" xr:uid="{00000000-0004-0000-1100-000008000000}"/>
    <hyperlink ref="F13" r:id="rId10" xr:uid="{00000000-0004-0000-1100-000009000000}"/>
    <hyperlink ref="J13" r:id="rId11" xr:uid="{00000000-0004-0000-1100-00000A000000}"/>
  </hyperlinks>
  <pageMargins left="0.7" right="0.7" top="0.75" bottom="0.75" header="0" footer="0"/>
  <pageSetup paperSize="8"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zoomScale="55" zoomScaleNormal="55" workbookViewId="0">
      <selection activeCell="D9" sqref="D9"/>
    </sheetView>
  </sheetViews>
  <sheetFormatPr defaultColWidth="11.19921875" defaultRowHeight="15" customHeight="1"/>
  <cols>
    <col min="1" max="1" width="18.5" customWidth="1"/>
    <col min="2" max="2" width="57.59765625" customWidth="1"/>
    <col min="3" max="3" width="2.59765625" customWidth="1"/>
    <col min="4" max="4" width="25.19921875" customWidth="1"/>
    <col min="5" max="5" width="2.59765625" customWidth="1"/>
    <col min="6" max="6" width="25.19921875" customWidth="1"/>
    <col min="7" max="7" width="2.59765625" customWidth="1"/>
    <col min="8" max="8" width="34.8984375" customWidth="1"/>
    <col min="9" max="9" width="2.59765625" customWidth="1"/>
    <col min="10" max="10" width="90" customWidth="1"/>
    <col min="11" max="11" width="80.5" customWidth="1"/>
    <col min="12" max="12" width="2.5976562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41.25" customHeight="1">
      <c r="A1" s="218" t="s">
        <v>1506</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50" customHeight="1">
      <c r="A3" s="122" t="s">
        <v>1507</v>
      </c>
      <c r="B3" s="123" t="s">
        <v>1508</v>
      </c>
      <c r="C3" s="124"/>
      <c r="D3" s="125" t="s">
        <v>1509</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120" customHeight="1">
      <c r="A5" s="188"/>
      <c r="B5" s="132" t="s">
        <v>109</v>
      </c>
      <c r="C5" s="133"/>
      <c r="D5" s="134" t="s">
        <v>110</v>
      </c>
      <c r="E5" s="135"/>
      <c r="F5" s="134" t="s">
        <v>111</v>
      </c>
      <c r="G5" s="135"/>
      <c r="H5" s="134" t="s">
        <v>112</v>
      </c>
      <c r="I5" s="133"/>
      <c r="J5" s="136" t="s">
        <v>113</v>
      </c>
      <c r="K5" s="137" t="s">
        <v>114</v>
      </c>
      <c r="L5" s="133"/>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5.75" customHeight="1">
      <c r="A7" s="122" t="s">
        <v>159</v>
      </c>
      <c r="B7" s="123" t="s">
        <v>1510</v>
      </c>
      <c r="C7" s="124"/>
      <c r="D7" s="125" t="s">
        <v>58</v>
      </c>
      <c r="E7" s="124"/>
      <c r="F7" s="126"/>
      <c r="G7" s="124"/>
      <c r="H7" s="126"/>
      <c r="I7" s="124"/>
      <c r="J7" s="127"/>
      <c r="K7" s="127"/>
      <c r="L7" s="124"/>
      <c r="M7" s="127"/>
      <c r="N7" s="124"/>
      <c r="O7" s="124"/>
      <c r="P7" s="124"/>
      <c r="Q7" s="124"/>
      <c r="R7" s="124"/>
      <c r="S7" s="124"/>
      <c r="T7" s="124"/>
      <c r="U7" s="124"/>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409.6" customHeight="1">
      <c r="A9" s="193"/>
      <c r="B9" s="224" t="s">
        <v>1511</v>
      </c>
      <c r="C9" s="130"/>
      <c r="D9" s="125" t="s">
        <v>1512</v>
      </c>
      <c r="E9" s="130"/>
      <c r="F9" s="444" t="s">
        <v>1513</v>
      </c>
      <c r="G9" s="140"/>
      <c r="H9" s="125" t="s">
        <v>1514</v>
      </c>
      <c r="I9" s="140"/>
      <c r="J9" s="442" t="s">
        <v>1515</v>
      </c>
      <c r="K9" s="429" t="s">
        <v>1516</v>
      </c>
      <c r="L9" s="140"/>
      <c r="M9" s="127"/>
      <c r="N9" s="140"/>
      <c r="O9" s="128"/>
      <c r="P9" s="140"/>
      <c r="Q9" s="128"/>
      <c r="R9" s="140"/>
      <c r="S9" s="128"/>
      <c r="T9" s="140"/>
      <c r="U9" s="128"/>
      <c r="V9" s="140"/>
      <c r="W9" s="130"/>
      <c r="X9" s="130"/>
      <c r="Y9" s="130"/>
      <c r="Z9" s="130"/>
      <c r="AA9" s="130"/>
    </row>
    <row r="10" spans="1:27" ht="224.25" customHeight="1">
      <c r="A10" s="193"/>
      <c r="B10" s="224" t="s">
        <v>1517</v>
      </c>
      <c r="C10" s="130"/>
      <c r="D10" s="125" t="s">
        <v>58</v>
      </c>
      <c r="E10" s="130"/>
      <c r="F10" s="125"/>
      <c r="G10" s="140"/>
      <c r="H10" s="125" t="s">
        <v>1518</v>
      </c>
      <c r="I10" s="140"/>
      <c r="J10" s="291" t="s">
        <v>1519</v>
      </c>
      <c r="K10" s="290" t="s">
        <v>1520</v>
      </c>
      <c r="L10" s="140"/>
      <c r="M10" s="127"/>
      <c r="N10" s="140"/>
      <c r="O10" s="128"/>
      <c r="P10" s="140"/>
      <c r="Q10" s="128"/>
      <c r="R10" s="140"/>
      <c r="S10" s="128"/>
      <c r="T10" s="140"/>
      <c r="U10" s="128"/>
      <c r="V10" s="140"/>
      <c r="W10" s="130"/>
      <c r="X10" s="130"/>
      <c r="Y10" s="130"/>
      <c r="Z10" s="130"/>
      <c r="AA10" s="130"/>
    </row>
    <row r="11" spans="1:27" ht="182.25" customHeight="1">
      <c r="A11" s="193"/>
      <c r="B11" s="224" t="s">
        <v>1521</v>
      </c>
      <c r="C11" s="130"/>
      <c r="D11" s="125" t="s">
        <v>1522</v>
      </c>
      <c r="E11" s="130"/>
      <c r="F11" s="125" t="s">
        <v>52</v>
      </c>
      <c r="G11" s="124"/>
      <c r="H11" s="125" t="s">
        <v>52</v>
      </c>
      <c r="I11" s="124"/>
      <c r="J11" s="597" t="s">
        <v>1523</v>
      </c>
      <c r="K11" s="597" t="s">
        <v>1524</v>
      </c>
      <c r="L11" s="124"/>
      <c r="M11" s="127"/>
      <c r="N11" s="124"/>
      <c r="O11" s="128"/>
      <c r="P11" s="124"/>
      <c r="Q11" s="128"/>
      <c r="R11" s="124"/>
      <c r="S11" s="128"/>
      <c r="T11" s="124"/>
      <c r="U11" s="128"/>
      <c r="V11" s="124"/>
      <c r="W11" s="130"/>
      <c r="X11" s="130"/>
      <c r="Y11" s="130"/>
      <c r="Z11" s="130"/>
      <c r="AA11" s="130"/>
    </row>
    <row r="12" spans="1:27" ht="255.75" customHeight="1">
      <c r="A12" s="193"/>
      <c r="B12" s="224" t="s">
        <v>1525</v>
      </c>
      <c r="C12" s="130"/>
      <c r="D12" s="125" t="s">
        <v>1526</v>
      </c>
      <c r="E12" s="130"/>
      <c r="F12" s="125"/>
      <c r="G12" s="140"/>
      <c r="H12" s="445" t="s">
        <v>1527</v>
      </c>
      <c r="I12" s="140"/>
      <c r="J12" s="538"/>
      <c r="K12" s="539"/>
      <c r="L12" s="140"/>
      <c r="M12" s="127"/>
      <c r="N12" s="140"/>
      <c r="O12" s="128"/>
      <c r="P12" s="140"/>
      <c r="Q12" s="128"/>
      <c r="R12" s="140"/>
      <c r="S12" s="128"/>
      <c r="T12" s="140"/>
      <c r="U12" s="128"/>
      <c r="V12" s="140"/>
      <c r="W12" s="130"/>
      <c r="X12" s="130"/>
      <c r="Y12" s="130"/>
      <c r="Z12" s="130"/>
      <c r="AA12" s="130"/>
    </row>
    <row r="13" spans="1:27" ht="224.25" customHeight="1">
      <c r="A13" s="193"/>
      <c r="B13" s="224" t="s">
        <v>1528</v>
      </c>
      <c r="C13" s="130"/>
      <c r="D13" s="125" t="s">
        <v>1529</v>
      </c>
      <c r="E13" s="130"/>
      <c r="F13" s="125" t="s">
        <v>52</v>
      </c>
      <c r="G13" s="140"/>
      <c r="H13" s="125" t="s">
        <v>52</v>
      </c>
      <c r="I13" s="140"/>
      <c r="J13" s="433" t="s">
        <v>1530</v>
      </c>
      <c r="K13" s="433" t="s">
        <v>1531</v>
      </c>
      <c r="L13" s="140"/>
      <c r="M13" s="127"/>
      <c r="N13" s="140"/>
      <c r="O13" s="128"/>
      <c r="P13" s="140"/>
      <c r="Q13" s="128"/>
      <c r="R13" s="140"/>
      <c r="S13" s="128"/>
      <c r="T13" s="140"/>
      <c r="U13" s="128"/>
      <c r="V13" s="140"/>
      <c r="W13" s="130"/>
      <c r="X13" s="130"/>
      <c r="Y13" s="130"/>
      <c r="Z13" s="130"/>
      <c r="AA13" s="130"/>
    </row>
    <row r="14" spans="1:27" ht="156.6">
      <c r="A14" s="193"/>
      <c r="B14" s="224" t="s">
        <v>1532</v>
      </c>
      <c r="C14" s="130"/>
      <c r="D14" s="125" t="s">
        <v>58</v>
      </c>
      <c r="E14" s="130"/>
      <c r="F14" s="125"/>
      <c r="G14" s="140"/>
      <c r="H14" s="125" t="s">
        <v>1533</v>
      </c>
      <c r="I14" s="140"/>
      <c r="J14" s="433" t="s">
        <v>1534</v>
      </c>
      <c r="K14" s="149" t="s">
        <v>1535</v>
      </c>
      <c r="L14" s="140"/>
      <c r="M14" s="127"/>
      <c r="N14" s="140"/>
      <c r="O14" s="128"/>
      <c r="P14" s="140"/>
      <c r="Q14" s="128"/>
      <c r="R14" s="140"/>
      <c r="S14" s="128"/>
      <c r="T14" s="140"/>
      <c r="U14" s="128"/>
      <c r="V14" s="140"/>
      <c r="W14" s="130"/>
      <c r="X14" s="130"/>
      <c r="Y14" s="130"/>
      <c r="Z14" s="130"/>
      <c r="AA14" s="130"/>
    </row>
    <row r="15" spans="1:27" ht="107.25" customHeight="1">
      <c r="A15" s="193"/>
      <c r="B15" s="224" t="s">
        <v>1536</v>
      </c>
      <c r="C15" s="130"/>
      <c r="D15" s="125" t="s">
        <v>1537</v>
      </c>
      <c r="E15" s="130"/>
      <c r="F15" s="125" t="s">
        <v>1538</v>
      </c>
      <c r="G15" s="140"/>
      <c r="H15" s="125" t="s">
        <v>1539</v>
      </c>
      <c r="I15" s="140"/>
      <c r="J15" s="428" t="s">
        <v>1540</v>
      </c>
      <c r="K15" s="149" t="s">
        <v>1541</v>
      </c>
      <c r="L15" s="140"/>
      <c r="M15" s="127"/>
      <c r="N15" s="140"/>
      <c r="O15" s="128"/>
      <c r="P15" s="140"/>
      <c r="Q15" s="128"/>
      <c r="R15" s="140"/>
      <c r="S15" s="128"/>
      <c r="T15" s="140"/>
      <c r="U15" s="128"/>
      <c r="V15" s="140"/>
      <c r="W15" s="130"/>
      <c r="X15" s="130"/>
      <c r="Y15" s="130"/>
      <c r="Z15" s="130"/>
      <c r="AA15" s="130"/>
    </row>
    <row r="16" spans="1:27" ht="205.5" customHeight="1">
      <c r="A16" s="193"/>
      <c r="B16" s="224" t="s">
        <v>1542</v>
      </c>
      <c r="C16" s="130"/>
      <c r="D16" s="125" t="s">
        <v>58</v>
      </c>
      <c r="E16" s="130"/>
      <c r="F16" s="202" t="s">
        <v>1543</v>
      </c>
      <c r="G16" s="140"/>
      <c r="H16" s="125"/>
      <c r="I16" s="140"/>
      <c r="J16" s="434" t="s">
        <v>1544</v>
      </c>
      <c r="K16" s="149" t="s">
        <v>1545</v>
      </c>
      <c r="L16" s="140"/>
      <c r="M16" s="127"/>
      <c r="N16" s="140"/>
      <c r="O16" s="128"/>
      <c r="P16" s="140"/>
      <c r="Q16" s="128"/>
      <c r="R16" s="140"/>
      <c r="S16" s="128"/>
      <c r="T16" s="140"/>
      <c r="U16" s="128"/>
      <c r="V16" s="140"/>
      <c r="W16" s="130"/>
      <c r="X16" s="130"/>
      <c r="Y16" s="130"/>
      <c r="Z16" s="130"/>
      <c r="AA16" s="130"/>
    </row>
    <row r="17" spans="1:27" ht="15.75" customHeight="1">
      <c r="A17" s="191"/>
      <c r="B17" s="159"/>
      <c r="C17" s="159"/>
      <c r="D17" s="159"/>
      <c r="E17" s="159"/>
      <c r="F17" s="159"/>
      <c r="G17" s="159"/>
      <c r="H17" s="159"/>
      <c r="I17" s="159"/>
      <c r="J17" s="159"/>
      <c r="K17" s="159"/>
      <c r="L17" s="159"/>
      <c r="M17" s="153"/>
      <c r="N17" s="159"/>
      <c r="O17" s="159"/>
      <c r="P17" s="159"/>
      <c r="Q17" s="159"/>
      <c r="R17" s="159"/>
      <c r="S17" s="159"/>
      <c r="T17" s="159"/>
      <c r="U17" s="159"/>
      <c r="V17" s="159"/>
      <c r="W17" s="159"/>
      <c r="X17" s="159"/>
      <c r="Y17" s="159"/>
      <c r="Z17" s="159"/>
      <c r="AA17" s="159"/>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J11:J12"/>
    <mergeCell ref="K11:K12"/>
  </mergeCells>
  <hyperlinks>
    <hyperlink ref="F9" r:id="rId1" xr:uid="{00000000-0004-0000-1200-000000000000}"/>
    <hyperlink ref="J9" r:id="rId2" xr:uid="{00000000-0004-0000-1200-000001000000}"/>
    <hyperlink ref="J10" r:id="rId3" xr:uid="{00000000-0004-0000-1200-000002000000}"/>
    <hyperlink ref="K10" r:id="rId4" xr:uid="{00000000-0004-0000-1200-000003000000}"/>
    <hyperlink ref="J13" r:id="rId5" xr:uid="{00000000-0004-0000-1200-000004000000}"/>
    <hyperlink ref="K13" r:id="rId6" xr:uid="{00000000-0004-0000-1200-000005000000}"/>
    <hyperlink ref="J14" r:id="rId7" xr:uid="{00000000-0004-0000-1200-000006000000}"/>
    <hyperlink ref="F16" r:id="rId8" xr:uid="{00000000-0004-0000-1200-000007000000}"/>
  </hyperlinks>
  <pageMargins left="0.7" right="0.7" top="0.75" bottom="0.75" header="0" footer="0"/>
  <pageSetup paperSize="8"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view="pageBreakPreview" topLeftCell="A42" zoomScale="60" zoomScaleNormal="70" workbookViewId="0">
      <selection activeCell="C63" sqref="C63:G63"/>
    </sheetView>
  </sheetViews>
  <sheetFormatPr defaultColWidth="11.19921875" defaultRowHeight="15" customHeight="1"/>
  <cols>
    <col min="1" max="1" width="3.09765625" customWidth="1"/>
    <col min="2" max="2" width="3.09765625" hidden="1" customWidth="1"/>
    <col min="3" max="3" width="58.3984375" customWidth="1"/>
    <col min="4" max="4" width="2.19921875" customWidth="1"/>
    <col min="5" max="5" width="34.5" customWidth="1"/>
    <col min="6" max="6" width="2.19921875" customWidth="1"/>
    <col min="7" max="7" width="31.09765625" customWidth="1"/>
    <col min="8" max="26" width="3.09765625" customWidth="1"/>
  </cols>
  <sheetData>
    <row r="1" spans="1:26" ht="24" customHeight="1">
      <c r="A1" s="52"/>
      <c r="B1" s="52"/>
      <c r="C1" s="52"/>
      <c r="D1" s="52"/>
      <c r="E1" s="52"/>
      <c r="F1" s="52"/>
      <c r="G1" s="52"/>
      <c r="H1" s="52"/>
      <c r="I1" s="52"/>
      <c r="J1" s="52"/>
      <c r="K1" s="52"/>
      <c r="L1" s="52"/>
      <c r="M1" s="52"/>
      <c r="N1" s="52"/>
      <c r="O1" s="52"/>
      <c r="P1" s="52"/>
      <c r="Q1" s="52"/>
      <c r="R1" s="52"/>
      <c r="S1" s="52"/>
      <c r="T1" s="52"/>
      <c r="U1" s="52"/>
      <c r="V1" s="52"/>
      <c r="W1" s="52"/>
      <c r="X1" s="52"/>
      <c r="Y1" s="52"/>
      <c r="Z1" s="52"/>
    </row>
    <row r="2" spans="1:26" ht="24" customHeight="1">
      <c r="A2" s="52"/>
      <c r="B2" s="52"/>
      <c r="C2" s="514" t="s">
        <v>33</v>
      </c>
      <c r="D2" s="508"/>
      <c r="E2" s="508"/>
      <c r="F2" s="508"/>
      <c r="G2" s="509"/>
      <c r="H2" s="52"/>
      <c r="I2" s="52"/>
      <c r="J2" s="52"/>
      <c r="K2" s="52"/>
      <c r="L2" s="52"/>
      <c r="M2" s="52"/>
      <c r="N2" s="52"/>
      <c r="O2" s="52"/>
      <c r="P2" s="52"/>
      <c r="Q2" s="52"/>
      <c r="R2" s="52"/>
      <c r="S2" s="52"/>
      <c r="T2" s="52"/>
      <c r="U2" s="52"/>
      <c r="V2" s="52"/>
      <c r="W2" s="52"/>
      <c r="X2" s="52"/>
      <c r="Y2" s="52"/>
      <c r="Z2" s="52"/>
    </row>
    <row r="3" spans="1:26" ht="24" customHeight="1">
      <c r="A3" s="53"/>
      <c r="B3" s="53"/>
      <c r="C3" s="515" t="s">
        <v>34</v>
      </c>
      <c r="D3" s="508"/>
      <c r="E3" s="508"/>
      <c r="F3" s="508"/>
      <c r="G3" s="509"/>
      <c r="H3" s="53"/>
      <c r="I3" s="53"/>
      <c r="J3" s="53"/>
      <c r="K3" s="53"/>
      <c r="L3" s="53"/>
      <c r="M3" s="53"/>
      <c r="N3" s="53"/>
      <c r="O3" s="53"/>
      <c r="P3" s="53"/>
      <c r="Q3" s="53"/>
      <c r="R3" s="53"/>
      <c r="S3" s="53"/>
      <c r="T3" s="53"/>
      <c r="U3" s="53"/>
      <c r="V3" s="53"/>
      <c r="W3" s="53"/>
      <c r="X3" s="53"/>
      <c r="Y3" s="53"/>
      <c r="Z3" s="53"/>
    </row>
    <row r="4" spans="1:26" ht="12.75" customHeight="1">
      <c r="A4" s="52"/>
      <c r="B4" s="52"/>
      <c r="C4" s="516" t="s">
        <v>35</v>
      </c>
      <c r="D4" s="508"/>
      <c r="E4" s="508"/>
      <c r="F4" s="508"/>
      <c r="G4" s="509"/>
      <c r="H4" s="52"/>
      <c r="I4" s="52"/>
      <c r="J4" s="52"/>
      <c r="K4" s="52"/>
      <c r="L4" s="52"/>
      <c r="M4" s="52"/>
      <c r="N4" s="52"/>
      <c r="O4" s="52"/>
      <c r="P4" s="52"/>
      <c r="Q4" s="52"/>
      <c r="R4" s="52"/>
      <c r="S4" s="52"/>
      <c r="T4" s="52"/>
      <c r="U4" s="52"/>
      <c r="V4" s="52"/>
      <c r="W4" s="52"/>
      <c r="X4" s="52"/>
      <c r="Y4" s="52"/>
      <c r="Z4" s="52"/>
    </row>
    <row r="5" spans="1:26" ht="12.75" customHeight="1">
      <c r="A5" s="52"/>
      <c r="B5" s="52"/>
      <c r="C5" s="516" t="s">
        <v>36</v>
      </c>
      <c r="D5" s="508"/>
      <c r="E5" s="508"/>
      <c r="F5" s="508"/>
      <c r="G5" s="509"/>
      <c r="H5" s="52"/>
      <c r="I5" s="52"/>
      <c r="J5" s="52"/>
      <c r="K5" s="52"/>
      <c r="L5" s="52"/>
      <c r="M5" s="52"/>
      <c r="N5" s="52"/>
      <c r="O5" s="52"/>
      <c r="P5" s="52"/>
      <c r="Q5" s="52"/>
      <c r="R5" s="52"/>
      <c r="S5" s="52"/>
      <c r="T5" s="52"/>
      <c r="U5" s="52"/>
      <c r="V5" s="52"/>
      <c r="W5" s="52"/>
      <c r="X5" s="52"/>
      <c r="Y5" s="52"/>
      <c r="Z5" s="52"/>
    </row>
    <row r="6" spans="1:26" ht="12.75" customHeight="1">
      <c r="A6" s="52"/>
      <c r="B6" s="52"/>
      <c r="C6" s="516" t="s">
        <v>37</v>
      </c>
      <c r="D6" s="508"/>
      <c r="E6" s="508"/>
      <c r="F6" s="508"/>
      <c r="G6" s="509"/>
      <c r="H6" s="52"/>
      <c r="I6" s="52"/>
      <c r="J6" s="52"/>
      <c r="K6" s="52"/>
      <c r="L6" s="52"/>
      <c r="M6" s="52"/>
      <c r="N6" s="52"/>
      <c r="O6" s="52"/>
      <c r="P6" s="52"/>
      <c r="Q6" s="52"/>
      <c r="R6" s="52"/>
      <c r="S6" s="52"/>
      <c r="T6" s="52"/>
      <c r="U6" s="52"/>
      <c r="V6" s="52"/>
      <c r="W6" s="52"/>
      <c r="X6" s="52"/>
      <c r="Y6" s="52"/>
      <c r="Z6" s="52"/>
    </row>
    <row r="7" spans="1:26" ht="12.75" customHeight="1">
      <c r="A7" s="52"/>
      <c r="B7" s="52"/>
      <c r="C7" s="517" t="s">
        <v>38</v>
      </c>
      <c r="D7" s="508"/>
      <c r="E7" s="508"/>
      <c r="F7" s="508"/>
      <c r="G7" s="509"/>
      <c r="H7" s="52"/>
      <c r="I7" s="52"/>
      <c r="J7" s="52"/>
      <c r="K7" s="52"/>
      <c r="L7" s="52"/>
      <c r="M7" s="52"/>
      <c r="N7" s="52"/>
      <c r="O7" s="52"/>
      <c r="P7" s="52"/>
      <c r="Q7" s="52"/>
      <c r="R7" s="52"/>
      <c r="S7" s="52"/>
      <c r="T7" s="52"/>
      <c r="U7" s="52"/>
      <c r="V7" s="52"/>
      <c r="W7" s="52"/>
      <c r="X7" s="52"/>
      <c r="Y7" s="52"/>
      <c r="Z7" s="52"/>
    </row>
    <row r="8" spans="1:26" ht="24" customHeight="1">
      <c r="A8" s="52"/>
      <c r="B8" s="52"/>
      <c r="C8" s="1"/>
      <c r="D8" s="54"/>
      <c r="E8" s="54"/>
      <c r="F8" s="1"/>
      <c r="G8" s="1"/>
      <c r="H8" s="52"/>
      <c r="I8" s="52"/>
      <c r="J8" s="52"/>
      <c r="K8" s="52"/>
      <c r="L8" s="52"/>
      <c r="M8" s="52"/>
      <c r="N8" s="52"/>
      <c r="O8" s="52"/>
      <c r="P8" s="52"/>
      <c r="Q8" s="52"/>
      <c r="R8" s="52"/>
      <c r="S8" s="52"/>
      <c r="T8" s="52"/>
      <c r="U8" s="52"/>
      <c r="V8" s="52"/>
      <c r="W8" s="52"/>
      <c r="X8" s="52"/>
      <c r="Y8" s="52"/>
      <c r="Z8" s="52"/>
    </row>
    <row r="9" spans="1:26" ht="24" customHeight="1">
      <c r="A9" s="52"/>
      <c r="B9" s="52"/>
      <c r="C9" s="23" t="s">
        <v>39</v>
      </c>
      <c r="D9" s="20"/>
      <c r="E9" s="55" t="s">
        <v>40</v>
      </c>
      <c r="F9" s="20"/>
      <c r="G9" s="25" t="s">
        <v>14</v>
      </c>
      <c r="H9" s="52"/>
      <c r="I9" s="52"/>
      <c r="J9" s="52"/>
      <c r="K9" s="52"/>
      <c r="L9" s="52"/>
      <c r="M9" s="52"/>
      <c r="N9" s="52"/>
      <c r="O9" s="52"/>
      <c r="P9" s="52"/>
      <c r="Q9" s="52"/>
      <c r="R9" s="52"/>
      <c r="S9" s="52"/>
      <c r="T9" s="52"/>
      <c r="U9" s="52"/>
      <c r="V9" s="52"/>
      <c r="W9" s="52"/>
      <c r="X9" s="52"/>
      <c r="Y9" s="52"/>
      <c r="Z9" s="52"/>
    </row>
    <row r="10" spans="1:26" ht="24" customHeight="1">
      <c r="A10" s="52"/>
      <c r="B10" s="52"/>
      <c r="C10" s="1"/>
      <c r="D10" s="54"/>
      <c r="E10" s="54"/>
      <c r="F10" s="1"/>
      <c r="G10" s="1"/>
      <c r="H10" s="52"/>
      <c r="I10" s="52"/>
      <c r="J10" s="52"/>
      <c r="K10" s="52"/>
      <c r="L10" s="52"/>
      <c r="M10" s="52"/>
      <c r="N10" s="52"/>
      <c r="O10" s="52"/>
      <c r="P10" s="52"/>
      <c r="Q10" s="52"/>
      <c r="R10" s="52"/>
      <c r="S10" s="52"/>
      <c r="T10" s="52"/>
      <c r="U10" s="52"/>
      <c r="V10" s="52"/>
      <c r="W10" s="52"/>
      <c r="X10" s="52"/>
      <c r="Y10" s="52"/>
      <c r="Z10" s="52"/>
    </row>
    <row r="11" spans="1:26" ht="24" customHeight="1">
      <c r="A11" s="53"/>
      <c r="B11" s="53"/>
      <c r="C11" s="56" t="s">
        <v>41</v>
      </c>
      <c r="D11" s="53"/>
      <c r="E11" s="57"/>
      <c r="F11" s="53"/>
      <c r="G11" s="53"/>
      <c r="H11" s="53"/>
      <c r="I11" s="53"/>
      <c r="J11" s="53"/>
      <c r="K11" s="53"/>
      <c r="L11" s="53"/>
      <c r="M11" s="53"/>
      <c r="N11" s="53"/>
      <c r="O11" s="53"/>
      <c r="P11" s="53"/>
      <c r="Q11" s="53"/>
      <c r="R11" s="53"/>
      <c r="S11" s="53"/>
      <c r="T11" s="53"/>
      <c r="U11" s="53"/>
      <c r="V11" s="53"/>
      <c r="W11" s="53"/>
      <c r="X11" s="53"/>
      <c r="Y11" s="53"/>
      <c r="Z11" s="53"/>
    </row>
    <row r="12" spans="1:26" ht="24" customHeight="1">
      <c r="A12" s="58"/>
      <c r="B12" s="58"/>
      <c r="C12" s="59" t="s">
        <v>42</v>
      </c>
      <c r="D12" s="60"/>
      <c r="E12" s="59" t="s">
        <v>43</v>
      </c>
      <c r="F12" s="60"/>
      <c r="G12" s="61" t="s">
        <v>44</v>
      </c>
      <c r="H12" s="52"/>
      <c r="I12" s="52"/>
      <c r="J12" s="52"/>
      <c r="K12" s="52"/>
      <c r="L12" s="52"/>
      <c r="M12" s="52"/>
      <c r="N12" s="52"/>
      <c r="O12" s="52"/>
      <c r="P12" s="52"/>
      <c r="Q12" s="52"/>
      <c r="R12" s="52"/>
      <c r="S12" s="52"/>
      <c r="T12" s="52"/>
      <c r="U12" s="52"/>
      <c r="V12" s="52"/>
      <c r="W12" s="52"/>
      <c r="X12" s="52"/>
      <c r="Y12" s="52"/>
      <c r="Z12" s="52"/>
    </row>
    <row r="13" spans="1:26" ht="24" customHeight="1">
      <c r="A13" s="52"/>
      <c r="B13" s="62"/>
      <c r="C13" s="63" t="s">
        <v>31</v>
      </c>
      <c r="D13" s="64"/>
      <c r="E13" s="65"/>
      <c r="F13" s="64"/>
      <c r="G13" s="65"/>
      <c r="H13" s="52"/>
      <c r="I13" s="52"/>
      <c r="J13" s="52"/>
      <c r="K13" s="52"/>
      <c r="L13" s="52"/>
      <c r="M13" s="52"/>
      <c r="N13" s="52"/>
      <c r="O13" s="52"/>
      <c r="P13" s="52"/>
      <c r="Q13" s="52"/>
      <c r="R13" s="52"/>
      <c r="S13" s="52"/>
      <c r="T13" s="52"/>
      <c r="U13" s="52"/>
      <c r="V13" s="52"/>
      <c r="W13" s="52"/>
      <c r="X13" s="52"/>
      <c r="Y13" s="52"/>
      <c r="Z13" s="52"/>
    </row>
    <row r="14" spans="1:26" ht="24" customHeight="1">
      <c r="A14" s="66"/>
      <c r="B14" s="66" t="s">
        <v>31</v>
      </c>
      <c r="C14" s="67" t="s">
        <v>45</v>
      </c>
      <c r="D14" s="48"/>
      <c r="E14" s="68" t="s">
        <v>46</v>
      </c>
      <c r="F14" s="48"/>
      <c r="G14" s="69"/>
      <c r="H14" s="52"/>
      <c r="I14" s="52"/>
      <c r="J14" s="52"/>
      <c r="K14" s="52"/>
      <c r="L14" s="52"/>
      <c r="M14" s="52"/>
      <c r="N14" s="52"/>
      <c r="O14" s="52"/>
      <c r="P14" s="52"/>
      <c r="Q14" s="52"/>
      <c r="R14" s="52"/>
      <c r="S14" s="52"/>
      <c r="T14" s="52"/>
      <c r="U14" s="52"/>
      <c r="V14" s="52"/>
      <c r="W14" s="52"/>
      <c r="X14" s="52"/>
      <c r="Y14" s="52"/>
      <c r="Z14" s="52"/>
    </row>
    <row r="15" spans="1:26" ht="24" customHeight="1">
      <c r="A15" s="66"/>
      <c r="B15" s="66" t="s">
        <v>31</v>
      </c>
      <c r="C15" s="67" t="s">
        <v>47</v>
      </c>
      <c r="D15" s="48"/>
      <c r="E15" s="70" t="s">
        <v>48</v>
      </c>
      <c r="F15" s="48"/>
      <c r="G15" s="69"/>
      <c r="H15" s="52"/>
      <c r="I15" s="52"/>
      <c r="J15" s="52"/>
      <c r="K15" s="52"/>
      <c r="L15" s="52"/>
      <c r="M15" s="52"/>
      <c r="N15" s="52"/>
      <c r="O15" s="52"/>
      <c r="P15" s="52"/>
      <c r="Q15" s="52"/>
      <c r="R15" s="52"/>
      <c r="S15" s="52"/>
      <c r="T15" s="52"/>
      <c r="U15" s="52"/>
      <c r="V15" s="52"/>
      <c r="W15" s="52"/>
      <c r="X15" s="52"/>
      <c r="Y15" s="52"/>
      <c r="Z15" s="52"/>
    </row>
    <row r="16" spans="1:26" ht="24" customHeight="1">
      <c r="A16" s="52"/>
      <c r="B16" s="66" t="s">
        <v>31</v>
      </c>
      <c r="C16" s="67" t="s">
        <v>49</v>
      </c>
      <c r="D16" s="48"/>
      <c r="E16" s="70" t="s">
        <v>50</v>
      </c>
      <c r="F16" s="48"/>
      <c r="G16" s="69"/>
      <c r="H16" s="52"/>
      <c r="I16" s="52"/>
      <c r="J16" s="52"/>
      <c r="K16" s="52"/>
      <c r="L16" s="52"/>
      <c r="M16" s="52"/>
      <c r="N16" s="52"/>
      <c r="O16" s="52"/>
      <c r="P16" s="52"/>
      <c r="Q16" s="52"/>
      <c r="R16" s="52"/>
      <c r="S16" s="52"/>
      <c r="T16" s="52"/>
      <c r="U16" s="52"/>
      <c r="V16" s="52"/>
      <c r="W16" s="52"/>
      <c r="X16" s="52"/>
      <c r="Y16" s="52"/>
      <c r="Z16" s="52"/>
    </row>
    <row r="17" spans="1:26" ht="24" customHeight="1">
      <c r="A17" s="52"/>
      <c r="B17" s="66" t="s">
        <v>31</v>
      </c>
      <c r="C17" s="71" t="s">
        <v>51</v>
      </c>
      <c r="D17" s="72"/>
      <c r="E17" s="73" t="s">
        <v>52</v>
      </c>
      <c r="F17" s="72"/>
      <c r="G17" s="74"/>
      <c r="H17" s="52"/>
      <c r="I17" s="52"/>
      <c r="J17" s="52"/>
      <c r="K17" s="52"/>
      <c r="L17" s="52"/>
      <c r="M17" s="52"/>
      <c r="N17" s="52"/>
      <c r="O17" s="52"/>
      <c r="P17" s="52"/>
      <c r="Q17" s="52"/>
      <c r="R17" s="52"/>
      <c r="S17" s="52"/>
      <c r="T17" s="52"/>
      <c r="U17" s="52"/>
      <c r="V17" s="52"/>
      <c r="W17" s="52"/>
      <c r="X17" s="52"/>
      <c r="Y17" s="52"/>
      <c r="Z17" s="52"/>
    </row>
    <row r="18" spans="1:26" ht="24" customHeight="1">
      <c r="A18" s="52"/>
      <c r="B18" s="62"/>
      <c r="C18" s="63" t="s">
        <v>53</v>
      </c>
      <c r="D18" s="64"/>
      <c r="E18" s="65"/>
      <c r="F18" s="64"/>
      <c r="G18" s="65"/>
      <c r="H18" s="52"/>
      <c r="I18" s="52"/>
      <c r="J18" s="52"/>
      <c r="K18" s="52"/>
      <c r="L18" s="52"/>
      <c r="M18" s="52"/>
      <c r="N18" s="52"/>
      <c r="O18" s="52"/>
      <c r="P18" s="52"/>
      <c r="Q18" s="52"/>
      <c r="R18" s="52"/>
      <c r="S18" s="52"/>
      <c r="T18" s="52"/>
      <c r="U18" s="52"/>
      <c r="V18" s="52"/>
      <c r="W18" s="52"/>
      <c r="X18" s="52"/>
      <c r="Y18" s="52"/>
      <c r="Z18" s="52"/>
    </row>
    <row r="19" spans="1:26" ht="24" customHeight="1">
      <c r="A19" s="66"/>
      <c r="B19" s="66" t="s">
        <v>53</v>
      </c>
      <c r="C19" s="67" t="s">
        <v>54</v>
      </c>
      <c r="D19" s="48"/>
      <c r="E19" s="75">
        <v>44562</v>
      </c>
      <c r="F19" s="48"/>
      <c r="G19" s="69"/>
      <c r="H19" s="52"/>
      <c r="I19" s="52"/>
      <c r="J19" s="52"/>
      <c r="K19" s="52"/>
      <c r="L19" s="52"/>
      <c r="M19" s="52"/>
      <c r="N19" s="52"/>
      <c r="O19" s="52"/>
      <c r="P19" s="52"/>
      <c r="Q19" s="52"/>
      <c r="R19" s="52"/>
      <c r="S19" s="52"/>
      <c r="T19" s="52"/>
      <c r="U19" s="52"/>
      <c r="V19" s="52"/>
      <c r="W19" s="52"/>
      <c r="X19" s="52"/>
      <c r="Y19" s="52"/>
      <c r="Z19" s="52"/>
    </row>
    <row r="20" spans="1:26" ht="24" customHeight="1">
      <c r="A20" s="66"/>
      <c r="B20" s="66" t="s">
        <v>53</v>
      </c>
      <c r="C20" s="71" t="s">
        <v>55</v>
      </c>
      <c r="D20" s="72"/>
      <c r="E20" s="75">
        <v>44926</v>
      </c>
      <c r="F20" s="72"/>
      <c r="G20" s="74"/>
      <c r="H20" s="52"/>
      <c r="I20" s="52"/>
      <c r="J20" s="52"/>
      <c r="K20" s="52"/>
      <c r="L20" s="52"/>
      <c r="M20" s="52"/>
      <c r="N20" s="52"/>
      <c r="O20" s="52"/>
      <c r="P20" s="52"/>
      <c r="Q20" s="52"/>
      <c r="R20" s="52"/>
      <c r="S20" s="52"/>
      <c r="T20" s="52"/>
      <c r="U20" s="52"/>
      <c r="V20" s="52"/>
      <c r="W20" s="52"/>
      <c r="X20" s="52"/>
      <c r="Y20" s="52"/>
      <c r="Z20" s="52"/>
    </row>
    <row r="21" spans="1:26" ht="24" customHeight="1">
      <c r="A21" s="52"/>
      <c r="B21" s="62"/>
      <c r="C21" s="63" t="s">
        <v>56</v>
      </c>
      <c r="D21" s="64"/>
      <c r="E21" s="76"/>
      <c r="F21" s="64"/>
      <c r="G21" s="65"/>
      <c r="H21" s="52"/>
      <c r="I21" s="52"/>
      <c r="J21" s="52"/>
      <c r="K21" s="52"/>
      <c r="L21" s="52"/>
      <c r="M21" s="52"/>
      <c r="N21" s="52"/>
      <c r="O21" s="52"/>
      <c r="P21" s="52"/>
      <c r="Q21" s="52"/>
      <c r="R21" s="52"/>
      <c r="S21" s="52"/>
      <c r="T21" s="52"/>
      <c r="U21" s="52"/>
      <c r="V21" s="52"/>
      <c r="W21" s="52"/>
      <c r="X21" s="52"/>
      <c r="Y21" s="52"/>
      <c r="Z21" s="52"/>
    </row>
    <row r="22" spans="1:26" ht="34.799999999999997">
      <c r="A22" s="52"/>
      <c r="B22" s="66" t="s">
        <v>56</v>
      </c>
      <c r="C22" s="77" t="s">
        <v>57</v>
      </c>
      <c r="D22" s="48"/>
      <c r="E22" s="68" t="s">
        <v>58</v>
      </c>
      <c r="F22" s="48"/>
      <c r="G22" s="69" t="s">
        <v>59</v>
      </c>
      <c r="H22" s="52"/>
      <c r="I22" s="52"/>
      <c r="J22" s="52"/>
      <c r="K22" s="52"/>
      <c r="L22" s="52"/>
      <c r="M22" s="52"/>
      <c r="N22" s="52"/>
      <c r="O22" s="52"/>
      <c r="P22" s="52"/>
      <c r="Q22" s="52"/>
      <c r="R22" s="52"/>
      <c r="S22" s="52"/>
      <c r="T22" s="52"/>
      <c r="U22" s="52"/>
      <c r="V22" s="52"/>
      <c r="W22" s="52"/>
      <c r="X22" s="52"/>
      <c r="Y22" s="52"/>
      <c r="Z22" s="52"/>
    </row>
    <row r="23" spans="1:26" ht="24" customHeight="1">
      <c r="A23" s="66"/>
      <c r="B23" s="66" t="s">
        <v>56</v>
      </c>
      <c r="C23" s="67" t="s">
        <v>60</v>
      </c>
      <c r="D23" s="48"/>
      <c r="E23" s="78" t="s">
        <v>61</v>
      </c>
      <c r="F23" s="48"/>
      <c r="G23" s="69"/>
      <c r="H23" s="52"/>
      <c r="I23" s="52"/>
      <c r="J23" s="52"/>
      <c r="K23" s="52"/>
      <c r="L23" s="52"/>
      <c r="M23" s="52"/>
      <c r="N23" s="52"/>
      <c r="O23" s="52"/>
      <c r="P23" s="52"/>
      <c r="Q23" s="52"/>
      <c r="R23" s="52"/>
      <c r="S23" s="52"/>
      <c r="T23" s="52"/>
      <c r="U23" s="52"/>
      <c r="V23" s="52"/>
      <c r="W23" s="52"/>
      <c r="X23" s="52"/>
      <c r="Y23" s="52"/>
      <c r="Z23" s="52"/>
    </row>
    <row r="24" spans="1:26" ht="127.8" customHeight="1">
      <c r="A24" s="52"/>
      <c r="B24" s="66" t="s">
        <v>56</v>
      </c>
      <c r="C24" s="67" t="s">
        <v>62</v>
      </c>
      <c r="D24" s="48"/>
      <c r="E24" s="79">
        <v>45342</v>
      </c>
      <c r="F24" s="48"/>
      <c r="G24" s="102" t="s">
        <v>1923</v>
      </c>
      <c r="H24" s="52"/>
      <c r="I24" s="52"/>
      <c r="J24" s="52"/>
      <c r="K24" s="52"/>
      <c r="L24" s="52"/>
      <c r="M24" s="52"/>
      <c r="N24" s="52"/>
      <c r="O24" s="52"/>
      <c r="P24" s="52"/>
      <c r="Q24" s="52"/>
      <c r="R24" s="52"/>
      <c r="S24" s="52"/>
      <c r="T24" s="52"/>
      <c r="U24" s="52"/>
      <c r="V24" s="52"/>
      <c r="W24" s="52"/>
      <c r="X24" s="52"/>
      <c r="Y24" s="52"/>
      <c r="Z24" s="52"/>
    </row>
    <row r="25" spans="1:26" ht="34.799999999999997">
      <c r="A25" s="66"/>
      <c r="B25" s="66" t="s">
        <v>56</v>
      </c>
      <c r="C25" s="67" t="s">
        <v>63</v>
      </c>
      <c r="D25" s="48"/>
      <c r="E25" s="80" t="s">
        <v>64</v>
      </c>
      <c r="F25" s="48"/>
      <c r="G25" s="69"/>
      <c r="H25" s="52"/>
      <c r="I25" s="52"/>
      <c r="J25" s="52"/>
      <c r="K25" s="52"/>
      <c r="L25" s="52"/>
      <c r="M25" s="52"/>
      <c r="N25" s="52"/>
      <c r="O25" s="52"/>
      <c r="P25" s="52"/>
      <c r="Q25" s="52"/>
      <c r="R25" s="52"/>
      <c r="S25" s="52"/>
      <c r="T25" s="52"/>
      <c r="U25" s="52"/>
      <c r="V25" s="52"/>
      <c r="W25" s="52"/>
      <c r="X25" s="52"/>
      <c r="Y25" s="52"/>
      <c r="Z25" s="52"/>
    </row>
    <row r="26" spans="1:26" ht="34.799999999999997">
      <c r="A26" s="52"/>
      <c r="B26" s="66" t="s">
        <v>56</v>
      </c>
      <c r="C26" s="81" t="s">
        <v>65</v>
      </c>
      <c r="D26" s="82"/>
      <c r="E26" s="78" t="s">
        <v>58</v>
      </c>
      <c r="F26" s="82"/>
      <c r="G26" s="83"/>
      <c r="H26" s="52"/>
      <c r="I26" s="52"/>
      <c r="J26" s="52"/>
      <c r="K26" s="52"/>
      <c r="L26" s="52"/>
      <c r="M26" s="52"/>
      <c r="N26" s="52"/>
      <c r="O26" s="52"/>
      <c r="P26" s="52"/>
      <c r="Q26" s="52"/>
      <c r="R26" s="52"/>
      <c r="S26" s="52"/>
      <c r="T26" s="52"/>
      <c r="U26" s="52"/>
      <c r="V26" s="52"/>
      <c r="W26" s="52"/>
      <c r="X26" s="52"/>
      <c r="Y26" s="52"/>
      <c r="Z26" s="52"/>
    </row>
    <row r="27" spans="1:26" ht="24" customHeight="1">
      <c r="A27" s="52"/>
      <c r="B27" s="66" t="s">
        <v>56</v>
      </c>
      <c r="C27" s="67" t="s">
        <v>66</v>
      </c>
      <c r="D27" s="48"/>
      <c r="E27" s="84" t="s">
        <v>1920</v>
      </c>
      <c r="F27" s="48"/>
      <c r="G27" s="85"/>
      <c r="H27" s="52"/>
      <c r="I27" s="52"/>
      <c r="J27" s="52"/>
      <c r="K27" s="52"/>
      <c r="L27" s="52"/>
      <c r="M27" s="52"/>
      <c r="N27" s="52"/>
      <c r="O27" s="52"/>
      <c r="P27" s="52"/>
      <c r="Q27" s="52"/>
      <c r="R27" s="52"/>
      <c r="S27" s="52"/>
      <c r="T27" s="52"/>
      <c r="U27" s="52"/>
      <c r="V27" s="52"/>
      <c r="W27" s="52"/>
      <c r="X27" s="52"/>
      <c r="Y27" s="52"/>
      <c r="Z27" s="52"/>
    </row>
    <row r="28" spans="1:26" ht="20.399999999999999">
      <c r="A28" s="66"/>
      <c r="B28" s="66" t="s">
        <v>56</v>
      </c>
      <c r="C28" s="67" t="s">
        <v>67</v>
      </c>
      <c r="D28" s="48"/>
      <c r="E28" s="86" t="s">
        <v>68</v>
      </c>
      <c r="F28" s="48"/>
      <c r="G28" s="85"/>
      <c r="H28" s="52"/>
      <c r="I28" s="52"/>
      <c r="J28" s="52"/>
      <c r="K28" s="52"/>
      <c r="L28" s="52"/>
      <c r="M28" s="52"/>
      <c r="N28" s="52"/>
      <c r="O28" s="52"/>
      <c r="P28" s="52"/>
      <c r="Q28" s="52"/>
      <c r="R28" s="52"/>
      <c r="S28" s="52"/>
      <c r="T28" s="52"/>
      <c r="U28" s="52"/>
      <c r="V28" s="52"/>
      <c r="W28" s="52"/>
      <c r="X28" s="52"/>
      <c r="Y28" s="52"/>
      <c r="Z28" s="52"/>
    </row>
    <row r="29" spans="1:26" ht="24" customHeight="1">
      <c r="A29" s="52"/>
      <c r="B29" s="66" t="s">
        <v>56</v>
      </c>
      <c r="C29" s="81" t="s">
        <v>69</v>
      </c>
      <c r="D29" s="82"/>
      <c r="E29" s="78" t="s">
        <v>70</v>
      </c>
      <c r="F29" s="87"/>
      <c r="G29" s="88"/>
      <c r="H29" s="52"/>
      <c r="I29" s="52"/>
      <c r="J29" s="52"/>
      <c r="K29" s="52"/>
      <c r="L29" s="52"/>
      <c r="M29" s="52"/>
      <c r="N29" s="52"/>
      <c r="O29" s="52"/>
      <c r="P29" s="52"/>
      <c r="Q29" s="52"/>
      <c r="R29" s="52"/>
      <c r="S29" s="52"/>
      <c r="T29" s="52"/>
      <c r="U29" s="52"/>
      <c r="V29" s="52"/>
      <c r="W29" s="52"/>
      <c r="X29" s="52"/>
      <c r="Y29" s="52"/>
      <c r="Z29" s="52"/>
    </row>
    <row r="30" spans="1:26" ht="24" customHeight="1">
      <c r="A30" s="66"/>
      <c r="B30" s="66" t="s">
        <v>56</v>
      </c>
      <c r="C30" s="67" t="s">
        <v>71</v>
      </c>
      <c r="D30" s="48"/>
      <c r="E30" s="84"/>
      <c r="F30" s="48"/>
      <c r="G30" s="69"/>
      <c r="H30" s="52"/>
      <c r="I30" s="52"/>
      <c r="J30" s="52"/>
      <c r="K30" s="52"/>
      <c r="L30" s="52"/>
      <c r="M30" s="52"/>
      <c r="N30" s="52"/>
      <c r="O30" s="52"/>
      <c r="P30" s="52"/>
      <c r="Q30" s="52"/>
      <c r="R30" s="52"/>
      <c r="S30" s="52"/>
      <c r="T30" s="52"/>
      <c r="U30" s="52"/>
      <c r="V30" s="52"/>
      <c r="W30" s="52"/>
      <c r="X30" s="52"/>
      <c r="Y30" s="52"/>
      <c r="Z30" s="52"/>
    </row>
    <row r="31" spans="1:26" ht="24" customHeight="1">
      <c r="A31" s="66"/>
      <c r="B31" s="66" t="s">
        <v>56</v>
      </c>
      <c r="C31" s="67" t="s">
        <v>72</v>
      </c>
      <c r="D31" s="89"/>
      <c r="E31" s="84"/>
      <c r="F31" s="72"/>
      <c r="G31" s="90"/>
      <c r="H31" s="52"/>
      <c r="I31" s="52"/>
      <c r="J31" s="52"/>
      <c r="K31" s="52"/>
      <c r="L31" s="52"/>
      <c r="M31" s="52"/>
      <c r="N31" s="52"/>
      <c r="O31" s="52"/>
      <c r="P31" s="52"/>
      <c r="Q31" s="52"/>
      <c r="R31" s="52"/>
      <c r="S31" s="52"/>
      <c r="T31" s="52"/>
      <c r="U31" s="52"/>
      <c r="V31" s="52"/>
      <c r="W31" s="52"/>
      <c r="X31" s="52"/>
      <c r="Y31" s="52"/>
      <c r="Z31" s="52"/>
    </row>
    <row r="32" spans="1:26" ht="15.75" customHeight="1">
      <c r="A32" s="52"/>
      <c r="B32" s="52"/>
      <c r="C32" s="91" t="s">
        <v>73</v>
      </c>
      <c r="D32" s="92"/>
      <c r="E32" s="50"/>
      <c r="F32" s="93"/>
      <c r="G32" s="51"/>
      <c r="H32" s="52"/>
      <c r="I32" s="52"/>
      <c r="J32" s="52"/>
      <c r="K32" s="52"/>
      <c r="L32" s="52"/>
      <c r="M32" s="52"/>
      <c r="N32" s="52"/>
      <c r="O32" s="52"/>
      <c r="P32" s="52"/>
      <c r="Q32" s="52"/>
      <c r="R32" s="52"/>
      <c r="S32" s="52"/>
      <c r="T32" s="52"/>
      <c r="U32" s="52"/>
      <c r="V32" s="52"/>
      <c r="W32" s="52"/>
      <c r="X32" s="52"/>
      <c r="Y32" s="52"/>
      <c r="Z32" s="52"/>
    </row>
    <row r="33" spans="1:26" ht="24" customHeight="1">
      <c r="A33" s="66"/>
      <c r="B33" s="94"/>
      <c r="C33" s="95" t="s">
        <v>74</v>
      </c>
      <c r="D33" s="48"/>
      <c r="E33" s="96" t="s">
        <v>75</v>
      </c>
      <c r="F33" s="1"/>
      <c r="G33" s="97"/>
      <c r="H33" s="52"/>
      <c r="I33" s="52"/>
      <c r="J33" s="52"/>
      <c r="K33" s="52"/>
      <c r="L33" s="52"/>
      <c r="M33" s="52"/>
      <c r="N33" s="52"/>
      <c r="O33" s="52"/>
      <c r="P33" s="52"/>
      <c r="Q33" s="52"/>
      <c r="R33" s="52"/>
      <c r="S33" s="52"/>
      <c r="T33" s="52"/>
      <c r="U33" s="52"/>
      <c r="V33" s="52"/>
      <c r="W33" s="52"/>
      <c r="X33" s="52"/>
      <c r="Y33" s="52"/>
      <c r="Z33" s="52"/>
    </row>
    <row r="34" spans="1:26" ht="31.5" customHeight="1">
      <c r="A34" s="52"/>
      <c r="B34" s="66" t="s">
        <v>76</v>
      </c>
      <c r="C34" s="65" t="s">
        <v>77</v>
      </c>
      <c r="D34" s="72"/>
      <c r="E34" s="98" t="s">
        <v>78</v>
      </c>
      <c r="F34" s="64"/>
      <c r="G34" s="99"/>
      <c r="H34" s="52"/>
      <c r="I34" s="52"/>
      <c r="J34" s="52"/>
      <c r="K34" s="52"/>
      <c r="L34" s="52"/>
      <c r="M34" s="52"/>
      <c r="N34" s="52"/>
      <c r="O34" s="52"/>
      <c r="P34" s="52"/>
      <c r="Q34" s="52"/>
      <c r="R34" s="52"/>
      <c r="S34" s="52"/>
      <c r="T34" s="52"/>
      <c r="U34" s="52"/>
      <c r="V34" s="52"/>
      <c r="W34" s="52"/>
      <c r="X34" s="52"/>
      <c r="Y34" s="52"/>
      <c r="Z34" s="52"/>
    </row>
    <row r="35" spans="1:26" ht="18" customHeight="1">
      <c r="A35" s="66"/>
      <c r="B35" s="66" t="s">
        <v>76</v>
      </c>
      <c r="C35" s="63" t="s">
        <v>76</v>
      </c>
      <c r="D35" s="64"/>
      <c r="E35" s="93"/>
      <c r="F35" s="64"/>
      <c r="G35" s="93"/>
      <c r="H35" s="52"/>
      <c r="I35" s="52"/>
      <c r="J35" s="52"/>
      <c r="K35" s="52"/>
      <c r="L35" s="52"/>
      <c r="M35" s="52"/>
      <c r="N35" s="52"/>
      <c r="O35" s="52"/>
      <c r="P35" s="52"/>
      <c r="Q35" s="52"/>
      <c r="R35" s="52"/>
      <c r="S35" s="52"/>
      <c r="T35" s="52"/>
      <c r="U35" s="52"/>
      <c r="V35" s="52"/>
      <c r="W35" s="52"/>
      <c r="X35" s="52"/>
      <c r="Y35" s="52"/>
      <c r="Z35" s="52"/>
    </row>
    <row r="36" spans="1:26" ht="15.75" customHeight="1">
      <c r="A36" s="52"/>
      <c r="B36" s="66" t="s">
        <v>76</v>
      </c>
      <c r="C36" s="100" t="s">
        <v>79</v>
      </c>
      <c r="D36" s="48"/>
      <c r="E36" s="101"/>
      <c r="F36" s="48"/>
      <c r="G36" s="48"/>
      <c r="H36" s="52"/>
      <c r="I36" s="52"/>
      <c r="J36" s="52"/>
      <c r="K36" s="52"/>
      <c r="L36" s="52"/>
      <c r="M36" s="52"/>
      <c r="N36" s="52"/>
      <c r="O36" s="52"/>
      <c r="P36" s="52"/>
      <c r="Q36" s="52"/>
      <c r="R36" s="52"/>
      <c r="S36" s="52"/>
      <c r="T36" s="52"/>
      <c r="U36" s="52"/>
      <c r="V36" s="52"/>
      <c r="W36" s="52"/>
      <c r="X36" s="52"/>
      <c r="Y36" s="52"/>
      <c r="Z36" s="52"/>
    </row>
    <row r="37" spans="1:26" ht="16.5" customHeight="1">
      <c r="A37" s="66"/>
      <c r="B37" s="66" t="s">
        <v>76</v>
      </c>
      <c r="C37" s="67" t="s">
        <v>80</v>
      </c>
      <c r="D37" s="48"/>
      <c r="E37" s="78" t="s">
        <v>58</v>
      </c>
      <c r="F37" s="48"/>
      <c r="G37" s="85"/>
      <c r="H37" s="52"/>
      <c r="I37" s="52"/>
      <c r="J37" s="52"/>
      <c r="K37" s="52"/>
      <c r="L37" s="52"/>
      <c r="M37" s="52"/>
      <c r="N37" s="52"/>
      <c r="O37" s="52"/>
      <c r="P37" s="52"/>
      <c r="Q37" s="52"/>
      <c r="R37" s="52"/>
      <c r="S37" s="52"/>
      <c r="T37" s="52"/>
      <c r="U37" s="52"/>
      <c r="V37" s="52"/>
      <c r="W37" s="52"/>
      <c r="X37" s="52"/>
      <c r="Y37" s="52"/>
      <c r="Z37" s="52"/>
    </row>
    <row r="38" spans="1:26" ht="16.5" customHeight="1">
      <c r="A38" s="66"/>
      <c r="B38" s="66" t="s">
        <v>76</v>
      </c>
      <c r="C38" s="67" t="s">
        <v>81</v>
      </c>
      <c r="D38" s="48"/>
      <c r="E38" s="78" t="s">
        <v>58</v>
      </c>
      <c r="F38" s="48"/>
      <c r="G38" s="85"/>
      <c r="H38" s="52"/>
      <c r="I38" s="52"/>
      <c r="J38" s="52"/>
      <c r="K38" s="52"/>
      <c r="L38" s="52"/>
      <c r="M38" s="52"/>
      <c r="N38" s="52"/>
      <c r="O38" s="52"/>
      <c r="P38" s="52"/>
      <c r="Q38" s="52"/>
      <c r="R38" s="52"/>
      <c r="S38" s="52"/>
      <c r="T38" s="52"/>
      <c r="U38" s="52"/>
      <c r="V38" s="52"/>
      <c r="W38" s="52"/>
      <c r="X38" s="52"/>
      <c r="Y38" s="52"/>
      <c r="Z38" s="52"/>
    </row>
    <row r="39" spans="1:26" ht="15.75" customHeight="1">
      <c r="A39" s="52"/>
      <c r="B39" s="66" t="s">
        <v>76</v>
      </c>
      <c r="C39" s="67" t="s">
        <v>82</v>
      </c>
      <c r="D39" s="48"/>
      <c r="E39" s="78" t="s">
        <v>58</v>
      </c>
      <c r="F39" s="48"/>
      <c r="G39" s="85"/>
      <c r="H39" s="52"/>
      <c r="I39" s="52"/>
      <c r="J39" s="52"/>
      <c r="K39" s="52"/>
      <c r="L39" s="52"/>
      <c r="M39" s="52"/>
      <c r="N39" s="52"/>
      <c r="O39" s="52"/>
      <c r="P39" s="52"/>
      <c r="Q39" s="52"/>
      <c r="R39" s="52"/>
      <c r="S39" s="52"/>
      <c r="T39" s="52"/>
      <c r="U39" s="52"/>
      <c r="V39" s="52"/>
      <c r="W39" s="52"/>
      <c r="X39" s="52"/>
      <c r="Y39" s="52"/>
      <c r="Z39" s="52"/>
    </row>
    <row r="40" spans="1:26" ht="18" customHeight="1">
      <c r="A40" s="52"/>
      <c r="B40" s="66" t="s">
        <v>76</v>
      </c>
      <c r="C40" s="67" t="s">
        <v>83</v>
      </c>
      <c r="D40" s="48"/>
      <c r="E40" s="78" t="s">
        <v>58</v>
      </c>
      <c r="F40" s="48"/>
      <c r="G40" s="85"/>
      <c r="H40" s="52"/>
      <c r="I40" s="52"/>
      <c r="J40" s="52"/>
      <c r="K40" s="52"/>
      <c r="L40" s="52"/>
      <c r="M40" s="52"/>
      <c r="N40" s="52"/>
      <c r="O40" s="52"/>
      <c r="P40" s="52"/>
      <c r="Q40" s="52"/>
      <c r="R40" s="52"/>
      <c r="S40" s="52"/>
      <c r="T40" s="52"/>
      <c r="U40" s="52"/>
      <c r="V40" s="52"/>
      <c r="W40" s="52"/>
      <c r="X40" s="52"/>
      <c r="Y40" s="52"/>
      <c r="Z40" s="52"/>
    </row>
    <row r="41" spans="1:26" ht="24" customHeight="1">
      <c r="A41" s="52"/>
      <c r="B41" s="66" t="s">
        <v>76</v>
      </c>
      <c r="C41" s="67" t="s">
        <v>84</v>
      </c>
      <c r="D41" s="48"/>
      <c r="E41" s="78" t="s">
        <v>1922</v>
      </c>
      <c r="F41" s="48"/>
      <c r="G41" s="85"/>
      <c r="H41" s="52"/>
      <c r="I41" s="52"/>
      <c r="J41" s="52"/>
      <c r="K41" s="52"/>
      <c r="L41" s="52"/>
      <c r="M41" s="52"/>
      <c r="N41" s="52"/>
      <c r="O41" s="52"/>
      <c r="P41" s="52"/>
      <c r="Q41" s="52"/>
      <c r="R41" s="52"/>
      <c r="S41" s="52"/>
      <c r="T41" s="52"/>
      <c r="U41" s="52"/>
      <c r="V41" s="52"/>
      <c r="W41" s="52"/>
      <c r="X41" s="52"/>
      <c r="Y41" s="52"/>
      <c r="Z41" s="52"/>
    </row>
    <row r="42" spans="1:26" ht="243.6">
      <c r="A42" s="52"/>
      <c r="B42" s="66" t="s">
        <v>76</v>
      </c>
      <c r="C42" s="67" t="s">
        <v>85</v>
      </c>
      <c r="D42" s="48"/>
      <c r="E42" s="78">
        <v>11</v>
      </c>
      <c r="F42" s="48"/>
      <c r="G42" s="102" t="s">
        <v>86</v>
      </c>
      <c r="H42" s="52"/>
      <c r="I42" s="52"/>
      <c r="J42" s="52"/>
      <c r="K42" s="52"/>
      <c r="L42" s="52"/>
      <c r="M42" s="52"/>
      <c r="N42" s="52"/>
      <c r="O42" s="52"/>
      <c r="P42" s="52"/>
      <c r="Q42" s="52"/>
      <c r="R42" s="52"/>
      <c r="S42" s="52"/>
      <c r="T42" s="52"/>
      <c r="U42" s="52"/>
      <c r="V42" s="52"/>
      <c r="W42" s="52"/>
      <c r="X42" s="52"/>
      <c r="Y42" s="52"/>
      <c r="Z42" s="52"/>
    </row>
    <row r="43" spans="1:26" ht="24" customHeight="1">
      <c r="A43" s="52"/>
      <c r="B43" s="66" t="s">
        <v>76</v>
      </c>
      <c r="C43" s="67" t="s">
        <v>87</v>
      </c>
      <c r="D43" s="103"/>
      <c r="E43" s="78">
        <v>65</v>
      </c>
      <c r="F43" s="48"/>
      <c r="G43" s="104"/>
      <c r="H43" s="52"/>
      <c r="I43" s="52"/>
      <c r="J43" s="52"/>
      <c r="K43" s="52"/>
      <c r="L43" s="52"/>
      <c r="M43" s="52"/>
      <c r="N43" s="52"/>
      <c r="O43" s="52"/>
      <c r="P43" s="52"/>
      <c r="Q43" s="52"/>
      <c r="R43" s="52"/>
      <c r="S43" s="52"/>
      <c r="T43" s="52"/>
      <c r="U43" s="52"/>
      <c r="V43" s="52"/>
      <c r="W43" s="52"/>
      <c r="X43" s="52"/>
      <c r="Y43" s="52"/>
      <c r="Z43" s="52"/>
    </row>
    <row r="44" spans="1:26" ht="24" customHeight="1">
      <c r="A44" s="52"/>
      <c r="B44" s="66" t="s">
        <v>76</v>
      </c>
      <c r="C44" s="105" t="s">
        <v>88</v>
      </c>
      <c r="D44" s="48"/>
      <c r="E44" s="106" t="s">
        <v>52</v>
      </c>
      <c r="F44" s="82"/>
      <c r="G44" s="85"/>
      <c r="H44" s="52"/>
      <c r="I44" s="52"/>
      <c r="J44" s="52"/>
      <c r="K44" s="52"/>
      <c r="L44" s="52"/>
      <c r="M44" s="52"/>
      <c r="N44" s="52"/>
      <c r="O44" s="52"/>
      <c r="P44" s="52"/>
      <c r="Q44" s="52"/>
      <c r="R44" s="52"/>
      <c r="S44" s="52"/>
      <c r="T44" s="52"/>
      <c r="U44" s="52"/>
      <c r="V44" s="52"/>
      <c r="W44" s="52"/>
      <c r="X44" s="52"/>
      <c r="Y44" s="52"/>
      <c r="Z44" s="52"/>
    </row>
    <row r="45" spans="1:26" ht="24" customHeight="1">
      <c r="A45" s="52"/>
      <c r="B45" s="66" t="s">
        <v>76</v>
      </c>
      <c r="C45" s="95" t="s">
        <v>89</v>
      </c>
      <c r="D45" s="48"/>
      <c r="E45" s="107">
        <v>32.340000000000003</v>
      </c>
      <c r="F45" s="48"/>
      <c r="G45" s="85"/>
      <c r="H45" s="52"/>
      <c r="I45" s="52"/>
      <c r="J45" s="52"/>
      <c r="K45" s="52"/>
      <c r="L45" s="52"/>
      <c r="M45" s="52"/>
      <c r="N45" s="52"/>
      <c r="O45" s="52"/>
      <c r="P45" s="52"/>
      <c r="Q45" s="52"/>
      <c r="R45" s="52"/>
      <c r="S45" s="52"/>
      <c r="T45" s="52"/>
      <c r="U45" s="52"/>
      <c r="V45" s="52"/>
      <c r="W45" s="52"/>
      <c r="X45" s="52"/>
      <c r="Y45" s="52"/>
      <c r="Z45" s="52"/>
    </row>
    <row r="46" spans="1:26" ht="45" customHeight="1">
      <c r="A46" s="52"/>
      <c r="B46" s="66" t="s">
        <v>76</v>
      </c>
      <c r="C46" s="65" t="s">
        <v>90</v>
      </c>
      <c r="D46" s="72"/>
      <c r="E46" s="108" t="s">
        <v>91</v>
      </c>
      <c r="F46" s="72"/>
      <c r="G46" s="109"/>
      <c r="H46" s="52"/>
      <c r="I46" s="52"/>
      <c r="J46" s="52"/>
      <c r="K46" s="52"/>
      <c r="L46" s="52"/>
      <c r="M46" s="52"/>
      <c r="N46" s="52"/>
      <c r="O46" s="52"/>
      <c r="P46" s="52"/>
      <c r="Q46" s="52"/>
      <c r="R46" s="52"/>
      <c r="S46" s="52"/>
      <c r="T46" s="52"/>
      <c r="U46" s="52"/>
      <c r="V46" s="52"/>
      <c r="W46" s="52"/>
      <c r="X46" s="52"/>
      <c r="Y46" s="52"/>
      <c r="Z46" s="52"/>
    </row>
    <row r="47" spans="1:26" ht="24" customHeight="1">
      <c r="A47" s="52"/>
      <c r="B47" s="66" t="s">
        <v>76</v>
      </c>
      <c r="C47" s="110" t="s">
        <v>92</v>
      </c>
      <c r="D47" s="72"/>
      <c r="E47" s="111"/>
      <c r="F47" s="72"/>
      <c r="G47" s="109"/>
      <c r="H47" s="58"/>
      <c r="I47" s="58"/>
      <c r="J47" s="58"/>
      <c r="K47" s="58"/>
      <c r="L47" s="58"/>
      <c r="M47" s="58"/>
      <c r="N47" s="58"/>
      <c r="O47" s="58"/>
      <c r="P47" s="58"/>
      <c r="Q47" s="58"/>
      <c r="R47" s="58"/>
      <c r="S47" s="58"/>
      <c r="T47" s="58"/>
      <c r="U47" s="58"/>
      <c r="V47" s="58"/>
      <c r="W47" s="58"/>
      <c r="X47" s="58"/>
      <c r="Y47" s="58"/>
      <c r="Z47" s="58"/>
    </row>
    <row r="48" spans="1:26" ht="15.75" customHeight="1">
      <c r="A48" s="52"/>
      <c r="B48" s="66" t="s">
        <v>76</v>
      </c>
      <c r="C48" s="67" t="s">
        <v>93</v>
      </c>
      <c r="D48" s="48"/>
      <c r="E48" s="78" t="s">
        <v>58</v>
      </c>
      <c r="F48" s="48"/>
      <c r="G48" s="85"/>
      <c r="H48" s="52"/>
      <c r="I48" s="52"/>
      <c r="J48" s="52"/>
      <c r="K48" s="52"/>
      <c r="L48" s="52"/>
      <c r="M48" s="52"/>
      <c r="N48" s="52"/>
      <c r="O48" s="52"/>
      <c r="P48" s="52"/>
      <c r="Q48" s="52"/>
      <c r="R48" s="52"/>
      <c r="S48" s="52"/>
      <c r="T48" s="52"/>
      <c r="U48" s="52"/>
      <c r="V48" s="52"/>
      <c r="W48" s="52"/>
      <c r="X48" s="52"/>
      <c r="Y48" s="52"/>
      <c r="Z48" s="52"/>
    </row>
    <row r="49" spans="1:26" ht="24" customHeight="1">
      <c r="A49" s="52"/>
      <c r="B49" s="66"/>
      <c r="C49" s="67" t="s">
        <v>94</v>
      </c>
      <c r="D49" s="48"/>
      <c r="E49" s="78" t="s">
        <v>58</v>
      </c>
      <c r="F49" s="48"/>
      <c r="G49" s="85"/>
      <c r="H49" s="66"/>
      <c r="I49" s="66"/>
      <c r="J49" s="66"/>
      <c r="K49" s="66"/>
      <c r="L49" s="66"/>
      <c r="M49" s="66"/>
      <c r="N49" s="66"/>
      <c r="O49" s="66"/>
      <c r="P49" s="66"/>
      <c r="Q49" s="66"/>
      <c r="R49" s="66"/>
      <c r="S49" s="66"/>
      <c r="T49" s="66"/>
      <c r="U49" s="66"/>
      <c r="V49" s="66"/>
      <c r="W49" s="66"/>
      <c r="X49" s="66"/>
      <c r="Y49" s="66"/>
      <c r="Z49" s="66"/>
    </row>
    <row r="50" spans="1:26" ht="15.75" customHeight="1">
      <c r="A50" s="52"/>
      <c r="B50" s="66"/>
      <c r="C50" s="67" t="s">
        <v>95</v>
      </c>
      <c r="D50" s="48"/>
      <c r="E50" s="78" t="s">
        <v>58</v>
      </c>
      <c r="F50" s="48"/>
      <c r="G50" s="85"/>
      <c r="H50" s="66"/>
      <c r="I50" s="66"/>
      <c r="J50" s="66"/>
      <c r="K50" s="66"/>
      <c r="L50" s="66"/>
      <c r="M50" s="66"/>
      <c r="N50" s="66"/>
      <c r="O50" s="66"/>
      <c r="P50" s="66"/>
      <c r="Q50" s="66"/>
      <c r="R50" s="66"/>
      <c r="S50" s="66"/>
      <c r="T50" s="66"/>
      <c r="U50" s="66"/>
      <c r="V50" s="66"/>
      <c r="W50" s="66"/>
      <c r="X50" s="66"/>
      <c r="Y50" s="66"/>
      <c r="Z50" s="66"/>
    </row>
    <row r="51" spans="1:26" ht="24" customHeight="1">
      <c r="A51" s="52"/>
      <c r="B51" s="66"/>
      <c r="C51" s="71" t="s">
        <v>96</v>
      </c>
      <c r="D51" s="72"/>
      <c r="E51" s="78" t="s">
        <v>97</v>
      </c>
      <c r="F51" s="72"/>
      <c r="G51" s="109"/>
      <c r="H51" s="52"/>
      <c r="I51" s="52"/>
      <c r="J51" s="52"/>
      <c r="K51" s="52"/>
      <c r="L51" s="52"/>
      <c r="M51" s="52"/>
      <c r="N51" s="52"/>
      <c r="O51" s="52"/>
      <c r="P51" s="52"/>
      <c r="Q51" s="52"/>
      <c r="R51" s="52"/>
      <c r="S51" s="52"/>
      <c r="T51" s="52"/>
      <c r="U51" s="52"/>
      <c r="V51" s="52"/>
      <c r="W51" s="52"/>
      <c r="X51" s="52"/>
      <c r="Y51" s="52"/>
      <c r="Z51" s="52"/>
    </row>
    <row r="52" spans="1:26" ht="24" customHeight="1">
      <c r="A52" s="52"/>
      <c r="B52" s="66" t="s">
        <v>98</v>
      </c>
      <c r="C52" s="112" t="s">
        <v>99</v>
      </c>
      <c r="D52" s="113"/>
      <c r="E52" s="114"/>
      <c r="F52" s="113"/>
      <c r="G52" s="113"/>
      <c r="H52" s="52"/>
      <c r="I52" s="52"/>
      <c r="J52" s="52"/>
      <c r="K52" s="52"/>
      <c r="L52" s="52"/>
      <c r="M52" s="52"/>
      <c r="N52" s="52"/>
      <c r="O52" s="52"/>
      <c r="P52" s="52"/>
      <c r="Q52" s="52"/>
      <c r="R52" s="52"/>
      <c r="S52" s="52"/>
      <c r="T52" s="52"/>
      <c r="U52" s="52"/>
      <c r="V52" s="52"/>
      <c r="W52" s="52"/>
      <c r="X52" s="52"/>
      <c r="Y52" s="52"/>
      <c r="Z52" s="52"/>
    </row>
    <row r="53" spans="1:26" ht="24" customHeight="1">
      <c r="A53" s="52"/>
      <c r="B53" s="66" t="s">
        <v>98</v>
      </c>
      <c r="C53" s="67" t="s">
        <v>100</v>
      </c>
      <c r="D53" s="48"/>
      <c r="E53" s="68" t="s">
        <v>1917</v>
      </c>
      <c r="F53" s="48"/>
      <c r="G53" s="69"/>
      <c r="H53" s="52"/>
      <c r="I53" s="52"/>
      <c r="J53" s="52"/>
      <c r="K53" s="52"/>
      <c r="L53" s="52"/>
      <c r="M53" s="52"/>
      <c r="N53" s="52"/>
      <c r="O53" s="52"/>
      <c r="P53" s="52"/>
      <c r="Q53" s="52"/>
      <c r="R53" s="52"/>
      <c r="S53" s="52"/>
      <c r="T53" s="52"/>
      <c r="U53" s="52"/>
      <c r="V53" s="52"/>
      <c r="W53" s="52"/>
      <c r="X53" s="52"/>
      <c r="Y53" s="52"/>
      <c r="Z53" s="52"/>
    </row>
    <row r="54" spans="1:26" ht="24" customHeight="1">
      <c r="A54" s="52"/>
      <c r="B54" s="52"/>
      <c r="C54" s="67" t="s">
        <v>101</v>
      </c>
      <c r="D54" s="48"/>
      <c r="E54" s="68" t="s">
        <v>1916</v>
      </c>
      <c r="F54" s="48"/>
      <c r="G54" s="69"/>
      <c r="H54" s="66"/>
      <c r="I54" s="66"/>
      <c r="J54" s="66"/>
      <c r="K54" s="66"/>
      <c r="L54" s="66"/>
      <c r="M54" s="66"/>
      <c r="N54" s="66"/>
      <c r="O54" s="66"/>
      <c r="P54" s="66"/>
      <c r="Q54" s="66"/>
      <c r="R54" s="66"/>
      <c r="S54" s="66"/>
      <c r="T54" s="66"/>
      <c r="U54" s="66"/>
      <c r="V54" s="66"/>
      <c r="W54" s="66"/>
      <c r="X54" s="66"/>
      <c r="Y54" s="66"/>
      <c r="Z54" s="66"/>
    </row>
    <row r="55" spans="1:26" ht="24" customHeight="1">
      <c r="A55" s="52"/>
      <c r="B55" s="52"/>
      <c r="C55" s="67" t="s">
        <v>102</v>
      </c>
      <c r="D55" s="48"/>
      <c r="E55" s="503" t="s">
        <v>1918</v>
      </c>
      <c r="F55" s="48"/>
      <c r="G55" s="69"/>
      <c r="H55" s="66"/>
      <c r="I55" s="66"/>
      <c r="J55" s="66"/>
      <c r="K55" s="66"/>
      <c r="L55" s="66"/>
      <c r="M55" s="66"/>
      <c r="N55" s="66"/>
      <c r="O55" s="66"/>
      <c r="P55" s="66"/>
      <c r="Q55" s="66"/>
      <c r="R55" s="66"/>
      <c r="S55" s="66"/>
      <c r="T55" s="66"/>
      <c r="U55" s="66"/>
      <c r="V55" s="66"/>
      <c r="W55" s="66"/>
      <c r="X55" s="66"/>
      <c r="Y55" s="66"/>
      <c r="Z55" s="66"/>
    </row>
    <row r="56" spans="1:26" ht="15" customHeight="1">
      <c r="A56" s="52"/>
      <c r="B56" s="52"/>
      <c r="C56" s="115"/>
      <c r="D56" s="72"/>
      <c r="E56" s="116"/>
      <c r="F56" s="72"/>
      <c r="G56" s="89"/>
      <c r="H56" s="52"/>
      <c r="I56" s="52"/>
      <c r="J56" s="52"/>
      <c r="K56" s="52"/>
      <c r="L56" s="52"/>
      <c r="M56" s="52"/>
      <c r="N56" s="52"/>
      <c r="O56" s="52"/>
      <c r="P56" s="52"/>
      <c r="Q56" s="52"/>
      <c r="R56" s="52"/>
      <c r="S56" s="52"/>
      <c r="T56" s="52"/>
      <c r="U56" s="52"/>
      <c r="V56" s="52"/>
      <c r="W56" s="52"/>
      <c r="X56" s="52"/>
      <c r="Y56" s="52"/>
      <c r="Z56" s="52"/>
    </row>
    <row r="57" spans="1:26" ht="24" customHeight="1">
      <c r="A57" s="52"/>
      <c r="B57" s="52"/>
      <c r="C57" s="518"/>
      <c r="D57" s="519"/>
      <c r="E57" s="519"/>
      <c r="F57" s="519"/>
      <c r="G57" s="519"/>
      <c r="H57" s="52"/>
      <c r="I57" s="52"/>
      <c r="J57" s="52"/>
      <c r="K57" s="52"/>
      <c r="L57" s="52"/>
      <c r="M57" s="52"/>
      <c r="N57" s="52"/>
      <c r="O57" s="52"/>
      <c r="P57" s="52"/>
      <c r="Q57" s="52"/>
      <c r="R57" s="52"/>
      <c r="S57" s="52"/>
      <c r="T57" s="52"/>
      <c r="U57" s="52"/>
      <c r="V57" s="52"/>
      <c r="W57" s="52"/>
      <c r="X57" s="52"/>
      <c r="Y57" s="52"/>
      <c r="Z57" s="52"/>
    </row>
    <row r="58" spans="1:26" ht="24" customHeight="1">
      <c r="A58" s="1"/>
      <c r="B58" s="1"/>
      <c r="C58" s="522"/>
      <c r="D58" s="523"/>
      <c r="E58" s="523"/>
      <c r="F58" s="523"/>
      <c r="G58" s="524"/>
      <c r="H58" s="66"/>
      <c r="I58" s="66"/>
      <c r="J58" s="66"/>
      <c r="K58" s="66"/>
      <c r="L58" s="66"/>
      <c r="M58" s="66"/>
      <c r="N58" s="66"/>
      <c r="O58" s="66"/>
      <c r="P58" s="66"/>
      <c r="Q58" s="66"/>
      <c r="R58" s="66"/>
      <c r="S58" s="66"/>
      <c r="T58" s="66"/>
      <c r="U58" s="66"/>
      <c r="V58" s="66"/>
      <c r="W58" s="66"/>
      <c r="X58" s="66"/>
      <c r="Y58" s="66"/>
      <c r="Z58" s="66"/>
    </row>
    <row r="59" spans="1:26" ht="24" customHeight="1">
      <c r="A59" s="1"/>
      <c r="B59" s="1"/>
      <c r="C59" s="522"/>
      <c r="D59" s="523"/>
      <c r="E59" s="523"/>
      <c r="F59" s="523"/>
      <c r="G59" s="524"/>
      <c r="H59" s="52"/>
      <c r="I59" s="52"/>
      <c r="J59" s="52"/>
      <c r="K59" s="52"/>
      <c r="L59" s="52"/>
      <c r="M59" s="52"/>
      <c r="N59" s="52"/>
      <c r="O59" s="52"/>
      <c r="P59" s="52"/>
      <c r="Q59" s="52"/>
      <c r="R59" s="52"/>
      <c r="S59" s="52"/>
      <c r="T59" s="52"/>
      <c r="U59" s="52"/>
      <c r="V59" s="52"/>
      <c r="W59" s="52"/>
      <c r="X59" s="52"/>
      <c r="Y59" s="52"/>
      <c r="Z59" s="52"/>
    </row>
    <row r="60" spans="1:26" ht="24" customHeight="1">
      <c r="A60" s="1"/>
      <c r="B60" s="1"/>
      <c r="C60" s="525"/>
      <c r="D60" s="526"/>
      <c r="E60" s="526"/>
      <c r="F60" s="526"/>
      <c r="G60" s="526"/>
      <c r="H60" s="52"/>
      <c r="I60" s="52"/>
      <c r="J60" s="52"/>
      <c r="K60" s="52"/>
      <c r="L60" s="52"/>
      <c r="M60" s="52"/>
      <c r="N60" s="52"/>
      <c r="O60" s="52"/>
      <c r="P60" s="52"/>
      <c r="Q60" s="52"/>
      <c r="R60" s="52"/>
      <c r="S60" s="52"/>
      <c r="T60" s="52"/>
      <c r="U60" s="52"/>
      <c r="V60" s="52"/>
      <c r="W60" s="52"/>
      <c r="X60" s="52"/>
      <c r="Y60" s="52"/>
      <c r="Z60" s="52"/>
    </row>
    <row r="61" spans="1:26" ht="24" customHeight="1">
      <c r="A61" s="1"/>
      <c r="B61" s="1"/>
      <c r="C61" s="527" t="s">
        <v>29</v>
      </c>
      <c r="D61" s="528"/>
      <c r="E61" s="528"/>
      <c r="F61" s="528"/>
      <c r="G61" s="528"/>
      <c r="H61" s="52"/>
      <c r="I61" s="52"/>
      <c r="J61" s="52"/>
      <c r="K61" s="52"/>
      <c r="L61" s="52"/>
      <c r="M61" s="52"/>
      <c r="N61" s="52"/>
      <c r="O61" s="52"/>
      <c r="P61" s="52"/>
      <c r="Q61" s="52"/>
      <c r="R61" s="52"/>
      <c r="S61" s="52"/>
      <c r="T61" s="52"/>
      <c r="U61" s="52"/>
      <c r="V61" s="52"/>
      <c r="W61" s="52"/>
      <c r="X61" s="52"/>
      <c r="Y61" s="52"/>
      <c r="Z61" s="52"/>
    </row>
    <row r="62" spans="1:26" ht="24" customHeight="1">
      <c r="A62" s="1"/>
      <c r="B62" s="1"/>
      <c r="C62" s="505" t="s">
        <v>103</v>
      </c>
      <c r="D62" s="506"/>
      <c r="E62" s="506"/>
      <c r="F62" s="506"/>
      <c r="G62" s="506"/>
      <c r="H62" s="66"/>
      <c r="I62" s="66"/>
      <c r="J62" s="66"/>
      <c r="K62" s="66"/>
      <c r="L62" s="66"/>
      <c r="M62" s="66"/>
      <c r="N62" s="66"/>
      <c r="O62" s="66"/>
      <c r="P62" s="66"/>
      <c r="Q62" s="66"/>
      <c r="R62" s="66"/>
      <c r="S62" s="66"/>
      <c r="T62" s="66"/>
      <c r="U62" s="66"/>
      <c r="V62" s="66"/>
      <c r="W62" s="66"/>
      <c r="X62" s="66"/>
      <c r="Y62" s="66"/>
      <c r="Z62" s="66"/>
    </row>
    <row r="63" spans="1:26" ht="24" customHeight="1">
      <c r="A63" s="1"/>
      <c r="B63" s="48" t="s">
        <v>31</v>
      </c>
      <c r="C63" s="529" t="s">
        <v>104</v>
      </c>
      <c r="D63" s="506"/>
      <c r="E63" s="506"/>
      <c r="F63" s="506"/>
      <c r="G63" s="506"/>
      <c r="H63" s="1"/>
      <c r="I63" s="1"/>
      <c r="J63" s="1"/>
      <c r="K63" s="1"/>
      <c r="L63" s="1"/>
      <c r="M63" s="1"/>
      <c r="N63" s="1"/>
      <c r="O63" s="1"/>
      <c r="P63" s="1"/>
      <c r="Q63" s="1"/>
      <c r="R63" s="1"/>
      <c r="S63" s="1"/>
      <c r="T63" s="1"/>
      <c r="U63" s="1"/>
      <c r="V63" s="1"/>
      <c r="W63" s="1"/>
      <c r="X63" s="1"/>
      <c r="Y63" s="1"/>
      <c r="Z63" s="1"/>
    </row>
    <row r="64" spans="1:26" ht="24" customHeight="1">
      <c r="A64" s="52"/>
      <c r="B64" s="52"/>
      <c r="C64" s="117"/>
      <c r="D64" s="66"/>
      <c r="E64" s="117"/>
      <c r="F64" s="66"/>
      <c r="G64" s="66"/>
      <c r="H64" s="1"/>
      <c r="I64" s="1"/>
      <c r="J64" s="1"/>
      <c r="K64" s="1"/>
      <c r="L64" s="1"/>
      <c r="M64" s="1"/>
      <c r="N64" s="1"/>
      <c r="O64" s="1"/>
      <c r="P64" s="1"/>
      <c r="Q64" s="1"/>
      <c r="R64" s="1"/>
      <c r="S64" s="1"/>
      <c r="T64" s="1"/>
      <c r="U64" s="1"/>
      <c r="V64" s="1"/>
      <c r="W64" s="1"/>
      <c r="X64" s="1"/>
      <c r="Y64" s="1"/>
      <c r="Z64" s="1"/>
    </row>
    <row r="65" spans="1:26" ht="24" customHeight="1">
      <c r="A65" s="52"/>
      <c r="B65" s="52"/>
      <c r="C65" s="118"/>
      <c r="D65" s="118"/>
      <c r="E65" s="118"/>
      <c r="F65" s="118"/>
      <c r="G65" s="52"/>
      <c r="H65" s="1"/>
      <c r="I65" s="1"/>
      <c r="J65" s="1"/>
      <c r="K65" s="1"/>
      <c r="L65" s="1"/>
      <c r="M65" s="1"/>
      <c r="N65" s="1"/>
      <c r="O65" s="1"/>
      <c r="P65" s="1"/>
      <c r="Q65" s="1"/>
      <c r="R65" s="1"/>
      <c r="S65" s="1"/>
      <c r="T65" s="1"/>
      <c r="U65" s="1"/>
      <c r="V65" s="1"/>
      <c r="W65" s="1"/>
      <c r="X65" s="1"/>
      <c r="Y65" s="1"/>
      <c r="Z65" s="1"/>
    </row>
    <row r="66" spans="1:26" ht="18.75" customHeight="1">
      <c r="A66" s="52"/>
      <c r="B66" s="52"/>
      <c r="C66" s="52"/>
      <c r="D66" s="52"/>
      <c r="E66" s="52"/>
      <c r="F66" s="52"/>
      <c r="G66" s="52"/>
      <c r="H66" s="1"/>
      <c r="I66" s="1"/>
      <c r="J66" s="1"/>
      <c r="K66" s="1"/>
      <c r="L66" s="1"/>
      <c r="M66" s="1"/>
      <c r="N66" s="1"/>
      <c r="O66" s="1"/>
      <c r="P66" s="1"/>
      <c r="Q66" s="1"/>
      <c r="R66" s="1"/>
      <c r="S66" s="1"/>
      <c r="T66" s="1"/>
      <c r="U66" s="1"/>
      <c r="V66" s="1"/>
      <c r="W66" s="1"/>
      <c r="X66" s="1"/>
      <c r="Y66" s="1"/>
      <c r="Z66" s="1"/>
    </row>
    <row r="67" spans="1:26" ht="24" customHeight="1">
      <c r="A67" s="52"/>
      <c r="B67" s="52"/>
      <c r="C67" s="520"/>
      <c r="D67" s="506"/>
      <c r="E67" s="506"/>
      <c r="F67" s="506"/>
      <c r="G67" s="506"/>
      <c r="H67" s="1"/>
      <c r="I67" s="1"/>
      <c r="J67" s="1"/>
      <c r="K67" s="1"/>
      <c r="L67" s="1"/>
      <c r="M67" s="1"/>
      <c r="N67" s="1"/>
      <c r="O67" s="1"/>
      <c r="P67" s="1"/>
      <c r="Q67" s="1"/>
      <c r="R67" s="1"/>
      <c r="S67" s="1"/>
      <c r="T67" s="1"/>
      <c r="U67" s="1"/>
      <c r="V67" s="1"/>
      <c r="W67" s="1"/>
      <c r="X67" s="1"/>
      <c r="Y67" s="1"/>
      <c r="Z67" s="1"/>
    </row>
    <row r="68" spans="1:26" ht="24" customHeight="1">
      <c r="A68" s="52"/>
      <c r="B68" s="52"/>
      <c r="C68" s="520"/>
      <c r="D68" s="506"/>
      <c r="E68" s="506"/>
      <c r="F68" s="506"/>
      <c r="G68" s="506"/>
      <c r="H68" s="1"/>
      <c r="I68" s="1"/>
      <c r="J68" s="1"/>
      <c r="K68" s="1"/>
      <c r="L68" s="1"/>
      <c r="M68" s="1"/>
      <c r="N68" s="1"/>
      <c r="O68" s="1"/>
      <c r="P68" s="1"/>
      <c r="Q68" s="1"/>
      <c r="R68" s="1"/>
      <c r="S68" s="1"/>
      <c r="T68" s="1"/>
      <c r="U68" s="1"/>
      <c r="V68" s="1"/>
      <c r="W68" s="1"/>
      <c r="X68" s="1"/>
      <c r="Y68" s="1"/>
      <c r="Z68" s="1"/>
    </row>
    <row r="69" spans="1:26" ht="24" customHeight="1">
      <c r="A69" s="52"/>
      <c r="B69" s="52"/>
      <c r="C69" s="520"/>
      <c r="D69" s="506"/>
      <c r="E69" s="506"/>
      <c r="F69" s="506"/>
      <c r="G69" s="506"/>
      <c r="H69" s="52"/>
      <c r="I69" s="52"/>
      <c r="J69" s="52"/>
      <c r="K69" s="52"/>
      <c r="L69" s="52"/>
      <c r="M69" s="52"/>
      <c r="N69" s="52"/>
      <c r="O69" s="52"/>
      <c r="P69" s="52"/>
      <c r="Q69" s="52"/>
      <c r="R69" s="52"/>
      <c r="S69" s="52"/>
      <c r="T69" s="52"/>
      <c r="U69" s="52"/>
      <c r="V69" s="52"/>
      <c r="W69" s="52"/>
      <c r="X69" s="52"/>
      <c r="Y69" s="52"/>
      <c r="Z69" s="52"/>
    </row>
    <row r="70" spans="1:26" ht="15" customHeight="1">
      <c r="A70" s="52"/>
      <c r="B70" s="52"/>
      <c r="C70" s="520"/>
      <c r="D70" s="506"/>
      <c r="E70" s="506"/>
      <c r="F70" s="506"/>
      <c r="G70" s="506"/>
      <c r="H70" s="52"/>
      <c r="I70" s="52"/>
      <c r="J70" s="52"/>
      <c r="K70" s="52"/>
      <c r="L70" s="52"/>
      <c r="M70" s="52"/>
      <c r="N70" s="52"/>
      <c r="O70" s="52"/>
      <c r="P70" s="52"/>
      <c r="Q70" s="52"/>
      <c r="R70" s="52"/>
      <c r="S70" s="52"/>
      <c r="T70" s="52"/>
      <c r="U70" s="52"/>
      <c r="V70" s="52"/>
      <c r="W70" s="52"/>
      <c r="X70" s="52"/>
      <c r="Y70" s="52"/>
      <c r="Z70" s="52"/>
    </row>
    <row r="71" spans="1:26" ht="15" customHeight="1">
      <c r="A71" s="52"/>
      <c r="B71" s="52"/>
      <c r="C71" s="118"/>
      <c r="D71" s="118"/>
      <c r="E71" s="118"/>
      <c r="F71" s="118"/>
      <c r="G71" s="52"/>
      <c r="H71" s="52"/>
      <c r="I71" s="52"/>
      <c r="J71" s="52"/>
      <c r="K71" s="52"/>
      <c r="L71" s="52"/>
      <c r="M71" s="52"/>
      <c r="N71" s="52"/>
      <c r="O71" s="52"/>
      <c r="P71" s="52"/>
      <c r="Q71" s="52"/>
      <c r="R71" s="52"/>
      <c r="S71" s="52"/>
      <c r="T71" s="52"/>
      <c r="U71" s="52"/>
      <c r="V71" s="52"/>
      <c r="W71" s="52"/>
      <c r="X71" s="52"/>
      <c r="Y71" s="52"/>
      <c r="Z71" s="52"/>
    </row>
    <row r="72" spans="1:26" ht="24" customHeight="1">
      <c r="A72" s="52"/>
      <c r="B72" s="52"/>
      <c r="C72" s="521"/>
      <c r="D72" s="506"/>
      <c r="E72" s="506"/>
      <c r="F72" s="52"/>
      <c r="G72" s="52"/>
      <c r="H72" s="52"/>
      <c r="I72" s="52"/>
      <c r="J72" s="52"/>
      <c r="K72" s="52"/>
      <c r="L72" s="52"/>
      <c r="M72" s="52"/>
      <c r="N72" s="52"/>
      <c r="O72" s="52"/>
      <c r="P72" s="52"/>
      <c r="Q72" s="52"/>
      <c r="R72" s="52"/>
      <c r="S72" s="52"/>
      <c r="T72" s="52"/>
      <c r="U72" s="52"/>
      <c r="V72" s="52"/>
      <c r="W72" s="52"/>
      <c r="X72" s="52"/>
      <c r="Y72" s="52"/>
      <c r="Z72" s="52"/>
    </row>
    <row r="73" spans="1:26" ht="24" customHeight="1">
      <c r="A73" s="52"/>
      <c r="B73" s="52"/>
      <c r="C73" s="521"/>
      <c r="D73" s="506"/>
      <c r="E73" s="506"/>
      <c r="F73" s="52"/>
      <c r="G73" s="52"/>
      <c r="H73" s="52"/>
      <c r="I73" s="52"/>
      <c r="J73" s="52"/>
      <c r="K73" s="52"/>
      <c r="L73" s="52"/>
      <c r="M73" s="52"/>
      <c r="N73" s="52"/>
      <c r="O73" s="52"/>
      <c r="P73" s="52"/>
      <c r="Q73" s="52"/>
      <c r="R73" s="52"/>
      <c r="S73" s="52"/>
      <c r="T73" s="52"/>
      <c r="U73" s="52"/>
      <c r="V73" s="52"/>
      <c r="W73" s="52"/>
      <c r="X73" s="52"/>
      <c r="Y73" s="52"/>
      <c r="Z73" s="52"/>
    </row>
    <row r="74" spans="1:26" ht="18.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24"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24"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24"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24"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24"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24"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24"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24"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24"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24"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24"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24"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24"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24"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24"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24"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24"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24"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24"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24"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24"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24"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24"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24"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24"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24"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24"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24"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24"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24"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24"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24"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24"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24"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24"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24"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24"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24"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24"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24"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24"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24"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24"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24"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24"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24"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24"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24"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24"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24"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24"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24"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24"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24"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24"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24"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24"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24"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24"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24"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24"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24"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24"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24"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24"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24"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24"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24"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24"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24"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24"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24"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24"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24"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24"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24"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24"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24"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24"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24"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24"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24"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24"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24"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24"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24"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24"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24"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24"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24"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24"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24"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24"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24"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24"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24"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24"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24"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24"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24"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24"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24"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24"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24"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24"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24"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24"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24"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24"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24"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24"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24"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24"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24"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24"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24"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24"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24"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24"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24"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24"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24"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24"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24"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24"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24"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24"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24"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24"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24"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24"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24"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24"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24"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24"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24"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24"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24"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24"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24"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24"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24"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24"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24"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24"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24"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24" customHeight="1">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24" customHeight="1">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24" customHeight="1">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24" customHeight="1">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24" customHeight="1">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24" customHeight="1">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24" customHeight="1">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24" customHeight="1">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24" customHeight="1">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24" customHeight="1">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24" customHeight="1">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24" customHeight="1">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24" customHeight="1">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24" customHeight="1">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24" customHeight="1">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24" customHeight="1">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24" customHeight="1">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24" customHeight="1">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24" customHeight="1">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24" customHeight="1">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24" customHeight="1">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24" customHeight="1">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24" customHeight="1">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24" customHeight="1">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24" customHeight="1">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24" customHeight="1">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24" customHeight="1">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24" customHeight="1">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24" customHeight="1">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24" customHeight="1">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24" customHeight="1">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24" customHeight="1">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24" customHeight="1">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24" customHeight="1">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24" customHeight="1">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24" customHeight="1">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24" customHeight="1">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24" customHeight="1">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24" customHeight="1">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24" customHeight="1">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24" customHeight="1">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24" customHeight="1">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24" customHeight="1">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24" customHeight="1">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24" customHeight="1">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24" customHeight="1">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24" customHeight="1">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24" customHeight="1">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24" customHeight="1">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24" customHeight="1">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24" customHeight="1">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24" customHeight="1">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24" customHeight="1">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24" customHeight="1">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24" customHeight="1">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24"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24" customHeight="1">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24" customHeight="1">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24" customHeight="1">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24" customHeight="1">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24" customHeight="1">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24" customHeight="1">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24" customHeight="1">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24" customHeight="1">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24" customHeight="1">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24" customHeight="1">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24" customHeight="1">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24" customHeight="1">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24" customHeight="1">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24" customHeight="1">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24" customHeight="1">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24" customHeight="1">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24" customHeight="1">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24" customHeight="1">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24" customHeight="1">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24" customHeight="1">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24" customHeight="1">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24" customHeight="1">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24" customHeight="1">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24" customHeight="1">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24" customHeight="1">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24" customHeight="1">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24" customHeight="1">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24" customHeight="1">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24" customHeight="1">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24" customHeight="1">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24" customHeight="1">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24" customHeight="1">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24" customHeight="1">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24" customHeight="1">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24" customHeight="1">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24" customHeight="1">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24" customHeight="1">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24" customHeight="1">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24" customHeight="1">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24" customHeight="1">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24" customHeight="1">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24" customHeight="1">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24" customHeight="1">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24" customHeight="1">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24" customHeight="1">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24" customHeight="1">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24" customHeight="1">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24" customHeight="1">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24" customHeight="1">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24" customHeight="1">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24" customHeight="1">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24" customHeight="1">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24" customHeight="1">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24" customHeight="1">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24" customHeight="1">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24" customHeight="1">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24" customHeight="1">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24" customHeight="1">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24" customHeight="1">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24" customHeight="1">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24" customHeight="1">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24" customHeight="1">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24" customHeight="1">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24" customHeight="1">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24" customHeight="1">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24"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24" customHeight="1">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24" customHeight="1">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24" customHeight="1">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24" customHeight="1">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24" customHeight="1">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24" customHeight="1">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24" customHeight="1">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24" customHeight="1">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24" customHeight="1">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24" customHeight="1">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24" customHeight="1">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24" customHeight="1">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24" customHeight="1">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24" customHeight="1">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24" customHeight="1">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24" customHeight="1">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24" customHeight="1">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24" customHeight="1">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24" customHeight="1">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24" customHeight="1">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24" customHeight="1">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24" customHeight="1">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24" customHeight="1">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24" customHeight="1">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24" customHeight="1">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24" customHeight="1">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24" customHeight="1">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24" customHeight="1">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24" customHeight="1">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24" customHeight="1">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24" customHeight="1">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24" customHeight="1">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24" customHeight="1">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24" customHeight="1">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24" customHeight="1">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24" customHeight="1">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24" customHeight="1">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24" customHeight="1">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24" customHeight="1">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24" customHeight="1">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24" customHeight="1">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24" customHeight="1">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24" customHeight="1">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24" customHeight="1">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24" customHeight="1">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24" customHeight="1">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24" customHeight="1">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24" customHeight="1">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24" customHeight="1">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24" customHeight="1">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24" customHeight="1">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24" customHeight="1">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24" customHeight="1">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24" customHeight="1">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24" customHeight="1">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24" customHeight="1">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24" customHeight="1">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24" customHeight="1">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24" customHeight="1">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24" customHeight="1">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24" customHeight="1">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24" customHeight="1">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24" customHeight="1">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24" customHeight="1">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24" customHeight="1">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24" customHeight="1">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24" customHeight="1">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24" customHeight="1">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24" customHeight="1">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24" customHeight="1">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24" customHeight="1">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24" customHeight="1">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24" customHeight="1">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24" customHeight="1">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24" customHeight="1">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24" customHeight="1">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24" customHeight="1">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24" customHeight="1">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24" customHeight="1">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24" customHeight="1">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24" customHeight="1">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24" customHeight="1">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24" customHeight="1">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24" customHeight="1">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24" customHeight="1">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24" customHeight="1">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24" customHeight="1">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24" customHeight="1">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24" customHeight="1">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24" customHeight="1">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24" customHeight="1">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24" customHeight="1">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24" customHeight="1">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24" customHeight="1">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24" customHeight="1">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24" customHeight="1">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24" customHeight="1">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24" customHeight="1">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24" customHeight="1">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24" customHeight="1">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24" customHeight="1">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24" customHeight="1">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24" customHeight="1">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24" customHeight="1">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24" customHeight="1">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24" customHeight="1">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24" customHeight="1">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24" customHeight="1">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24" customHeight="1">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24" customHeight="1">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24" customHeight="1">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24" customHeight="1">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24" customHeight="1">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24" customHeight="1">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24" customHeight="1">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24" customHeight="1">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24" customHeight="1">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24" customHeight="1">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24" customHeight="1">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24" customHeight="1">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24" customHeight="1">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24" customHeight="1">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24" customHeight="1">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24" customHeight="1">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24" customHeight="1">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24" customHeight="1">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24" customHeight="1">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24" customHeight="1">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24" customHeight="1">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24" customHeight="1">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24" customHeight="1">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24" customHeight="1">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24" customHeight="1">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24" customHeight="1">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24" customHeight="1">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24" customHeight="1">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24" customHeight="1">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24" customHeight="1">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24" customHeight="1">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24" customHeight="1">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24" customHeight="1">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24" customHeight="1">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24" customHeight="1">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24" customHeight="1">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24" customHeight="1">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24" customHeight="1">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24" customHeight="1">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24" customHeight="1">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24" customHeight="1">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24" customHeight="1">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24" customHeight="1">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24" customHeight="1">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24" customHeight="1">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24" customHeight="1">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24" customHeight="1">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24" customHeight="1">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24" customHeight="1">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24" customHeight="1">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24" customHeight="1">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24" customHeight="1">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24" customHeight="1">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24" customHeight="1">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24" customHeight="1">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24" customHeight="1">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24" customHeight="1">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24" customHeight="1">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24" customHeight="1">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24" customHeight="1">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24" customHeight="1">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24" customHeight="1">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24" customHeight="1">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24" customHeight="1">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24" customHeight="1">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24" customHeight="1">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24" customHeight="1">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24" customHeight="1">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24" customHeight="1">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24" customHeight="1">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24" customHeight="1">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24" customHeight="1">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24" customHeight="1">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24" customHeight="1">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24" customHeight="1">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24" customHeight="1">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24" customHeight="1">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24" customHeight="1">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24" customHeight="1">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24" customHeight="1">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24" customHeight="1">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24" customHeight="1">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24" customHeight="1">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24" customHeight="1">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24" customHeight="1">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24" customHeight="1">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24" customHeight="1">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24" customHeight="1">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24" customHeight="1">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24" customHeight="1">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24" customHeight="1">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24" customHeight="1">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24" customHeight="1">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24" customHeight="1">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24" customHeight="1">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24" customHeight="1">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24" customHeight="1">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24" customHeight="1">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24" customHeight="1">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24" customHeight="1">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24" customHeight="1">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24" customHeight="1">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24" customHeight="1">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24" customHeight="1">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24" customHeight="1">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24" customHeight="1">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24" customHeight="1">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24" customHeight="1">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24" customHeight="1">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24" customHeight="1">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24" customHeight="1">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24" customHeight="1">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24" customHeight="1">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24" customHeight="1">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24" customHeight="1">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24" customHeight="1">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24" customHeight="1">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24" customHeight="1">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24" customHeight="1">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24" customHeight="1">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24" customHeight="1">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24" customHeight="1">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24" customHeight="1">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24" customHeight="1">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24" customHeight="1">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24" customHeight="1">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24" customHeight="1">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24" customHeight="1">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24" customHeight="1">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24" customHeight="1">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24" customHeight="1">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24" customHeight="1">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24" customHeight="1">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24" customHeight="1">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24" customHeight="1">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24" customHeight="1">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24" customHeight="1">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24" customHeight="1">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24" customHeight="1">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24" customHeight="1">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24" customHeight="1">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24" customHeight="1">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24" customHeight="1">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24" customHeight="1">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24" customHeight="1">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24" customHeight="1">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24" customHeight="1">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24" customHeight="1">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24" customHeight="1">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24" customHeight="1">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24" customHeight="1">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24" customHeight="1">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24" customHeight="1">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24" customHeight="1">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24" customHeight="1">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24" customHeight="1">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24" customHeight="1">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24" customHeight="1">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24" customHeight="1">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24" customHeight="1">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24" customHeight="1">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24" customHeight="1">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24" customHeight="1">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24" customHeight="1">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24" customHeight="1">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24" customHeight="1">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24" customHeight="1">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24" customHeight="1">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24" customHeight="1">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24" customHeight="1">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24" customHeight="1">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24" customHeight="1">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24" customHeight="1">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24" customHeight="1">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24" customHeight="1">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24" customHeight="1">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24" customHeight="1">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24" customHeight="1">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24" customHeight="1">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24" customHeight="1">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24" customHeight="1">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24" customHeight="1">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24" customHeight="1">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24" customHeight="1">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24" customHeight="1">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24" customHeight="1">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24" customHeight="1">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24" customHeight="1">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24" customHeight="1">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24" customHeight="1">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24" customHeight="1">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24" customHeight="1">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24" customHeight="1">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24" customHeight="1">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24" customHeight="1">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24" customHeight="1">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24" customHeight="1">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24" customHeight="1">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24" customHeight="1">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24" customHeight="1">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24" customHeight="1">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24" customHeight="1">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24" customHeight="1">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24" customHeight="1">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24" customHeight="1">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24" customHeight="1">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24" customHeight="1">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24" customHeight="1">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24" customHeight="1">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24" customHeight="1">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24" customHeight="1">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24" customHeight="1">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24" customHeight="1">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24" customHeight="1">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24" customHeight="1">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24" customHeight="1">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24" customHeight="1">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24" customHeight="1">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24" customHeight="1">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24" customHeight="1">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24" customHeight="1">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24" customHeight="1">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24" customHeight="1">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24" customHeight="1">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24" customHeight="1">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24" customHeight="1">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24" customHeight="1">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24" customHeight="1">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24" customHeight="1">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24" customHeight="1">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24" customHeight="1">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24" customHeight="1">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24" customHeight="1">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24" customHeight="1">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24" customHeight="1">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24" customHeight="1">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24" customHeight="1">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24" customHeight="1">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24" customHeight="1">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24" customHeight="1">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24" customHeight="1">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24" customHeight="1">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24" customHeight="1">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24" customHeight="1">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24" customHeight="1">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24" customHeight="1">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24" customHeight="1">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24" customHeight="1">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24" customHeight="1">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24" customHeight="1">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24" customHeight="1">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24" customHeight="1">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24" customHeight="1">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24" customHeight="1">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24" customHeight="1">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24" customHeight="1">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24" customHeight="1">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24" customHeight="1">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24" customHeight="1">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24" customHeight="1">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24" customHeight="1">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24" customHeight="1">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24" customHeight="1">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24" customHeight="1">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24" customHeight="1">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24" customHeight="1">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24" customHeight="1">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24" customHeight="1">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24" customHeight="1">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24" customHeight="1">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24" customHeight="1">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24" customHeight="1">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24" customHeight="1">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24" customHeight="1">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24" customHeight="1">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24" customHeight="1">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24" customHeight="1">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24" customHeight="1">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24" customHeight="1">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24" customHeight="1">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24" customHeight="1">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24" customHeight="1">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24" customHeight="1">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24" customHeight="1">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24" customHeight="1">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24" customHeight="1">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24" customHeight="1">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24" customHeight="1">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24" customHeight="1">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24" customHeight="1">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24" customHeight="1">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24" customHeight="1">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24" customHeight="1">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24" customHeight="1">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24" customHeight="1">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24" customHeight="1">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24" customHeight="1">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24" customHeight="1">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24" customHeight="1">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24" customHeight="1">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24" customHeight="1">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24" customHeight="1">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24" customHeight="1">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24" customHeight="1">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24" customHeight="1">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24" customHeight="1">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24" customHeight="1">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24" customHeight="1">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24" customHeight="1">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24" customHeight="1">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24" customHeight="1">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24" customHeight="1">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24" customHeight="1">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24" customHeight="1">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24" customHeight="1">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24" customHeight="1">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24" customHeight="1">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24" customHeight="1">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24" customHeight="1">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24" customHeight="1">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24" customHeight="1">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24" customHeight="1">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24" customHeight="1">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24" customHeight="1">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24" customHeight="1">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24" customHeight="1">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24" customHeight="1">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24" customHeight="1">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24" customHeight="1">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24" customHeight="1">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24" customHeight="1">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24" customHeight="1">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24" customHeight="1">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24" customHeight="1">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24" customHeight="1">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24" customHeight="1">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24" customHeight="1">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24" customHeight="1">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24" customHeight="1">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24" customHeight="1">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24" customHeight="1">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24" customHeight="1">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24" customHeight="1">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24" customHeight="1">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24" customHeight="1">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24" customHeight="1">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24" customHeight="1">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24" customHeight="1">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24" customHeight="1">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24" customHeight="1">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24" customHeight="1">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24" customHeight="1">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24" customHeight="1">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24" customHeight="1">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24" customHeight="1">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24" customHeight="1">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24" customHeight="1">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24" customHeight="1">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24" customHeight="1">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24" customHeight="1">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24" customHeight="1">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24" customHeight="1">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24" customHeight="1">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24" customHeight="1">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24" customHeight="1">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24" customHeight="1">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24" customHeight="1">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24" customHeight="1">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24" customHeight="1">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24" customHeight="1">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24" customHeight="1">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24" customHeight="1">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24" customHeight="1">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24" customHeight="1">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24" customHeight="1">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24" customHeight="1">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24" customHeight="1">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24" customHeight="1">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24" customHeight="1">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24" customHeight="1">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24" customHeight="1">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24" customHeight="1">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24" customHeight="1">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24" customHeight="1">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24" customHeight="1">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24" customHeight="1">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24" customHeight="1">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24" customHeight="1">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24" customHeight="1">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24" customHeight="1">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24" customHeight="1">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24" customHeight="1">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24" customHeight="1">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24" customHeight="1">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24" customHeight="1">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24" customHeight="1">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24" customHeight="1">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24" customHeight="1">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24" customHeight="1">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24" customHeight="1">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24" customHeight="1">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24" customHeight="1">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24" customHeight="1">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24" customHeight="1">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24" customHeight="1">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24" customHeight="1">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24" customHeight="1">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24" customHeight="1">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24" customHeight="1">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24" customHeight="1">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24" customHeight="1">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24" customHeight="1">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24" customHeight="1">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24" customHeight="1">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24" customHeight="1">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24" customHeight="1">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24" customHeight="1">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24" customHeight="1">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24" customHeight="1">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24" customHeight="1">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24" customHeight="1">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24" customHeight="1">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24" customHeight="1">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24" customHeight="1">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24" customHeight="1">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24" customHeight="1">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24" customHeight="1">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24" customHeight="1">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24" customHeight="1">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24" customHeight="1">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24" customHeight="1">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24" customHeight="1">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24" customHeight="1">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24" customHeight="1">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24" customHeight="1">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24" customHeight="1">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24" customHeight="1">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24" customHeight="1">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24" customHeight="1">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24" customHeight="1">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24" customHeight="1">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24" customHeight="1">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24" customHeight="1">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24" customHeight="1">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24" customHeight="1">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24" customHeight="1">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24" customHeight="1">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24" customHeight="1">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24" customHeight="1">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24" customHeight="1">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24" customHeight="1">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24" customHeight="1">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24" customHeight="1">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24" customHeight="1">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24" customHeight="1">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24" customHeight="1">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24" customHeight="1">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24" customHeight="1">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24" customHeight="1">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24" customHeight="1">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24" customHeight="1">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24" customHeight="1">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24" customHeight="1">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24" customHeight="1">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24" customHeight="1">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24" customHeight="1">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24" customHeight="1">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24" customHeight="1">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24" customHeight="1">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24" customHeight="1">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24" customHeight="1">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24" customHeight="1">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24" customHeight="1">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24" customHeight="1">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24" customHeight="1">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24" customHeight="1">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24" customHeight="1">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24" customHeight="1">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24" customHeight="1">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24" customHeight="1">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24" customHeight="1">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24" customHeight="1">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24" customHeight="1">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24" customHeight="1">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24" customHeight="1">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24" customHeight="1">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24" customHeight="1">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24" customHeight="1">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24" customHeight="1">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24" customHeight="1">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24" customHeight="1">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24" customHeight="1">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24" customHeight="1">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24" customHeight="1">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24" customHeight="1">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24" customHeight="1">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24" customHeight="1">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24" customHeight="1">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24" customHeight="1">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24" customHeight="1">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24" customHeight="1">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24" customHeight="1">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24" customHeight="1">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24" customHeight="1">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24" customHeight="1">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24" customHeight="1">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24" customHeight="1">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24" customHeight="1">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24" customHeight="1">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24" customHeight="1">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24" customHeight="1">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24" customHeight="1">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24" customHeight="1">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24" customHeight="1">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24" customHeight="1">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24" customHeight="1">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24" customHeight="1">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24" customHeight="1">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24" customHeight="1">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24" customHeight="1">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24" customHeight="1">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24" customHeight="1">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24" customHeight="1">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24" customHeight="1">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24" customHeight="1">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24" customHeight="1">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24" customHeight="1">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24" customHeight="1">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24" customHeight="1">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24" customHeight="1">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24" customHeight="1">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24" customHeight="1">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24" customHeight="1">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24" customHeight="1">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24" customHeight="1">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24" customHeight="1">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24" customHeight="1">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24" customHeight="1">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24" customHeight="1">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24" customHeight="1">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24" customHeight="1">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24" customHeight="1">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24" customHeight="1">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24" customHeight="1">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24" customHeight="1">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24" customHeight="1">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24" customHeight="1">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24" customHeight="1">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24" customHeight="1">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24" customHeight="1">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9">
    <mergeCell ref="C72:E72"/>
    <mergeCell ref="C73:E73"/>
    <mergeCell ref="C58:G58"/>
    <mergeCell ref="C59:G59"/>
    <mergeCell ref="C60:G60"/>
    <mergeCell ref="C61:G61"/>
    <mergeCell ref="C62:G62"/>
    <mergeCell ref="C63:G63"/>
    <mergeCell ref="C67:G67"/>
    <mergeCell ref="C7:G7"/>
    <mergeCell ref="C57:G57"/>
    <mergeCell ref="C68:G68"/>
    <mergeCell ref="C69:G69"/>
    <mergeCell ref="C70:G70"/>
    <mergeCell ref="C2:G2"/>
    <mergeCell ref="C3:G3"/>
    <mergeCell ref="C4:G4"/>
    <mergeCell ref="C5:G5"/>
    <mergeCell ref="C6:G6"/>
  </mergeCells>
  <hyperlinks>
    <hyperlink ref="E25" r:id="rId1" xr:uid="{00000000-0004-0000-0100-000000000000}"/>
    <hyperlink ref="E28" r:id="rId2" xr:uid="{00000000-0004-0000-0100-000001000000}"/>
    <hyperlink ref="C32" r:id="rId3" location="r7-2" xr:uid="{00000000-0004-0000-0100-000002000000}"/>
    <hyperlink ref="E34" r:id="rId4" xr:uid="{00000000-0004-0000-0100-000003000000}"/>
    <hyperlink ref="C44" r:id="rId5" xr:uid="{00000000-0004-0000-0100-000004000000}"/>
    <hyperlink ref="C47" r:id="rId6" location="r4-7" xr:uid="{00000000-0004-0000-0100-000005000000}"/>
    <hyperlink ref="E55" r:id="rId7" xr:uid="{CD4B61EC-9329-43C4-99E2-03DA33BC5DAB}"/>
  </hyperlinks>
  <pageMargins left="0.25" right="0.25" top="0.75" bottom="0.75" header="0" footer="0"/>
  <pageSetup paperSize="8" scale="88" orientation="landscape" r:id="rId8"/>
  <rowBreaks count="2" manualBreakCount="2">
    <brk id="31" max="6" man="1"/>
    <brk id="51" max="6" man="1"/>
  </rowBreaks>
  <legacy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000"/>
  <sheetViews>
    <sheetView zoomScale="55" zoomScaleNormal="55" workbookViewId="0"/>
  </sheetViews>
  <sheetFormatPr defaultColWidth="11.19921875" defaultRowHeight="15" customHeight="1"/>
  <cols>
    <col min="1" max="1" width="13.8984375" customWidth="1"/>
    <col min="2" max="2" width="37.3984375" customWidth="1"/>
    <col min="3" max="3" width="2.3984375" customWidth="1"/>
    <col min="4" max="4" width="23.59765625" customWidth="1"/>
    <col min="5" max="5" width="2.3984375" customWidth="1"/>
    <col min="6" max="6" width="23.59765625" customWidth="1"/>
    <col min="7" max="7" width="2.3984375" customWidth="1"/>
    <col min="8" max="8" width="33.5" customWidth="1"/>
    <col min="9" max="9" width="2.3984375" customWidth="1"/>
    <col min="10" max="10" width="45" customWidth="1"/>
    <col min="11" max="11" width="53.199218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42.75" customHeight="1">
      <c r="A1" s="218" t="s">
        <v>1546</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39.5" customHeight="1">
      <c r="A3" s="122" t="s">
        <v>1547</v>
      </c>
      <c r="B3" s="123" t="s">
        <v>1548</v>
      </c>
      <c r="C3" s="124"/>
      <c r="D3" s="125" t="s">
        <v>1549</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121.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295.8">
      <c r="A7" s="122" t="s">
        <v>159</v>
      </c>
      <c r="B7" s="123" t="s">
        <v>1550</v>
      </c>
      <c r="C7" s="124"/>
      <c r="D7" s="125" t="s">
        <v>180</v>
      </c>
      <c r="E7" s="124"/>
      <c r="F7" s="126"/>
      <c r="G7" s="124"/>
      <c r="H7" s="446"/>
      <c r="I7" s="124"/>
      <c r="J7" s="149" t="s">
        <v>1551</v>
      </c>
      <c r="K7" s="236" t="s">
        <v>1552</v>
      </c>
      <c r="L7" s="124"/>
      <c r="M7" s="127"/>
      <c r="N7" s="124"/>
      <c r="O7" s="128"/>
      <c r="P7" s="140"/>
      <c r="Q7" s="128"/>
      <c r="R7" s="140"/>
      <c r="S7" s="128"/>
      <c r="T7" s="140"/>
      <c r="U7" s="128"/>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69.599999999999994">
      <c r="A9" s="193"/>
      <c r="B9" s="224" t="s">
        <v>1553</v>
      </c>
      <c r="C9" s="130"/>
      <c r="D9" s="125" t="s">
        <v>180</v>
      </c>
      <c r="E9" s="130"/>
      <c r="F9" s="202"/>
      <c r="G9" s="140"/>
      <c r="H9" s="125" t="s">
        <v>1554</v>
      </c>
      <c r="I9" s="140"/>
      <c r="J9" s="429" t="s">
        <v>1555</v>
      </c>
      <c r="K9" s="429"/>
      <c r="L9" s="140"/>
      <c r="M9" s="127"/>
      <c r="N9" s="140"/>
      <c r="O9" s="128"/>
      <c r="P9" s="140"/>
      <c r="Q9" s="128"/>
      <c r="R9" s="140"/>
      <c r="S9" s="128"/>
      <c r="T9" s="140"/>
      <c r="U9" s="128"/>
      <c r="V9" s="140"/>
      <c r="W9" s="130"/>
      <c r="X9" s="130"/>
      <c r="Y9" s="130"/>
      <c r="Z9" s="130"/>
      <c r="AA9" s="130"/>
    </row>
    <row r="10" spans="1:27" ht="78" customHeight="1">
      <c r="A10" s="193"/>
      <c r="B10" s="224" t="s">
        <v>1556</v>
      </c>
      <c r="C10" s="130"/>
      <c r="D10" s="125" t="s">
        <v>180</v>
      </c>
      <c r="E10" s="130"/>
      <c r="F10" s="125"/>
      <c r="G10" s="140"/>
      <c r="H10" s="125"/>
      <c r="I10" s="140"/>
      <c r="J10" s="429"/>
      <c r="K10" s="428"/>
      <c r="L10" s="124"/>
      <c r="M10" s="127"/>
      <c r="N10" s="124"/>
      <c r="O10" s="128"/>
      <c r="P10" s="124"/>
      <c r="Q10" s="128"/>
      <c r="R10" s="124"/>
      <c r="S10" s="128"/>
      <c r="T10" s="124"/>
      <c r="U10" s="128"/>
      <c r="V10" s="124"/>
      <c r="W10" s="130"/>
      <c r="X10" s="130"/>
      <c r="Y10" s="130"/>
      <c r="Z10" s="130"/>
      <c r="AA10" s="130"/>
    </row>
    <row r="11" spans="1:27" ht="52.2">
      <c r="A11" s="193"/>
      <c r="B11" s="224" t="s">
        <v>1557</v>
      </c>
      <c r="C11" s="130"/>
      <c r="D11" s="125" t="s">
        <v>180</v>
      </c>
      <c r="E11" s="130"/>
      <c r="F11" s="447"/>
      <c r="G11" s="124"/>
      <c r="H11" s="125"/>
      <c r="I11" s="124"/>
      <c r="J11" s="448"/>
      <c r="K11" s="448"/>
      <c r="L11" s="124"/>
      <c r="M11" s="127"/>
      <c r="N11" s="124"/>
      <c r="O11" s="128"/>
      <c r="P11" s="124"/>
      <c r="Q11" s="128"/>
      <c r="R11" s="124"/>
      <c r="S11" s="128"/>
      <c r="T11" s="124"/>
      <c r="U11" s="128"/>
      <c r="V11" s="124"/>
      <c r="W11" s="130"/>
      <c r="X11" s="130"/>
      <c r="Y11" s="130"/>
      <c r="Z11" s="130"/>
      <c r="AA11" s="130"/>
    </row>
    <row r="12" spans="1:27" ht="69.599999999999994">
      <c r="A12" s="193"/>
      <c r="B12" s="224" t="s">
        <v>1558</v>
      </c>
      <c r="C12" s="130"/>
      <c r="D12" s="125" t="s">
        <v>180</v>
      </c>
      <c r="E12" s="130"/>
      <c r="F12" s="447"/>
      <c r="G12" s="124"/>
      <c r="H12" s="125"/>
      <c r="I12" s="124"/>
      <c r="J12" s="448"/>
      <c r="K12" s="428"/>
      <c r="L12" s="124"/>
      <c r="M12" s="127"/>
      <c r="N12" s="124"/>
      <c r="O12" s="128"/>
      <c r="P12" s="124"/>
      <c r="Q12" s="128"/>
      <c r="R12" s="124"/>
      <c r="S12" s="128"/>
      <c r="T12" s="124"/>
      <c r="U12" s="128"/>
      <c r="V12" s="124"/>
      <c r="W12" s="130"/>
      <c r="X12" s="130"/>
      <c r="Y12" s="130"/>
      <c r="Z12" s="130"/>
      <c r="AA12" s="130"/>
    </row>
    <row r="13" spans="1:27" ht="69.599999999999994">
      <c r="A13" s="193"/>
      <c r="B13" s="224" t="s">
        <v>1559</v>
      </c>
      <c r="C13" s="130"/>
      <c r="D13" s="125" t="s">
        <v>180</v>
      </c>
      <c r="E13" s="130"/>
      <c r="F13" s="125"/>
      <c r="G13" s="124"/>
      <c r="H13" s="125"/>
      <c r="I13" s="124"/>
      <c r="J13" s="449"/>
      <c r="K13" s="449"/>
      <c r="L13" s="124"/>
      <c r="M13" s="127"/>
      <c r="N13" s="124"/>
      <c r="O13" s="128"/>
      <c r="P13" s="124"/>
      <c r="Q13" s="128"/>
      <c r="R13" s="124"/>
      <c r="S13" s="128"/>
      <c r="T13" s="124"/>
      <c r="U13" s="128"/>
      <c r="V13" s="124"/>
      <c r="W13" s="130"/>
      <c r="X13" s="130"/>
      <c r="Y13" s="130"/>
      <c r="Z13" s="130"/>
      <c r="AA13" s="130"/>
    </row>
    <row r="14" spans="1:27" ht="15.75" customHeight="1">
      <c r="A14" s="191"/>
      <c r="B14" s="159"/>
      <c r="C14" s="159"/>
      <c r="D14" s="159"/>
      <c r="E14" s="159"/>
      <c r="F14" s="159"/>
      <c r="G14" s="159"/>
      <c r="H14" s="159"/>
      <c r="I14" s="159"/>
      <c r="J14" s="159"/>
      <c r="K14" s="159"/>
      <c r="L14" s="159"/>
      <c r="M14" s="153"/>
      <c r="N14" s="159"/>
      <c r="O14" s="159"/>
      <c r="P14" s="159"/>
      <c r="Q14" s="159"/>
      <c r="R14" s="159"/>
      <c r="S14" s="159"/>
      <c r="T14" s="159"/>
      <c r="U14" s="159"/>
      <c r="V14" s="159"/>
      <c r="W14" s="159"/>
      <c r="X14" s="159"/>
      <c r="Y14" s="159"/>
      <c r="Z14" s="159"/>
      <c r="AA14" s="159"/>
    </row>
    <row r="15" spans="1:27" ht="15.75" customHeight="1">
      <c r="A15" s="120"/>
      <c r="B15" s="120"/>
      <c r="C15" s="120"/>
      <c r="D15" s="120"/>
      <c r="E15" s="120"/>
      <c r="F15" s="120"/>
      <c r="G15" s="120"/>
      <c r="H15" s="120"/>
      <c r="I15" s="120"/>
      <c r="J15" s="120"/>
      <c r="K15" s="120"/>
      <c r="L15" s="120"/>
      <c r="M15" s="153"/>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53"/>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53"/>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53"/>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53"/>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53"/>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53"/>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53"/>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59"/>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pageMargins left="0.7" right="0.7" top="0.75" bottom="0.75" header="0" footer="0"/>
  <pageSetup paperSize="8"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1000"/>
  <sheetViews>
    <sheetView zoomScale="40" zoomScaleNormal="40" workbookViewId="0"/>
  </sheetViews>
  <sheetFormatPr defaultColWidth="11.19921875" defaultRowHeight="15" customHeight="1"/>
  <cols>
    <col min="1" max="1" width="13.8984375" customWidth="1"/>
    <col min="2" max="2" width="34.19921875" customWidth="1"/>
    <col min="3" max="3" width="2.3984375" customWidth="1"/>
    <col min="4" max="4" width="20.09765625" customWidth="1"/>
    <col min="5" max="5" width="2.3984375" customWidth="1"/>
    <col min="6" max="6" width="29.5" customWidth="1"/>
    <col min="7" max="7" width="2.3984375" customWidth="1"/>
    <col min="8" max="8" width="28.09765625" customWidth="1"/>
    <col min="9" max="9" width="2.3984375" customWidth="1"/>
    <col min="10" max="10" width="51.3984375" customWidth="1"/>
    <col min="11" max="11" width="55.5976562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51.75" customHeight="1">
      <c r="A1" s="218" t="s">
        <v>1560</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63.5" customHeight="1">
      <c r="A3" s="122" t="s">
        <v>1561</v>
      </c>
      <c r="B3" s="123" t="s">
        <v>1562</v>
      </c>
      <c r="C3" s="124"/>
      <c r="D3" s="125" t="s">
        <v>1563</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102" customHeight="1">
      <c r="A5" s="188"/>
      <c r="B5" s="132" t="s">
        <v>109</v>
      </c>
      <c r="C5" s="133"/>
      <c r="D5" s="134" t="s">
        <v>110</v>
      </c>
      <c r="E5" s="135"/>
      <c r="F5" s="134" t="s">
        <v>111</v>
      </c>
      <c r="G5" s="135"/>
      <c r="H5" s="134" t="s">
        <v>112</v>
      </c>
      <c r="I5" s="133"/>
      <c r="J5" s="136" t="s">
        <v>113</v>
      </c>
      <c r="K5" s="137" t="s">
        <v>114</v>
      </c>
      <c r="L5" s="133"/>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74">
      <c r="A7" s="187"/>
      <c r="B7" s="223" t="s">
        <v>1564</v>
      </c>
      <c r="C7" s="140"/>
      <c r="D7" s="125" t="s">
        <v>58</v>
      </c>
      <c r="E7" s="140"/>
      <c r="F7" s="444" t="s">
        <v>1565</v>
      </c>
      <c r="G7" s="140"/>
      <c r="H7" s="125" t="s">
        <v>1566</v>
      </c>
      <c r="I7" s="140"/>
      <c r="J7" s="166" t="s">
        <v>1567</v>
      </c>
      <c r="K7" s="450" t="s">
        <v>1568</v>
      </c>
      <c r="L7" s="140"/>
      <c r="M7" s="127"/>
      <c r="N7" s="140"/>
      <c r="O7" s="128"/>
      <c r="P7" s="140"/>
      <c r="Q7" s="128"/>
      <c r="R7" s="140"/>
      <c r="S7" s="128"/>
      <c r="T7" s="140"/>
      <c r="U7" s="128"/>
      <c r="V7" s="140"/>
      <c r="W7" s="140"/>
      <c r="X7" s="140"/>
      <c r="Y7" s="140"/>
      <c r="Z7" s="140"/>
      <c r="AA7" s="140"/>
    </row>
    <row r="8" spans="1:27" ht="139.19999999999999">
      <c r="A8" s="187"/>
      <c r="B8" s="224" t="s">
        <v>1569</v>
      </c>
      <c r="C8" s="140"/>
      <c r="D8" s="125" t="s">
        <v>58</v>
      </c>
      <c r="E8" s="140"/>
      <c r="F8" s="440" t="s">
        <v>1570</v>
      </c>
      <c r="G8" s="140"/>
      <c r="H8" s="125"/>
      <c r="I8" s="140"/>
      <c r="J8" s="167" t="s">
        <v>1571</v>
      </c>
      <c r="K8" s="428" t="s">
        <v>1572</v>
      </c>
      <c r="L8" s="140"/>
      <c r="M8" s="127"/>
      <c r="N8" s="140"/>
      <c r="O8" s="128"/>
      <c r="P8" s="140"/>
      <c r="Q8" s="128"/>
      <c r="R8" s="140"/>
      <c r="S8" s="128"/>
      <c r="T8" s="140"/>
      <c r="U8" s="128"/>
      <c r="V8" s="140"/>
      <c r="W8" s="140"/>
      <c r="X8" s="140"/>
      <c r="Y8" s="140"/>
      <c r="Z8" s="140"/>
      <c r="AA8" s="140"/>
    </row>
    <row r="9" spans="1:27" ht="313.2">
      <c r="A9" s="187"/>
      <c r="B9" s="142" t="s">
        <v>1573</v>
      </c>
      <c r="C9" s="140"/>
      <c r="D9" s="125" t="s">
        <v>58</v>
      </c>
      <c r="E9" s="140"/>
      <c r="F9" s="444" t="s">
        <v>1466</v>
      </c>
      <c r="G9" s="140"/>
      <c r="H9" s="125"/>
      <c r="I9" s="140"/>
      <c r="J9" s="167" t="s">
        <v>1574</v>
      </c>
      <c r="K9" s="428" t="s">
        <v>1575</v>
      </c>
      <c r="L9" s="140"/>
      <c r="M9" s="127"/>
      <c r="N9" s="140"/>
      <c r="O9" s="128"/>
      <c r="P9" s="140"/>
      <c r="Q9" s="128"/>
      <c r="R9" s="140"/>
      <c r="S9" s="128"/>
      <c r="T9" s="140"/>
      <c r="U9" s="128"/>
      <c r="V9" s="140"/>
      <c r="W9" s="140"/>
      <c r="X9" s="140"/>
      <c r="Y9" s="140"/>
      <c r="Z9" s="140"/>
      <c r="AA9" s="140"/>
    </row>
    <row r="10" spans="1:27" ht="174">
      <c r="A10" s="187"/>
      <c r="B10" s="224" t="s">
        <v>1576</v>
      </c>
      <c r="C10" s="140"/>
      <c r="D10" s="125" t="s">
        <v>58</v>
      </c>
      <c r="E10" s="140"/>
      <c r="F10" s="444" t="s">
        <v>1466</v>
      </c>
      <c r="G10" s="140"/>
      <c r="H10" s="451"/>
      <c r="I10" s="140"/>
      <c r="J10" s="167" t="s">
        <v>1577</v>
      </c>
      <c r="K10" s="428" t="s">
        <v>1578</v>
      </c>
      <c r="L10" s="452" t="s">
        <v>1409</v>
      </c>
      <c r="M10" s="127"/>
      <c r="N10" s="140"/>
      <c r="O10" s="128"/>
      <c r="P10" s="140"/>
      <c r="Q10" s="128"/>
      <c r="R10" s="140"/>
      <c r="S10" s="128"/>
      <c r="T10" s="140"/>
      <c r="U10" s="128"/>
      <c r="V10" s="140"/>
      <c r="W10" s="140"/>
      <c r="X10" s="140"/>
      <c r="Y10" s="140"/>
      <c r="Z10" s="140"/>
      <c r="AA10" s="140"/>
    </row>
    <row r="11" spans="1:27" ht="133.5" customHeight="1">
      <c r="A11" s="187"/>
      <c r="B11" s="142" t="s">
        <v>1579</v>
      </c>
      <c r="C11" s="140"/>
      <c r="D11" s="125" t="s">
        <v>58</v>
      </c>
      <c r="E11" s="140"/>
      <c r="F11" s="202" t="s">
        <v>1580</v>
      </c>
      <c r="G11" s="140"/>
      <c r="H11" s="125" t="s">
        <v>1581</v>
      </c>
      <c r="I11" s="140"/>
      <c r="J11" s="295" t="s">
        <v>1582</v>
      </c>
      <c r="K11" s="434" t="s">
        <v>1583</v>
      </c>
      <c r="L11" s="140"/>
      <c r="M11" s="127"/>
      <c r="N11" s="140"/>
      <c r="O11" s="128"/>
      <c r="P11" s="140"/>
      <c r="Q11" s="128"/>
      <c r="R11" s="140"/>
      <c r="S11" s="128"/>
      <c r="T11" s="140"/>
      <c r="U11" s="128"/>
      <c r="V11" s="140"/>
      <c r="W11" s="140"/>
      <c r="X11" s="140"/>
      <c r="Y11" s="140"/>
      <c r="Z11" s="140"/>
      <c r="AA11" s="140"/>
    </row>
    <row r="12" spans="1:27" ht="249" customHeight="1">
      <c r="A12" s="187"/>
      <c r="B12" s="142" t="s">
        <v>1584</v>
      </c>
      <c r="C12" s="159"/>
      <c r="D12" s="453">
        <v>0.90769999999999995</v>
      </c>
      <c r="E12" s="159"/>
      <c r="F12" s="125"/>
      <c r="G12" s="159"/>
      <c r="H12" s="125" t="s">
        <v>1585</v>
      </c>
      <c r="I12" s="159"/>
      <c r="J12" s="167" t="s">
        <v>1586</v>
      </c>
      <c r="K12" s="167" t="s">
        <v>1587</v>
      </c>
      <c r="L12" s="159"/>
      <c r="M12" s="144"/>
      <c r="N12" s="159"/>
      <c r="O12" s="159"/>
      <c r="P12" s="159"/>
      <c r="Q12" s="159"/>
      <c r="R12" s="159"/>
      <c r="S12" s="159"/>
      <c r="T12" s="159"/>
      <c r="U12" s="159"/>
      <c r="V12" s="159"/>
      <c r="W12" s="159"/>
      <c r="X12" s="159"/>
      <c r="Y12" s="159"/>
      <c r="Z12" s="159"/>
      <c r="AA12" s="159"/>
    </row>
    <row r="13" spans="1:27" ht="15.75" customHeight="1">
      <c r="A13" s="120"/>
      <c r="B13" s="120"/>
      <c r="C13" s="120"/>
      <c r="D13" s="120"/>
      <c r="E13" s="120"/>
      <c r="F13" s="120"/>
      <c r="G13" s="120"/>
      <c r="H13" s="454" t="s">
        <v>1588</v>
      </c>
      <c r="I13" s="120"/>
      <c r="J13" s="120"/>
      <c r="K13" s="120"/>
      <c r="L13" s="120"/>
      <c r="M13" s="144"/>
      <c r="N13" s="120"/>
      <c r="O13" s="120"/>
      <c r="P13" s="120"/>
      <c r="Q13" s="120"/>
      <c r="R13" s="120"/>
      <c r="S13" s="120"/>
      <c r="T13" s="120"/>
      <c r="U13" s="120"/>
      <c r="V13" s="120"/>
      <c r="W13" s="120"/>
      <c r="X13" s="120"/>
      <c r="Y13" s="120"/>
      <c r="Z13" s="120"/>
      <c r="AA13" s="120"/>
    </row>
    <row r="14" spans="1:27" ht="15.75" customHeight="1">
      <c r="A14" s="120"/>
      <c r="B14" s="120"/>
      <c r="C14" s="120"/>
      <c r="D14" s="120"/>
      <c r="E14" s="120"/>
      <c r="F14" s="120"/>
      <c r="G14" s="120"/>
      <c r="H14" s="120"/>
      <c r="I14" s="120"/>
      <c r="J14" s="120"/>
      <c r="K14" s="120"/>
      <c r="L14" s="120"/>
      <c r="M14" s="153"/>
      <c r="N14" s="120"/>
      <c r="O14" s="120"/>
      <c r="P14" s="120"/>
      <c r="Q14" s="120"/>
      <c r="R14" s="120"/>
      <c r="S14" s="120"/>
      <c r="T14" s="120"/>
      <c r="U14" s="120"/>
      <c r="V14" s="120"/>
      <c r="W14" s="120"/>
      <c r="X14" s="120"/>
      <c r="Y14" s="120"/>
      <c r="Z14" s="120"/>
      <c r="AA14" s="120"/>
    </row>
    <row r="15" spans="1:27" ht="15.75" customHeight="1">
      <c r="A15" s="120"/>
      <c r="B15" s="120"/>
      <c r="C15" s="120"/>
      <c r="D15" s="120"/>
      <c r="E15" s="120"/>
      <c r="F15" s="120"/>
      <c r="G15" s="120"/>
      <c r="H15" s="120"/>
      <c r="I15" s="120"/>
      <c r="J15" s="120"/>
      <c r="K15" s="120"/>
      <c r="L15" s="120"/>
      <c r="M15" s="153"/>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53"/>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53"/>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53"/>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53"/>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53"/>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53"/>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53"/>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59"/>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F7" r:id="rId1" xr:uid="{00000000-0004-0000-1400-000000000000}"/>
    <hyperlink ref="F8" r:id="rId2" xr:uid="{00000000-0004-0000-1400-000001000000}"/>
    <hyperlink ref="F9" r:id="rId3" xr:uid="{00000000-0004-0000-1400-000002000000}"/>
    <hyperlink ref="F10" r:id="rId4" xr:uid="{00000000-0004-0000-1400-000003000000}"/>
    <hyperlink ref="F11" r:id="rId5" xr:uid="{00000000-0004-0000-1400-000004000000}"/>
  </hyperlinks>
  <pageMargins left="0.7" right="0.7" top="0.75" bottom="0.75" header="0" footer="0"/>
  <pageSetup paperSize="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00"/>
  <sheetViews>
    <sheetView zoomScale="40" zoomScaleNormal="40" workbookViewId="0"/>
  </sheetViews>
  <sheetFormatPr defaultColWidth="11.19921875" defaultRowHeight="15" customHeight="1"/>
  <cols>
    <col min="1" max="1" width="13.5" customWidth="1"/>
    <col min="2" max="2" width="29.5" customWidth="1"/>
    <col min="3" max="3" width="2.59765625" customWidth="1"/>
    <col min="4" max="4" width="20.19921875" customWidth="1"/>
    <col min="5" max="5" width="2.59765625" customWidth="1"/>
    <col min="6" max="6" width="28.5" customWidth="1"/>
    <col min="7" max="7" width="2.59765625" customWidth="1"/>
    <col min="8" max="8" width="20.19921875" customWidth="1"/>
    <col min="9" max="9" width="2.59765625" customWidth="1"/>
    <col min="10" max="10" width="43" customWidth="1"/>
    <col min="11" max="11" width="40.89843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43.5" customHeight="1">
      <c r="A1" s="218" t="s">
        <v>1589</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26" customHeight="1">
      <c r="A3" s="122" t="s">
        <v>1590</v>
      </c>
      <c r="B3" s="123" t="s">
        <v>1591</v>
      </c>
      <c r="C3" s="124"/>
      <c r="D3" s="125" t="s">
        <v>1592</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108"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278.39999999999998">
      <c r="A7" s="193"/>
      <c r="B7" s="223" t="s">
        <v>1593</v>
      </c>
      <c r="C7" s="130"/>
      <c r="D7" s="125">
        <v>1.1399999999999999</v>
      </c>
      <c r="E7" s="455"/>
      <c r="F7" s="202" t="s">
        <v>1594</v>
      </c>
      <c r="G7" s="140"/>
      <c r="H7" s="125" t="s">
        <v>1595</v>
      </c>
      <c r="I7" s="140"/>
      <c r="J7" s="596" t="s">
        <v>1596</v>
      </c>
      <c r="K7" s="149" t="s">
        <v>1597</v>
      </c>
      <c r="L7" s="140"/>
      <c r="M7" s="127"/>
      <c r="N7" s="140"/>
      <c r="O7" s="128"/>
      <c r="P7" s="140"/>
      <c r="Q7" s="128"/>
      <c r="R7" s="140"/>
      <c r="S7" s="128"/>
      <c r="T7" s="140"/>
      <c r="U7" s="128"/>
      <c r="V7" s="140"/>
      <c r="W7" s="130"/>
      <c r="X7" s="130"/>
      <c r="Y7" s="130"/>
      <c r="Z7" s="130"/>
      <c r="AA7" s="130"/>
    </row>
    <row r="8" spans="1:27" ht="169.5" customHeight="1">
      <c r="A8" s="456"/>
      <c r="B8" s="223" t="s">
        <v>1598</v>
      </c>
      <c r="C8" s="455"/>
      <c r="D8" s="125" t="s">
        <v>58</v>
      </c>
      <c r="E8" s="455"/>
      <c r="F8" s="202" t="s">
        <v>1599</v>
      </c>
      <c r="G8" s="455"/>
      <c r="H8" s="125"/>
      <c r="I8" s="455"/>
      <c r="J8" s="538"/>
      <c r="K8" s="149" t="s">
        <v>1600</v>
      </c>
      <c r="L8" s="457"/>
      <c r="M8" s="127"/>
      <c r="N8" s="457"/>
      <c r="O8" s="128"/>
      <c r="P8" s="457"/>
      <c r="Q8" s="128"/>
      <c r="R8" s="457"/>
      <c r="S8" s="128"/>
      <c r="T8" s="457"/>
      <c r="U8" s="128"/>
      <c r="V8" s="455"/>
      <c r="W8" s="455"/>
      <c r="X8" s="455"/>
      <c r="Y8" s="455"/>
      <c r="Z8" s="455"/>
      <c r="AA8" s="455"/>
    </row>
    <row r="9" spans="1:27" ht="135.75" customHeight="1">
      <c r="A9" s="456"/>
      <c r="B9" s="223" t="s">
        <v>1601</v>
      </c>
      <c r="C9" s="455"/>
      <c r="D9" s="125" t="s">
        <v>58</v>
      </c>
      <c r="E9" s="455"/>
      <c r="F9" s="444" t="s">
        <v>1602</v>
      </c>
      <c r="G9" s="455"/>
      <c r="H9" s="125"/>
      <c r="I9" s="455"/>
      <c r="J9" s="539"/>
      <c r="K9" s="149" t="s">
        <v>1603</v>
      </c>
      <c r="L9" s="457"/>
      <c r="M9" s="127"/>
      <c r="N9" s="457"/>
      <c r="O9" s="128"/>
      <c r="P9" s="457"/>
      <c r="Q9" s="128"/>
      <c r="R9" s="457"/>
      <c r="S9" s="128"/>
      <c r="T9" s="457"/>
      <c r="U9" s="128"/>
      <c r="V9" s="455"/>
      <c r="W9" s="455"/>
      <c r="X9" s="455"/>
      <c r="Y9" s="455"/>
      <c r="Z9" s="455"/>
      <c r="AA9" s="455"/>
    </row>
    <row r="10" spans="1:27" ht="15.75" customHeight="1">
      <c r="A10" s="191"/>
      <c r="B10" s="159"/>
      <c r="C10" s="159"/>
      <c r="D10" s="159"/>
      <c r="E10" s="159"/>
      <c r="F10" s="159"/>
      <c r="G10" s="159"/>
      <c r="H10" s="159"/>
      <c r="I10" s="159"/>
      <c r="J10" s="159"/>
      <c r="K10" s="159"/>
      <c r="L10" s="159"/>
      <c r="M10" s="140"/>
      <c r="N10" s="159"/>
      <c r="O10" s="159"/>
      <c r="P10" s="159"/>
      <c r="Q10" s="159"/>
      <c r="R10" s="159"/>
      <c r="S10" s="159"/>
      <c r="T10" s="159"/>
      <c r="U10" s="159"/>
      <c r="V10" s="159"/>
      <c r="W10" s="159"/>
      <c r="X10" s="159"/>
      <c r="Y10" s="159"/>
      <c r="Z10" s="159"/>
      <c r="AA10" s="159"/>
    </row>
    <row r="11" spans="1:27" ht="15.75" customHeight="1">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row>
    <row r="12" spans="1:27" ht="15.75" customHeight="1">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row>
    <row r="13" spans="1:27" ht="15.75" customHeight="1">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row>
    <row r="14" spans="1:27" ht="15.75" customHeight="1">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row>
    <row r="15" spans="1:27" ht="15.75" customHeight="1">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1">
    <mergeCell ref="J7:J9"/>
  </mergeCells>
  <hyperlinks>
    <hyperlink ref="F7" r:id="rId1" xr:uid="{00000000-0004-0000-1500-000000000000}"/>
    <hyperlink ref="F8" r:id="rId2" xr:uid="{00000000-0004-0000-1500-000001000000}"/>
    <hyperlink ref="F9" r:id="rId3" xr:uid="{00000000-0004-0000-1500-000002000000}"/>
  </hyperlinks>
  <pageMargins left="0.7" right="0.7" top="0.75" bottom="0.75" header="0" footer="0"/>
  <pageSetup paperSize="8"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zoomScale="55" zoomScaleNormal="55" workbookViewId="0"/>
  </sheetViews>
  <sheetFormatPr defaultColWidth="11.19921875" defaultRowHeight="15" customHeight="1"/>
  <cols>
    <col min="1" max="1" width="17.09765625" customWidth="1"/>
    <col min="2" max="2" width="50.69921875" customWidth="1"/>
    <col min="3" max="3" width="2.3984375" customWidth="1"/>
    <col min="4" max="4" width="25.09765625" customWidth="1"/>
    <col min="5" max="5" width="2.3984375" customWidth="1"/>
    <col min="6" max="6" width="43.69921875" customWidth="1"/>
    <col min="7" max="7" width="2.3984375" customWidth="1"/>
    <col min="8" max="8" width="23.19921875" customWidth="1"/>
    <col min="9" max="9" width="2.3984375" customWidth="1"/>
    <col min="10" max="10" width="61.5" customWidth="1"/>
    <col min="11" max="11" width="54.199218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1.5" customHeight="1">
      <c r="A1" s="218" t="s">
        <v>1604</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51.5" customHeight="1">
      <c r="A3" s="122" t="s">
        <v>1605</v>
      </c>
      <c r="B3" s="162" t="s">
        <v>1606</v>
      </c>
      <c r="C3" s="124"/>
      <c r="D3" s="125" t="s">
        <v>1607</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41"/>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121.5" customHeight="1">
      <c r="A5" s="188"/>
      <c r="B5" s="458" t="s">
        <v>109</v>
      </c>
      <c r="C5" s="133"/>
      <c r="D5" s="134" t="s">
        <v>110</v>
      </c>
      <c r="E5" s="135"/>
      <c r="F5" s="134" t="s">
        <v>111</v>
      </c>
      <c r="G5" s="135"/>
      <c r="H5" s="134"/>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41"/>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409.6" customHeight="1">
      <c r="A7" s="193"/>
      <c r="B7" s="224" t="s">
        <v>1608</v>
      </c>
      <c r="C7" s="130"/>
      <c r="D7" s="125" t="s">
        <v>403</v>
      </c>
      <c r="E7" s="130"/>
      <c r="F7" s="202" t="s">
        <v>1609</v>
      </c>
      <c r="G7" s="140"/>
      <c r="H7" s="125" t="s">
        <v>1610</v>
      </c>
      <c r="I7" s="140"/>
      <c r="J7" s="459" t="s">
        <v>1611</v>
      </c>
      <c r="K7" s="149" t="s">
        <v>1612</v>
      </c>
      <c r="L7" s="140"/>
      <c r="M7" s="127"/>
      <c r="N7" s="140"/>
      <c r="O7" s="128"/>
      <c r="P7" s="140"/>
      <c r="Q7" s="128"/>
      <c r="R7" s="140"/>
      <c r="S7" s="128"/>
      <c r="T7" s="140"/>
      <c r="U7" s="128"/>
      <c r="V7" s="140"/>
      <c r="W7" s="130"/>
      <c r="X7" s="130"/>
      <c r="Y7" s="130"/>
      <c r="Z7" s="130"/>
      <c r="AA7" s="130"/>
    </row>
    <row r="8" spans="1:27" ht="214.5" customHeight="1">
      <c r="A8" s="193"/>
      <c r="B8" s="224" t="s">
        <v>1613</v>
      </c>
      <c r="C8" s="130"/>
      <c r="D8" s="125" t="s">
        <v>1482</v>
      </c>
      <c r="E8" s="130"/>
      <c r="F8" s="447"/>
      <c r="G8" s="124"/>
      <c r="H8" s="125" t="s">
        <v>1614</v>
      </c>
      <c r="I8" s="124"/>
      <c r="J8" s="459" t="s">
        <v>1615</v>
      </c>
      <c r="K8" s="149" t="s">
        <v>1616</v>
      </c>
      <c r="L8" s="124"/>
      <c r="M8" s="127"/>
      <c r="N8" s="124"/>
      <c r="O8" s="128"/>
      <c r="P8" s="124"/>
      <c r="Q8" s="128"/>
      <c r="R8" s="124"/>
      <c r="S8" s="128"/>
      <c r="T8" s="124"/>
      <c r="U8" s="128"/>
      <c r="V8" s="124"/>
      <c r="W8" s="130"/>
      <c r="X8" s="130"/>
      <c r="Y8" s="130"/>
      <c r="Z8" s="130"/>
      <c r="AA8" s="130"/>
    </row>
    <row r="9" spans="1:27" ht="194.25" customHeight="1">
      <c r="A9" s="193"/>
      <c r="B9" s="224" t="s">
        <v>1617</v>
      </c>
      <c r="C9" s="130"/>
      <c r="D9" s="125" t="s">
        <v>403</v>
      </c>
      <c r="E9" s="130"/>
      <c r="F9" s="202" t="s">
        <v>1618</v>
      </c>
      <c r="G9" s="140"/>
      <c r="H9" s="125" t="s">
        <v>1619</v>
      </c>
      <c r="I9" s="140"/>
      <c r="J9" s="149" t="s">
        <v>1620</v>
      </c>
      <c r="K9" s="149" t="s">
        <v>1621</v>
      </c>
      <c r="L9" s="140"/>
      <c r="M9" s="127"/>
      <c r="N9" s="140"/>
      <c r="O9" s="128"/>
      <c r="P9" s="140"/>
      <c r="Q9" s="128"/>
      <c r="R9" s="140"/>
      <c r="S9" s="128"/>
      <c r="T9" s="140"/>
      <c r="U9" s="128"/>
      <c r="V9" s="140"/>
      <c r="W9" s="130"/>
      <c r="X9" s="130"/>
      <c r="Y9" s="130"/>
      <c r="Z9" s="130"/>
      <c r="AA9" s="130"/>
    </row>
    <row r="10" spans="1:27" ht="123" customHeight="1">
      <c r="A10" s="193"/>
      <c r="B10" s="224" t="s">
        <v>1622</v>
      </c>
      <c r="C10" s="130"/>
      <c r="D10" s="125" t="s">
        <v>403</v>
      </c>
      <c r="E10" s="130"/>
      <c r="F10" s="202" t="s">
        <v>1623</v>
      </c>
      <c r="G10" s="124"/>
      <c r="H10" s="125"/>
      <c r="I10" s="124"/>
      <c r="J10" s="149" t="s">
        <v>1624</v>
      </c>
      <c r="K10" s="149" t="s">
        <v>1625</v>
      </c>
      <c r="L10" s="124"/>
      <c r="M10" s="127"/>
      <c r="N10" s="124"/>
      <c r="O10" s="128"/>
      <c r="P10" s="124"/>
      <c r="Q10" s="128"/>
      <c r="R10" s="124"/>
      <c r="S10" s="128"/>
      <c r="T10" s="124"/>
      <c r="U10" s="128"/>
      <c r="V10" s="124"/>
      <c r="W10" s="130"/>
      <c r="X10" s="130"/>
      <c r="Y10" s="130"/>
      <c r="Z10" s="130"/>
      <c r="AA10" s="130"/>
    </row>
    <row r="11" spans="1:27" ht="174.75" customHeight="1">
      <c r="A11" s="193"/>
      <c r="B11" s="224" t="s">
        <v>1626</v>
      </c>
      <c r="C11" s="130"/>
      <c r="D11" s="125" t="s">
        <v>403</v>
      </c>
      <c r="E11" s="130"/>
      <c r="F11" s="202" t="s">
        <v>1627</v>
      </c>
      <c r="G11" s="140"/>
      <c r="H11" s="125"/>
      <c r="I11" s="140"/>
      <c r="J11" s="149" t="s">
        <v>1628</v>
      </c>
      <c r="K11" s="149" t="s">
        <v>1629</v>
      </c>
      <c r="L11" s="140"/>
      <c r="M11" s="127"/>
      <c r="N11" s="140"/>
      <c r="O11" s="128"/>
      <c r="P11" s="140"/>
      <c r="Q11" s="128"/>
      <c r="R11" s="140"/>
      <c r="S11" s="128"/>
      <c r="T11" s="140"/>
      <c r="U11" s="128"/>
      <c r="V11" s="140"/>
      <c r="W11" s="130"/>
      <c r="X11" s="130"/>
      <c r="Y11" s="130"/>
      <c r="Z11" s="130"/>
      <c r="AA11" s="130"/>
    </row>
    <row r="12" spans="1:27" ht="169.5" customHeight="1">
      <c r="A12" s="193"/>
      <c r="B12" s="224" t="s">
        <v>1630</v>
      </c>
      <c r="C12" s="130"/>
      <c r="D12" s="125" t="s">
        <v>403</v>
      </c>
      <c r="E12" s="130"/>
      <c r="F12" s="125" t="s">
        <v>1631</v>
      </c>
      <c r="G12" s="153"/>
      <c r="H12" s="125" t="s">
        <v>1632</v>
      </c>
      <c r="I12" s="153"/>
      <c r="J12" s="149" t="s">
        <v>1633</v>
      </c>
      <c r="K12" s="149" t="s">
        <v>1634</v>
      </c>
      <c r="L12" s="153"/>
      <c r="M12" s="127"/>
      <c r="N12" s="153"/>
      <c r="O12" s="128"/>
      <c r="P12" s="153"/>
      <c r="Q12" s="128"/>
      <c r="R12" s="153"/>
      <c r="S12" s="128"/>
      <c r="T12" s="153"/>
      <c r="U12" s="128"/>
      <c r="V12" s="153"/>
      <c r="W12" s="130"/>
      <c r="X12" s="130"/>
      <c r="Y12" s="130"/>
      <c r="Z12" s="130"/>
      <c r="AA12" s="130"/>
    </row>
    <row r="13" spans="1:27" ht="195.75" customHeight="1">
      <c r="A13" s="204"/>
      <c r="B13" s="436" t="s">
        <v>1635</v>
      </c>
      <c r="C13" s="200"/>
      <c r="D13" s="125" t="s">
        <v>58</v>
      </c>
      <c r="E13" s="200"/>
      <c r="F13" s="460" t="s">
        <v>1466</v>
      </c>
      <c r="G13" s="176"/>
      <c r="H13" s="437" t="s">
        <v>1636</v>
      </c>
      <c r="I13" s="176"/>
      <c r="J13" s="428" t="s">
        <v>1637</v>
      </c>
      <c r="K13" s="429" t="s">
        <v>1638</v>
      </c>
      <c r="L13" s="176"/>
      <c r="M13" s="127"/>
      <c r="N13" s="176"/>
      <c r="O13" s="209"/>
      <c r="P13" s="176"/>
      <c r="Q13" s="209"/>
      <c r="R13" s="176"/>
      <c r="S13" s="209"/>
      <c r="T13" s="176"/>
      <c r="U13" s="209"/>
      <c r="V13" s="176"/>
      <c r="W13" s="200"/>
      <c r="X13" s="200"/>
      <c r="Y13" s="200"/>
      <c r="Z13" s="200"/>
      <c r="AA13" s="200"/>
    </row>
    <row r="14" spans="1:27" ht="165.75" customHeight="1">
      <c r="A14" s="204"/>
      <c r="B14" s="224" t="s">
        <v>1639</v>
      </c>
      <c r="C14" s="200"/>
      <c r="D14" s="125" t="s">
        <v>58</v>
      </c>
      <c r="E14" s="200"/>
      <c r="F14" s="461" t="s">
        <v>1640</v>
      </c>
      <c r="G14" s="176"/>
      <c r="H14" s="437"/>
      <c r="I14" s="176"/>
      <c r="J14" s="428" t="s">
        <v>1641</v>
      </c>
      <c r="K14" s="428" t="s">
        <v>1642</v>
      </c>
      <c r="L14" s="176"/>
      <c r="M14" s="127"/>
      <c r="N14" s="176"/>
      <c r="O14" s="209"/>
      <c r="P14" s="176"/>
      <c r="Q14" s="209"/>
      <c r="R14" s="176"/>
      <c r="S14" s="209"/>
      <c r="T14" s="176"/>
      <c r="U14" s="209"/>
      <c r="V14" s="176"/>
      <c r="W14" s="200"/>
      <c r="X14" s="200"/>
      <c r="Y14" s="200"/>
      <c r="Z14" s="200"/>
      <c r="AA14" s="200"/>
    </row>
    <row r="15" spans="1:27" ht="42.75" customHeight="1">
      <c r="A15" s="204"/>
      <c r="B15" s="224" t="s">
        <v>1643</v>
      </c>
      <c r="C15" s="200"/>
      <c r="D15" s="125" t="s">
        <v>58</v>
      </c>
      <c r="E15" s="200"/>
      <c r="F15" s="460" t="s">
        <v>1466</v>
      </c>
      <c r="G15" s="176"/>
      <c r="H15" s="437"/>
      <c r="I15" s="176"/>
      <c r="J15" s="598" t="s">
        <v>1644</v>
      </c>
      <c r="K15" s="429" t="s">
        <v>1645</v>
      </c>
      <c r="L15" s="176"/>
      <c r="M15" s="127"/>
      <c r="N15" s="176"/>
      <c r="O15" s="209"/>
      <c r="P15" s="176"/>
      <c r="Q15" s="209"/>
      <c r="R15" s="176"/>
      <c r="S15" s="209"/>
      <c r="T15" s="176"/>
      <c r="U15" s="209"/>
      <c r="V15" s="176"/>
      <c r="W15" s="200"/>
      <c r="X15" s="200"/>
      <c r="Y15" s="200"/>
      <c r="Z15" s="200"/>
      <c r="AA15" s="200"/>
    </row>
    <row r="16" spans="1:27" ht="66" customHeight="1">
      <c r="A16" s="204"/>
      <c r="B16" s="224" t="s">
        <v>1646</v>
      </c>
      <c r="C16" s="200"/>
      <c r="D16" s="125" t="s">
        <v>58</v>
      </c>
      <c r="E16" s="200"/>
      <c r="F16" s="460" t="s">
        <v>1466</v>
      </c>
      <c r="G16" s="176"/>
      <c r="H16" s="437" t="s">
        <v>1636</v>
      </c>
      <c r="I16" s="176"/>
      <c r="J16" s="538"/>
      <c r="K16" s="429"/>
      <c r="L16" s="176"/>
      <c r="M16" s="127"/>
      <c r="N16" s="176"/>
      <c r="O16" s="209"/>
      <c r="P16" s="176"/>
      <c r="Q16" s="209"/>
      <c r="R16" s="176"/>
      <c r="S16" s="209"/>
      <c r="T16" s="176"/>
      <c r="U16" s="209"/>
      <c r="V16" s="176"/>
      <c r="W16" s="200"/>
      <c r="X16" s="200"/>
      <c r="Y16" s="200"/>
      <c r="Z16" s="200"/>
      <c r="AA16" s="200"/>
    </row>
    <row r="17" spans="1:27" ht="102.75" customHeight="1">
      <c r="A17" s="204"/>
      <c r="B17" s="224" t="s">
        <v>1647</v>
      </c>
      <c r="C17" s="200"/>
      <c r="D17" s="125" t="s">
        <v>58</v>
      </c>
      <c r="E17" s="200"/>
      <c r="F17" s="461" t="s">
        <v>1648</v>
      </c>
      <c r="G17" s="176"/>
      <c r="H17" s="437"/>
      <c r="I17" s="176"/>
      <c r="J17" s="428" t="s">
        <v>1649</v>
      </c>
      <c r="K17" s="429" t="s">
        <v>1650</v>
      </c>
      <c r="L17" s="176"/>
      <c r="M17" s="127"/>
      <c r="N17" s="176"/>
      <c r="O17" s="209"/>
      <c r="P17" s="176"/>
      <c r="Q17" s="209"/>
      <c r="R17" s="176"/>
      <c r="S17" s="209"/>
      <c r="T17" s="176"/>
      <c r="U17" s="209"/>
      <c r="V17" s="176"/>
      <c r="W17" s="200"/>
      <c r="X17" s="200"/>
      <c r="Y17" s="200"/>
      <c r="Z17" s="200"/>
      <c r="AA17" s="200"/>
    </row>
    <row r="18" spans="1:27" ht="60" customHeight="1">
      <c r="A18" s="204"/>
      <c r="B18" s="224" t="s">
        <v>1651</v>
      </c>
      <c r="C18" s="200"/>
      <c r="D18" s="125" t="s">
        <v>58</v>
      </c>
      <c r="E18" s="200"/>
      <c r="F18" s="437"/>
      <c r="G18" s="176"/>
      <c r="H18" s="437" t="s">
        <v>1652</v>
      </c>
      <c r="I18" s="176"/>
      <c r="J18" s="428" t="s">
        <v>1653</v>
      </c>
      <c r="K18" s="429" t="s">
        <v>1654</v>
      </c>
      <c r="L18" s="176"/>
      <c r="M18" s="127"/>
      <c r="N18" s="176"/>
      <c r="O18" s="209"/>
      <c r="P18" s="176"/>
      <c r="Q18" s="209"/>
      <c r="R18" s="176"/>
      <c r="S18" s="209"/>
      <c r="T18" s="176"/>
      <c r="U18" s="209"/>
      <c r="V18" s="176"/>
      <c r="W18" s="200"/>
      <c r="X18" s="200"/>
      <c r="Y18" s="200"/>
      <c r="Z18" s="200"/>
      <c r="AA18" s="200"/>
    </row>
    <row r="19" spans="1:27" ht="50.25" customHeight="1">
      <c r="A19" s="204"/>
      <c r="B19" s="224" t="s">
        <v>1655</v>
      </c>
      <c r="C19" s="200"/>
      <c r="D19" s="125" t="s">
        <v>58</v>
      </c>
      <c r="E19" s="200"/>
      <c r="F19" s="437"/>
      <c r="G19" s="176"/>
      <c r="H19" s="437" t="s">
        <v>1656</v>
      </c>
      <c r="I19" s="176"/>
      <c r="J19" s="428" t="s">
        <v>1657</v>
      </c>
      <c r="K19" s="428" t="s">
        <v>1658</v>
      </c>
      <c r="L19" s="176"/>
      <c r="M19" s="127"/>
      <c r="N19" s="176"/>
      <c r="O19" s="209"/>
      <c r="P19" s="176"/>
      <c r="Q19" s="209"/>
      <c r="R19" s="176"/>
      <c r="S19" s="209"/>
      <c r="T19" s="176"/>
      <c r="U19" s="209"/>
      <c r="V19" s="176"/>
      <c r="W19" s="200"/>
      <c r="X19" s="200"/>
      <c r="Y19" s="200"/>
      <c r="Z19" s="200"/>
      <c r="AA19" s="200"/>
    </row>
    <row r="20" spans="1:27" ht="63.75" customHeight="1">
      <c r="A20" s="204"/>
      <c r="B20" s="224" t="s">
        <v>1659</v>
      </c>
      <c r="C20" s="200"/>
      <c r="D20" s="125" t="s">
        <v>58</v>
      </c>
      <c r="E20" s="200"/>
      <c r="F20" s="437"/>
      <c r="G20" s="176"/>
      <c r="H20" s="437" t="s">
        <v>1660</v>
      </c>
      <c r="I20" s="176"/>
      <c r="J20" s="428" t="s">
        <v>1661</v>
      </c>
      <c r="K20" s="429" t="s">
        <v>1662</v>
      </c>
      <c r="L20" s="176"/>
      <c r="M20" s="127"/>
      <c r="N20" s="176"/>
      <c r="O20" s="209"/>
      <c r="P20" s="176"/>
      <c r="Q20" s="209"/>
      <c r="R20" s="176"/>
      <c r="S20" s="209"/>
      <c r="T20" s="176"/>
      <c r="U20" s="209"/>
      <c r="V20" s="176"/>
      <c r="W20" s="200"/>
      <c r="X20" s="200"/>
      <c r="Y20" s="200"/>
      <c r="Z20" s="200"/>
      <c r="AA20" s="200"/>
    </row>
    <row r="21" spans="1:27" ht="106.5" customHeight="1">
      <c r="A21" s="204"/>
      <c r="B21" s="436" t="s">
        <v>1663</v>
      </c>
      <c r="C21" s="200"/>
      <c r="D21" s="125" t="s">
        <v>70</v>
      </c>
      <c r="E21" s="200"/>
      <c r="F21" s="437"/>
      <c r="G21" s="176"/>
      <c r="H21" s="437"/>
      <c r="I21" s="176"/>
      <c r="J21" s="428" t="s">
        <v>1664</v>
      </c>
      <c r="K21" s="429" t="s">
        <v>1665</v>
      </c>
      <c r="L21" s="176"/>
      <c r="M21" s="127"/>
      <c r="N21" s="176"/>
      <c r="O21" s="209"/>
      <c r="P21" s="176"/>
      <c r="Q21" s="209"/>
      <c r="R21" s="176"/>
      <c r="S21" s="209"/>
      <c r="T21" s="176"/>
      <c r="U21" s="209"/>
      <c r="V21" s="176"/>
      <c r="W21" s="200"/>
      <c r="X21" s="200"/>
      <c r="Y21" s="200"/>
      <c r="Z21" s="200"/>
      <c r="AA21" s="200"/>
    </row>
    <row r="22" spans="1:27" ht="49.5" customHeight="1">
      <c r="A22" s="204"/>
      <c r="B22" s="224" t="s">
        <v>1666</v>
      </c>
      <c r="C22" s="200"/>
      <c r="D22" s="125" t="s">
        <v>70</v>
      </c>
      <c r="E22" s="200"/>
      <c r="F22" s="437"/>
      <c r="G22" s="176"/>
      <c r="H22" s="437"/>
      <c r="I22" s="176"/>
      <c r="J22" s="448"/>
      <c r="K22" s="450"/>
      <c r="L22" s="176"/>
      <c r="M22" s="127"/>
      <c r="N22" s="176"/>
      <c r="O22" s="209"/>
      <c r="P22" s="176"/>
      <c r="Q22" s="209"/>
      <c r="R22" s="176"/>
      <c r="S22" s="209"/>
      <c r="T22" s="176"/>
      <c r="U22" s="209"/>
      <c r="V22" s="176"/>
      <c r="W22" s="200"/>
      <c r="X22" s="200"/>
      <c r="Y22" s="200"/>
      <c r="Z22" s="200"/>
      <c r="AA22" s="200"/>
    </row>
    <row r="23" spans="1:27" ht="57.75" customHeight="1">
      <c r="A23" s="204"/>
      <c r="B23" s="224" t="s">
        <v>1667</v>
      </c>
      <c r="C23" s="200"/>
      <c r="D23" s="125" t="s">
        <v>70</v>
      </c>
      <c r="E23" s="200"/>
      <c r="F23" s="437"/>
      <c r="G23" s="176"/>
      <c r="H23" s="437"/>
      <c r="I23" s="176"/>
      <c r="J23" s="448"/>
      <c r="K23" s="450"/>
      <c r="L23" s="176"/>
      <c r="M23" s="127"/>
      <c r="N23" s="176"/>
      <c r="O23" s="209"/>
      <c r="P23" s="176"/>
      <c r="Q23" s="209"/>
      <c r="R23" s="176"/>
      <c r="S23" s="209"/>
      <c r="T23" s="176"/>
      <c r="U23" s="209"/>
      <c r="V23" s="176"/>
      <c r="W23" s="200"/>
      <c r="X23" s="200"/>
      <c r="Y23" s="200"/>
      <c r="Z23" s="200"/>
      <c r="AA23" s="200"/>
    </row>
    <row r="24" spans="1:27" ht="43.5" customHeight="1">
      <c r="A24" s="204"/>
      <c r="B24" s="224" t="s">
        <v>1668</v>
      </c>
      <c r="C24" s="200"/>
      <c r="D24" s="125" t="s">
        <v>70</v>
      </c>
      <c r="E24" s="200"/>
      <c r="F24" s="437"/>
      <c r="G24" s="176"/>
      <c r="H24" s="437"/>
      <c r="I24" s="176"/>
      <c r="J24" s="448"/>
      <c r="K24" s="450"/>
      <c r="L24" s="176"/>
      <c r="M24" s="127"/>
      <c r="N24" s="176"/>
      <c r="O24" s="209"/>
      <c r="P24" s="176"/>
      <c r="Q24" s="209"/>
      <c r="R24" s="176"/>
      <c r="S24" s="209"/>
      <c r="T24" s="176"/>
      <c r="U24" s="209"/>
      <c r="V24" s="176"/>
      <c r="W24" s="200"/>
      <c r="X24" s="200"/>
      <c r="Y24" s="200"/>
      <c r="Z24" s="200"/>
      <c r="AA24" s="200"/>
    </row>
    <row r="25" spans="1:27" ht="37.5" customHeight="1">
      <c r="A25" s="204"/>
      <c r="B25" s="224" t="s">
        <v>1669</v>
      </c>
      <c r="C25" s="200"/>
      <c r="D25" s="125" t="s">
        <v>70</v>
      </c>
      <c r="E25" s="200"/>
      <c r="F25" s="437"/>
      <c r="G25" s="176"/>
      <c r="H25" s="437"/>
      <c r="I25" s="176"/>
      <c r="J25" s="449"/>
      <c r="K25" s="450"/>
      <c r="L25" s="176"/>
      <c r="M25" s="127"/>
      <c r="N25" s="176"/>
      <c r="O25" s="209"/>
      <c r="P25" s="176"/>
      <c r="Q25" s="209"/>
      <c r="R25" s="176"/>
      <c r="S25" s="209"/>
      <c r="T25" s="176"/>
      <c r="U25" s="209"/>
      <c r="V25" s="176"/>
      <c r="W25" s="200"/>
      <c r="X25" s="200"/>
      <c r="Y25" s="200"/>
      <c r="Z25" s="200"/>
      <c r="AA25" s="200"/>
    </row>
    <row r="26" spans="1:27" ht="15.75" customHeight="1">
      <c r="A26" s="191"/>
      <c r="B26" s="462"/>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1">
    <mergeCell ref="J15:J16"/>
  </mergeCells>
  <hyperlinks>
    <hyperlink ref="F7" r:id="rId1" xr:uid="{00000000-0004-0000-1600-000000000000}"/>
    <hyperlink ref="J7" r:id="rId2" xr:uid="{00000000-0004-0000-1600-000001000000}"/>
    <hyperlink ref="J8" r:id="rId3" location="Text" xr:uid="{00000000-0004-0000-1600-000002000000}"/>
    <hyperlink ref="F9" r:id="rId4" location="Text" xr:uid="{00000000-0004-0000-1600-000003000000}"/>
    <hyperlink ref="F10" r:id="rId5" xr:uid="{00000000-0004-0000-1600-000004000000}"/>
    <hyperlink ref="F11" r:id="rId6" xr:uid="{00000000-0004-0000-1600-000005000000}"/>
    <hyperlink ref="F13" r:id="rId7" xr:uid="{00000000-0004-0000-1600-000006000000}"/>
    <hyperlink ref="F14" r:id="rId8" location="Text" xr:uid="{00000000-0004-0000-1600-000007000000}"/>
    <hyperlink ref="F15" r:id="rId9" xr:uid="{00000000-0004-0000-1600-000008000000}"/>
    <hyperlink ref="F16" r:id="rId10" xr:uid="{00000000-0004-0000-1600-000009000000}"/>
    <hyperlink ref="F17" r:id="rId11" xr:uid="{00000000-0004-0000-1600-00000A000000}"/>
  </hyperlinks>
  <pageMargins left="0.7" right="0.7" top="0.75" bottom="0.75" header="0" footer="0"/>
  <pageSetup paperSize="8"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1000"/>
  <sheetViews>
    <sheetView zoomScale="85" zoomScaleNormal="85" workbookViewId="0"/>
  </sheetViews>
  <sheetFormatPr defaultColWidth="11.19921875" defaultRowHeight="15" customHeight="1"/>
  <cols>
    <col min="1" max="1" width="12.5" customWidth="1"/>
    <col min="2" max="2" width="47.3984375" customWidth="1"/>
    <col min="3" max="3" width="2.59765625" customWidth="1"/>
    <col min="4" max="4" width="20.09765625" customWidth="1"/>
    <col min="5" max="5" width="2.59765625" customWidth="1"/>
    <col min="6" max="6" width="65.09765625" customWidth="1"/>
    <col min="7" max="7" width="2.59765625" customWidth="1"/>
    <col min="8" max="8" width="20.09765625" customWidth="1"/>
    <col min="9" max="9" width="2.59765625" customWidth="1"/>
    <col min="10" max="11" width="47.5976562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5.25" customHeight="1">
      <c r="A1" s="218" t="s">
        <v>1670</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97.5" customHeight="1">
      <c r="A3" s="122" t="s">
        <v>1671</v>
      </c>
      <c r="B3" s="123" t="s">
        <v>1672</v>
      </c>
      <c r="C3" s="124"/>
      <c r="D3" s="125" t="s">
        <v>1673</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84"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226.2">
      <c r="A7" s="193"/>
      <c r="B7" s="224" t="s">
        <v>1674</v>
      </c>
      <c r="C7" s="130"/>
      <c r="D7" s="125" t="s">
        <v>403</v>
      </c>
      <c r="E7" s="130"/>
      <c r="F7" s="463" t="s">
        <v>1675</v>
      </c>
      <c r="G7" s="140"/>
      <c r="H7" s="125"/>
      <c r="I7" s="140"/>
      <c r="J7" s="429" t="s">
        <v>1676</v>
      </c>
      <c r="K7" s="429" t="s">
        <v>1677</v>
      </c>
      <c r="L7" s="140"/>
      <c r="M7" s="127"/>
      <c r="N7" s="140"/>
      <c r="O7" s="128"/>
      <c r="P7" s="140"/>
      <c r="Q7" s="128"/>
      <c r="R7" s="140"/>
      <c r="S7" s="128"/>
      <c r="T7" s="140"/>
      <c r="U7" s="128"/>
      <c r="V7" s="140"/>
      <c r="W7" s="130"/>
      <c r="X7" s="130"/>
      <c r="Y7" s="130"/>
      <c r="Z7" s="130"/>
      <c r="AA7" s="130"/>
    </row>
    <row r="8" spans="1:27" ht="36" customHeight="1">
      <c r="A8" s="193"/>
      <c r="B8" s="224" t="s">
        <v>1678</v>
      </c>
      <c r="C8" s="130"/>
      <c r="D8" s="125" t="s">
        <v>403</v>
      </c>
      <c r="E8" s="130"/>
      <c r="F8" s="444" t="s">
        <v>1679</v>
      </c>
      <c r="G8" s="140"/>
      <c r="H8" s="260" t="s">
        <v>1680</v>
      </c>
      <c r="I8" s="140"/>
      <c r="J8" s="598" t="s">
        <v>1681</v>
      </c>
      <c r="K8" s="598" t="s">
        <v>1682</v>
      </c>
      <c r="L8" s="140"/>
      <c r="M8" s="127"/>
      <c r="N8" s="140"/>
      <c r="O8" s="128"/>
      <c r="P8" s="140"/>
      <c r="Q8" s="128"/>
      <c r="R8" s="140"/>
      <c r="S8" s="128"/>
      <c r="T8" s="140"/>
      <c r="U8" s="128"/>
      <c r="V8" s="140"/>
      <c r="W8" s="130"/>
      <c r="X8" s="130"/>
      <c r="Y8" s="130"/>
      <c r="Z8" s="130"/>
      <c r="AA8" s="130"/>
    </row>
    <row r="9" spans="1:27" ht="91.5" customHeight="1">
      <c r="A9" s="193"/>
      <c r="B9" s="224" t="s">
        <v>1683</v>
      </c>
      <c r="C9" s="130"/>
      <c r="D9" s="125" t="s">
        <v>403</v>
      </c>
      <c r="E9" s="130"/>
      <c r="F9" s="464" t="s">
        <v>1679</v>
      </c>
      <c r="G9" s="124"/>
      <c r="H9" s="260" t="s">
        <v>1680</v>
      </c>
      <c r="I9" s="124"/>
      <c r="J9" s="538"/>
      <c r="K9" s="538"/>
      <c r="L9" s="124"/>
      <c r="M9" s="127"/>
      <c r="N9" s="124"/>
      <c r="O9" s="128"/>
      <c r="P9" s="124"/>
      <c r="Q9" s="128"/>
      <c r="R9" s="124"/>
      <c r="S9" s="128"/>
      <c r="T9" s="124"/>
      <c r="U9" s="128"/>
      <c r="V9" s="124"/>
      <c r="W9" s="130"/>
      <c r="X9" s="130"/>
      <c r="Y9" s="130"/>
      <c r="Z9" s="130"/>
      <c r="AA9" s="130"/>
    </row>
    <row r="10" spans="1:27" ht="105" customHeight="1">
      <c r="A10" s="193"/>
      <c r="B10" s="224" t="s">
        <v>1684</v>
      </c>
      <c r="C10" s="130"/>
      <c r="D10" s="125" t="s">
        <v>180</v>
      </c>
      <c r="E10" s="130"/>
      <c r="F10" s="202" t="s">
        <v>1685</v>
      </c>
      <c r="G10" s="140"/>
      <c r="H10" s="125"/>
      <c r="I10" s="140"/>
      <c r="J10" s="599" t="s">
        <v>1686</v>
      </c>
      <c r="K10" s="598" t="s">
        <v>1687</v>
      </c>
      <c r="L10" s="140"/>
      <c r="M10" s="127"/>
      <c r="N10" s="140"/>
      <c r="O10" s="128"/>
      <c r="P10" s="140"/>
      <c r="Q10" s="128"/>
      <c r="R10" s="140"/>
      <c r="S10" s="128"/>
      <c r="T10" s="140"/>
      <c r="U10" s="128"/>
      <c r="V10" s="140"/>
      <c r="W10" s="130"/>
      <c r="X10" s="130"/>
      <c r="Y10" s="130"/>
      <c r="Z10" s="130"/>
      <c r="AA10" s="130"/>
    </row>
    <row r="11" spans="1:27" ht="128.25" customHeight="1">
      <c r="A11" s="193"/>
      <c r="B11" s="224" t="s">
        <v>1688</v>
      </c>
      <c r="C11" s="130"/>
      <c r="D11" s="125" t="s">
        <v>180</v>
      </c>
      <c r="E11" s="130"/>
      <c r="F11" s="202" t="s">
        <v>1689</v>
      </c>
      <c r="G11" s="140"/>
      <c r="H11" s="125"/>
      <c r="I11" s="140"/>
      <c r="J11" s="536"/>
      <c r="K11" s="538"/>
      <c r="L11" s="140"/>
      <c r="M11" s="127"/>
      <c r="N11" s="140"/>
      <c r="O11" s="128"/>
      <c r="P11" s="140"/>
      <c r="Q11" s="128"/>
      <c r="R11" s="140"/>
      <c r="S11" s="128"/>
      <c r="T11" s="140"/>
      <c r="U11" s="128"/>
      <c r="V11" s="140"/>
      <c r="W11" s="130"/>
      <c r="X11" s="130"/>
      <c r="Y11" s="130"/>
      <c r="Z11" s="130"/>
      <c r="AA11" s="130"/>
    </row>
    <row r="12" spans="1:27" ht="282" customHeight="1">
      <c r="A12" s="193"/>
      <c r="B12" s="142" t="s">
        <v>1690</v>
      </c>
      <c r="C12" s="130"/>
      <c r="D12" s="125" t="s">
        <v>403</v>
      </c>
      <c r="E12" s="130"/>
      <c r="F12" s="444" t="s">
        <v>1691</v>
      </c>
      <c r="G12" s="140"/>
      <c r="H12" s="125"/>
      <c r="I12" s="140"/>
      <c r="J12" s="428" t="s">
        <v>1692</v>
      </c>
      <c r="K12" s="428" t="s">
        <v>1693</v>
      </c>
      <c r="L12" s="140"/>
      <c r="M12" s="127"/>
      <c r="N12" s="140"/>
      <c r="O12" s="128"/>
      <c r="P12" s="140"/>
      <c r="Q12" s="128"/>
      <c r="R12" s="140"/>
      <c r="S12" s="128"/>
      <c r="T12" s="140"/>
      <c r="U12" s="128"/>
      <c r="V12" s="140"/>
      <c r="W12" s="130"/>
      <c r="X12" s="130"/>
      <c r="Y12" s="130"/>
      <c r="Z12" s="130"/>
      <c r="AA12" s="130"/>
    </row>
    <row r="13" spans="1:27" ht="173.25" customHeight="1">
      <c r="A13" s="193"/>
      <c r="B13" s="224" t="s">
        <v>1694</v>
      </c>
      <c r="C13" s="130"/>
      <c r="D13" s="125" t="s">
        <v>403</v>
      </c>
      <c r="E13" s="130"/>
      <c r="F13" s="202" t="s">
        <v>1695</v>
      </c>
      <c r="G13" s="140"/>
      <c r="H13" s="125"/>
      <c r="I13" s="140"/>
      <c r="J13" s="428" t="s">
        <v>1696</v>
      </c>
      <c r="K13" s="428" t="s">
        <v>1697</v>
      </c>
      <c r="L13" s="140"/>
      <c r="M13" s="127"/>
      <c r="N13" s="140"/>
      <c r="O13" s="128"/>
      <c r="P13" s="140"/>
      <c r="Q13" s="128"/>
      <c r="R13" s="140"/>
      <c r="S13" s="128"/>
      <c r="T13" s="140"/>
      <c r="U13" s="128"/>
      <c r="V13" s="140"/>
      <c r="W13" s="130"/>
      <c r="X13" s="130"/>
      <c r="Y13" s="130"/>
      <c r="Z13" s="130"/>
      <c r="AA13" s="130"/>
    </row>
    <row r="14" spans="1:27" ht="48" customHeight="1">
      <c r="A14" s="193"/>
      <c r="B14" s="224" t="s">
        <v>1698</v>
      </c>
      <c r="C14" s="130"/>
      <c r="D14" s="125" t="s">
        <v>229</v>
      </c>
      <c r="E14" s="130"/>
      <c r="F14" s="202" t="s">
        <v>1699</v>
      </c>
      <c r="G14" s="140"/>
      <c r="H14" s="125"/>
      <c r="I14" s="140"/>
      <c r="J14" s="449"/>
      <c r="K14" s="449"/>
      <c r="L14" s="140"/>
      <c r="M14" s="127"/>
      <c r="N14" s="140"/>
      <c r="O14" s="128"/>
      <c r="P14" s="140"/>
      <c r="Q14" s="128"/>
      <c r="R14" s="140"/>
      <c r="S14" s="128"/>
      <c r="T14" s="140"/>
      <c r="U14" s="128"/>
      <c r="V14" s="140"/>
      <c r="W14" s="130"/>
      <c r="X14" s="130"/>
      <c r="Y14" s="130"/>
      <c r="Z14" s="130"/>
      <c r="AA14" s="130"/>
    </row>
    <row r="15" spans="1:27" ht="15.75" customHeight="1">
      <c r="A15" s="191"/>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c r="AA15" s="159"/>
    </row>
    <row r="16" spans="1:27" ht="15.75" customHeight="1">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4">
    <mergeCell ref="J8:J9"/>
    <mergeCell ref="K8:K9"/>
    <mergeCell ref="J10:J11"/>
    <mergeCell ref="K10:K11"/>
  </mergeCells>
  <hyperlinks>
    <hyperlink ref="F7" r:id="rId1" xr:uid="{00000000-0004-0000-1700-000000000000}"/>
    <hyperlink ref="F8" r:id="rId2" xr:uid="{00000000-0004-0000-1700-000001000000}"/>
    <hyperlink ref="F9" r:id="rId3" xr:uid="{00000000-0004-0000-1700-000002000000}"/>
    <hyperlink ref="F10" r:id="rId4" xr:uid="{00000000-0004-0000-1700-000003000000}"/>
    <hyperlink ref="F11" r:id="rId5" xr:uid="{00000000-0004-0000-1700-000004000000}"/>
    <hyperlink ref="F12" r:id="rId6" location="Text" xr:uid="{00000000-0004-0000-1700-000005000000}"/>
    <hyperlink ref="F13" r:id="rId7" xr:uid="{00000000-0004-0000-1700-000006000000}"/>
    <hyperlink ref="F14" r:id="rId8" xr:uid="{00000000-0004-0000-1700-000007000000}"/>
  </hyperlinks>
  <pageMargins left="0.7" right="0.7" top="0.75" bottom="0.75" header="0" footer="0"/>
  <pageSetup paperSize="8"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1000"/>
  <sheetViews>
    <sheetView workbookViewId="0"/>
  </sheetViews>
  <sheetFormatPr defaultColWidth="11.19921875" defaultRowHeight="15" customHeight="1"/>
  <cols>
    <col min="1" max="1" width="14.3984375" customWidth="1"/>
    <col min="2" max="2" width="46.69921875" customWidth="1"/>
    <col min="3" max="3" width="2.3984375" customWidth="1"/>
    <col min="4" max="4" width="21" customWidth="1"/>
    <col min="5" max="5" width="2.3984375" customWidth="1"/>
    <col min="6" max="6" width="65.8984375" customWidth="1"/>
    <col min="7" max="7" width="2.3984375" customWidth="1"/>
    <col min="8" max="8" width="21" customWidth="1"/>
    <col min="9" max="9" width="2.3984375" customWidth="1"/>
    <col min="10" max="11" width="75" customWidth="1"/>
    <col min="12" max="12" width="2.3984375" customWidth="1"/>
    <col min="13" max="13" width="34.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3" customHeight="1">
      <c r="A1" s="218" t="s">
        <v>1700</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1"/>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78" customHeight="1">
      <c r="A3" s="122" t="s">
        <v>1701</v>
      </c>
      <c r="B3" s="123" t="s">
        <v>1702</v>
      </c>
      <c r="C3" s="124"/>
      <c r="D3" s="125" t="s">
        <v>1703</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38"/>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66" customHeight="1">
      <c r="A5" s="131"/>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38"/>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36" customHeight="1">
      <c r="A7" s="122" t="s">
        <v>159</v>
      </c>
      <c r="B7" s="123" t="s">
        <v>1704</v>
      </c>
      <c r="C7" s="124"/>
      <c r="D7" s="125" t="s">
        <v>1526</v>
      </c>
      <c r="E7" s="124"/>
      <c r="F7" s="126"/>
      <c r="G7" s="124"/>
      <c r="H7" s="126"/>
      <c r="I7" s="124"/>
      <c r="J7" s="127"/>
      <c r="K7" s="127"/>
      <c r="L7" s="124"/>
      <c r="M7" s="127"/>
      <c r="N7" s="124"/>
      <c r="O7" s="128"/>
      <c r="P7" s="124"/>
      <c r="Q7" s="128"/>
      <c r="R7" s="124"/>
      <c r="S7" s="128"/>
      <c r="T7" s="124"/>
      <c r="U7" s="128"/>
      <c r="V7" s="124"/>
      <c r="W7" s="124"/>
      <c r="X7" s="124"/>
      <c r="Y7" s="124"/>
      <c r="Z7" s="124"/>
      <c r="AA7" s="124"/>
    </row>
    <row r="8" spans="1:27" ht="15.75" customHeight="1">
      <c r="A8" s="138"/>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138.75" customHeight="1">
      <c r="A9" s="530" t="s">
        <v>1705</v>
      </c>
      <c r="B9" s="224" t="s">
        <v>1706</v>
      </c>
      <c r="C9" s="130"/>
      <c r="D9" s="125" t="s">
        <v>403</v>
      </c>
      <c r="E9" s="130"/>
      <c r="F9" s="463" t="s">
        <v>1707</v>
      </c>
      <c r="G9" s="140"/>
      <c r="H9" s="125" t="s">
        <v>1708</v>
      </c>
      <c r="I9" s="140"/>
      <c r="J9" s="429" t="s">
        <v>1709</v>
      </c>
      <c r="K9" s="429" t="s">
        <v>1710</v>
      </c>
      <c r="L9" s="140"/>
      <c r="M9" s="127"/>
      <c r="N9" s="140"/>
      <c r="O9" s="128"/>
      <c r="P9" s="140"/>
      <c r="Q9" s="128"/>
      <c r="R9" s="140"/>
      <c r="S9" s="128"/>
      <c r="T9" s="140"/>
      <c r="U9" s="128"/>
      <c r="V9" s="140"/>
      <c r="W9" s="130"/>
      <c r="X9" s="130"/>
      <c r="Y9" s="130"/>
      <c r="Z9" s="130"/>
      <c r="AA9" s="130"/>
    </row>
    <row r="10" spans="1:27" ht="33" customHeight="1">
      <c r="A10" s="531"/>
      <c r="B10" s="224" t="s">
        <v>1711</v>
      </c>
      <c r="C10" s="130"/>
      <c r="D10" s="125" t="s">
        <v>1526</v>
      </c>
      <c r="E10" s="130"/>
      <c r="F10" s="444" t="s">
        <v>1712</v>
      </c>
      <c r="G10" s="140"/>
      <c r="H10" s="125" t="s">
        <v>1708</v>
      </c>
      <c r="I10" s="140"/>
      <c r="J10" s="598" t="s">
        <v>1713</v>
      </c>
      <c r="K10" s="598" t="s">
        <v>1714</v>
      </c>
      <c r="L10" s="140"/>
      <c r="M10" s="127"/>
      <c r="N10" s="140"/>
      <c r="O10" s="128"/>
      <c r="P10" s="140"/>
      <c r="Q10" s="128"/>
      <c r="R10" s="140"/>
      <c r="S10" s="128"/>
      <c r="T10" s="140"/>
      <c r="U10" s="128"/>
      <c r="V10" s="140"/>
      <c r="W10" s="130"/>
      <c r="X10" s="130"/>
      <c r="Y10" s="130"/>
      <c r="Z10" s="130"/>
      <c r="AA10" s="130"/>
    </row>
    <row r="11" spans="1:27" ht="71.25" customHeight="1">
      <c r="A11" s="531"/>
      <c r="B11" s="224" t="s">
        <v>1715</v>
      </c>
      <c r="C11" s="130"/>
      <c r="D11" s="125" t="s">
        <v>58</v>
      </c>
      <c r="E11" s="130"/>
      <c r="F11" s="444" t="s">
        <v>1712</v>
      </c>
      <c r="G11" s="124"/>
      <c r="H11" s="125" t="s">
        <v>1716</v>
      </c>
      <c r="I11" s="124"/>
      <c r="J11" s="538"/>
      <c r="K11" s="538"/>
      <c r="L11" s="124"/>
      <c r="M11" s="127"/>
      <c r="N11" s="124"/>
      <c r="O11" s="128"/>
      <c r="P11" s="124"/>
      <c r="Q11" s="128"/>
      <c r="R11" s="124"/>
      <c r="S11" s="128"/>
      <c r="T11" s="124"/>
      <c r="U11" s="128"/>
      <c r="V11" s="124"/>
      <c r="W11" s="130"/>
      <c r="X11" s="130"/>
      <c r="Y11" s="130"/>
      <c r="Z11" s="130"/>
      <c r="AA11" s="130"/>
    </row>
    <row r="12" spans="1:27" ht="189.75" customHeight="1">
      <c r="A12" s="532"/>
      <c r="B12" s="224" t="s">
        <v>1717</v>
      </c>
      <c r="C12" s="130"/>
      <c r="D12" s="125" t="s">
        <v>1526</v>
      </c>
      <c r="E12" s="130"/>
      <c r="F12" s="440" t="s">
        <v>1718</v>
      </c>
      <c r="G12" s="124"/>
      <c r="H12" s="125" t="s">
        <v>1719</v>
      </c>
      <c r="I12" s="124"/>
      <c r="J12" s="465" t="s">
        <v>1720</v>
      </c>
      <c r="K12" s="428" t="s">
        <v>1721</v>
      </c>
      <c r="L12" s="124"/>
      <c r="M12" s="127"/>
      <c r="N12" s="124"/>
      <c r="O12" s="128"/>
      <c r="P12" s="124"/>
      <c r="Q12" s="128"/>
      <c r="R12" s="124"/>
      <c r="S12" s="128"/>
      <c r="T12" s="124"/>
      <c r="U12" s="128"/>
      <c r="V12" s="124"/>
      <c r="W12" s="130"/>
      <c r="X12" s="130"/>
      <c r="Y12" s="130"/>
      <c r="Z12" s="130"/>
      <c r="AA12" s="130"/>
    </row>
    <row r="13" spans="1:27" ht="15.75" customHeight="1">
      <c r="A13" s="466"/>
      <c r="B13" s="224"/>
      <c r="C13" s="130"/>
      <c r="D13" s="143"/>
      <c r="E13" s="130"/>
      <c r="F13" s="143"/>
      <c r="G13" s="124"/>
      <c r="H13" s="143"/>
      <c r="I13" s="124"/>
      <c r="J13" s="467"/>
      <c r="K13" s="467"/>
      <c r="L13" s="124"/>
      <c r="M13" s="144"/>
      <c r="N13" s="124"/>
      <c r="O13" s="130"/>
      <c r="P13" s="124"/>
      <c r="Q13" s="130"/>
      <c r="R13" s="124"/>
      <c r="S13" s="130"/>
      <c r="T13" s="124"/>
      <c r="U13" s="130"/>
      <c r="V13" s="124"/>
      <c r="W13" s="130"/>
      <c r="X13" s="130"/>
      <c r="Y13" s="130"/>
      <c r="Z13" s="130"/>
      <c r="AA13" s="130"/>
    </row>
    <row r="14" spans="1:27" ht="91.5" customHeight="1">
      <c r="A14" s="530" t="s">
        <v>1722</v>
      </c>
      <c r="B14" s="224" t="s">
        <v>1706</v>
      </c>
      <c r="C14" s="130"/>
      <c r="D14" s="125"/>
      <c r="E14" s="130"/>
      <c r="F14" s="468"/>
      <c r="G14" s="140"/>
      <c r="H14" s="125"/>
      <c r="I14" s="140"/>
      <c r="J14" s="429"/>
      <c r="K14" s="429"/>
      <c r="L14" s="140"/>
      <c r="M14" s="127"/>
      <c r="N14" s="140"/>
      <c r="O14" s="128"/>
      <c r="P14" s="140"/>
      <c r="Q14" s="128"/>
      <c r="R14" s="140"/>
      <c r="S14" s="128"/>
      <c r="T14" s="140"/>
      <c r="U14" s="128"/>
      <c r="V14" s="140"/>
      <c r="W14" s="130"/>
      <c r="X14" s="130"/>
      <c r="Y14" s="130"/>
      <c r="Z14" s="130"/>
      <c r="AA14" s="130"/>
    </row>
    <row r="15" spans="1:27" ht="28.5" customHeight="1">
      <c r="A15" s="531"/>
      <c r="B15" s="224" t="s">
        <v>1711</v>
      </c>
      <c r="C15" s="130"/>
      <c r="D15" s="125" t="s">
        <v>1723</v>
      </c>
      <c r="E15" s="130"/>
      <c r="F15" s="125"/>
      <c r="G15" s="140"/>
      <c r="H15" s="125"/>
      <c r="I15" s="140"/>
      <c r="J15" s="448"/>
      <c r="K15" s="448"/>
      <c r="L15" s="140"/>
      <c r="M15" s="127"/>
      <c r="N15" s="140"/>
      <c r="O15" s="128"/>
      <c r="P15" s="140"/>
      <c r="Q15" s="128"/>
      <c r="R15" s="140"/>
      <c r="S15" s="128"/>
      <c r="T15" s="140"/>
      <c r="U15" s="128"/>
      <c r="V15" s="140"/>
      <c r="W15" s="130"/>
      <c r="X15" s="130"/>
      <c r="Y15" s="130"/>
      <c r="Z15" s="130"/>
      <c r="AA15" s="130"/>
    </row>
    <row r="16" spans="1:27" ht="63" customHeight="1">
      <c r="A16" s="531"/>
      <c r="B16" s="224" t="s">
        <v>1715</v>
      </c>
      <c r="C16" s="130"/>
      <c r="D16" s="125" t="s">
        <v>1723</v>
      </c>
      <c r="E16" s="130"/>
      <c r="F16" s="125"/>
      <c r="G16" s="124"/>
      <c r="H16" s="125"/>
      <c r="I16" s="124"/>
      <c r="J16" s="448"/>
      <c r="K16" s="448"/>
      <c r="L16" s="124"/>
      <c r="M16" s="127"/>
      <c r="N16" s="124"/>
      <c r="O16" s="128"/>
      <c r="P16" s="124"/>
      <c r="Q16" s="128"/>
      <c r="R16" s="124"/>
      <c r="S16" s="128"/>
      <c r="T16" s="124"/>
      <c r="U16" s="128"/>
      <c r="V16" s="124"/>
      <c r="W16" s="130"/>
      <c r="X16" s="130"/>
      <c r="Y16" s="130"/>
      <c r="Z16" s="130"/>
      <c r="AA16" s="130"/>
    </row>
    <row r="17" spans="1:27" ht="60" customHeight="1">
      <c r="A17" s="532"/>
      <c r="B17" s="224" t="s">
        <v>1717</v>
      </c>
      <c r="C17" s="130"/>
      <c r="D17" s="125" t="s">
        <v>1723</v>
      </c>
      <c r="E17" s="130"/>
      <c r="F17" s="125"/>
      <c r="G17" s="124"/>
      <c r="H17" s="125"/>
      <c r="I17" s="124"/>
      <c r="J17" s="469"/>
      <c r="K17" s="448"/>
      <c r="L17" s="124"/>
      <c r="M17" s="127"/>
      <c r="N17" s="124"/>
      <c r="O17" s="128"/>
      <c r="P17" s="124"/>
      <c r="Q17" s="128"/>
      <c r="R17" s="124"/>
      <c r="S17" s="128"/>
      <c r="T17" s="124"/>
      <c r="U17" s="128"/>
      <c r="V17" s="124"/>
      <c r="W17" s="130"/>
      <c r="X17" s="130"/>
      <c r="Y17" s="130"/>
      <c r="Z17" s="130"/>
      <c r="AA17" s="130"/>
    </row>
    <row r="18" spans="1:27" ht="15.75" customHeight="1">
      <c r="A18" s="466"/>
      <c r="B18" s="224"/>
      <c r="C18" s="130"/>
      <c r="D18" s="143"/>
      <c r="E18" s="130"/>
      <c r="F18" s="143"/>
      <c r="G18" s="124"/>
      <c r="H18" s="143"/>
      <c r="I18" s="124"/>
      <c r="J18" s="467"/>
      <c r="K18" s="467"/>
      <c r="L18" s="124"/>
      <c r="M18" s="153"/>
      <c r="N18" s="124"/>
      <c r="O18" s="130"/>
      <c r="P18" s="124"/>
      <c r="Q18" s="130"/>
      <c r="R18" s="124"/>
      <c r="S18" s="130"/>
      <c r="T18" s="124"/>
      <c r="U18" s="130"/>
      <c r="V18" s="124"/>
      <c r="W18" s="130"/>
      <c r="X18" s="130"/>
      <c r="Y18" s="130"/>
      <c r="Z18" s="130"/>
      <c r="AA18" s="130"/>
    </row>
    <row r="19" spans="1:27" ht="76.5" customHeight="1">
      <c r="A19" s="157"/>
      <c r="B19" s="224" t="s">
        <v>1724</v>
      </c>
      <c r="C19" s="153"/>
      <c r="D19" s="125" t="s">
        <v>1526</v>
      </c>
      <c r="E19" s="130"/>
      <c r="F19" s="444" t="s">
        <v>1466</v>
      </c>
      <c r="G19" s="140"/>
      <c r="H19" s="125" t="s">
        <v>1725</v>
      </c>
      <c r="I19" s="140"/>
      <c r="J19" s="429" t="s">
        <v>1726</v>
      </c>
      <c r="K19" s="429" t="s">
        <v>1727</v>
      </c>
      <c r="L19" s="140"/>
      <c r="M19" s="127"/>
      <c r="N19" s="140"/>
      <c r="O19" s="128"/>
      <c r="P19" s="140"/>
      <c r="Q19" s="128"/>
      <c r="R19" s="140"/>
      <c r="S19" s="128"/>
      <c r="T19" s="140"/>
      <c r="U19" s="128"/>
      <c r="V19" s="140"/>
      <c r="W19" s="130"/>
      <c r="X19" s="153"/>
      <c r="Y19" s="153"/>
      <c r="Z19" s="153"/>
      <c r="AA19" s="153"/>
    </row>
    <row r="20" spans="1:27" ht="171" customHeight="1">
      <c r="A20" s="157"/>
      <c r="B20" s="142" t="s">
        <v>1728</v>
      </c>
      <c r="C20" s="153"/>
      <c r="D20" s="125" t="s">
        <v>180</v>
      </c>
      <c r="E20" s="130"/>
      <c r="F20" s="201" t="s">
        <v>1712</v>
      </c>
      <c r="G20" s="140"/>
      <c r="H20" s="125" t="s">
        <v>1729</v>
      </c>
      <c r="I20" s="140"/>
      <c r="J20" s="428" t="s">
        <v>1730</v>
      </c>
      <c r="K20" s="428" t="s">
        <v>1731</v>
      </c>
      <c r="L20" s="140"/>
      <c r="M20" s="127"/>
      <c r="N20" s="140"/>
      <c r="O20" s="128"/>
      <c r="P20" s="140"/>
      <c r="Q20" s="128"/>
      <c r="R20" s="140"/>
      <c r="S20" s="128"/>
      <c r="T20" s="140"/>
      <c r="U20" s="128"/>
      <c r="V20" s="140"/>
      <c r="W20" s="130"/>
      <c r="X20" s="153"/>
      <c r="Y20" s="153"/>
      <c r="Z20" s="153"/>
      <c r="AA20" s="153"/>
    </row>
    <row r="21" spans="1:27" ht="85.5" customHeight="1">
      <c r="A21" s="157"/>
      <c r="B21" s="224" t="s">
        <v>1732</v>
      </c>
      <c r="C21" s="153"/>
      <c r="D21" s="125" t="s">
        <v>1526</v>
      </c>
      <c r="E21" s="130"/>
      <c r="F21" s="125"/>
      <c r="G21" s="140"/>
      <c r="H21" s="125" t="s">
        <v>1733</v>
      </c>
      <c r="I21" s="140"/>
      <c r="J21" s="434" t="s">
        <v>1734</v>
      </c>
      <c r="K21" s="434" t="s">
        <v>1735</v>
      </c>
      <c r="L21" s="140"/>
      <c r="M21" s="127"/>
      <c r="N21" s="140"/>
      <c r="O21" s="128"/>
      <c r="P21" s="140"/>
      <c r="Q21" s="128"/>
      <c r="R21" s="140"/>
      <c r="S21" s="128"/>
      <c r="T21" s="140"/>
      <c r="U21" s="128"/>
      <c r="V21" s="140"/>
      <c r="W21" s="130"/>
      <c r="X21" s="153"/>
      <c r="Y21" s="153"/>
      <c r="Z21" s="153"/>
      <c r="AA21" s="153"/>
    </row>
    <row r="22" spans="1:27" ht="15.75" customHeight="1">
      <c r="A22" s="158"/>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row>
    <row r="23" spans="1:27" ht="15.75" customHeight="1">
      <c r="A23" s="121"/>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1"/>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1"/>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1"/>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1"/>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1"/>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1"/>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1"/>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1"/>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1"/>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1"/>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1"/>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1"/>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1"/>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1"/>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1"/>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1"/>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1"/>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1"/>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1"/>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1"/>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1"/>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1"/>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1"/>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1"/>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1"/>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1"/>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1"/>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1"/>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1"/>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1"/>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1"/>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1"/>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1"/>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1"/>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1"/>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1"/>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1"/>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1"/>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1"/>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1"/>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1"/>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1"/>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1"/>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1"/>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1"/>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1"/>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1"/>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1"/>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1"/>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1"/>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1"/>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1"/>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1"/>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1"/>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1"/>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1"/>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1"/>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1"/>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1"/>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1"/>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1"/>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1"/>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1"/>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1"/>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1"/>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1"/>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1"/>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1"/>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1"/>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1"/>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1"/>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1"/>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1"/>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1"/>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1"/>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1"/>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1"/>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1"/>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1"/>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1"/>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1"/>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1"/>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1"/>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1"/>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1"/>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1"/>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1"/>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1"/>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1"/>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1"/>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1"/>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1"/>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1"/>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1"/>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1"/>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1"/>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1"/>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1"/>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1"/>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1"/>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1"/>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1"/>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1"/>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1"/>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1"/>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1"/>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1"/>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1"/>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1"/>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1"/>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1"/>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1"/>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1"/>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1"/>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1"/>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1"/>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1"/>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1"/>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1"/>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1"/>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1"/>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1"/>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1"/>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1"/>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1"/>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1"/>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1"/>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1"/>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1"/>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1"/>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1"/>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1"/>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1"/>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1"/>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1"/>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1"/>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1"/>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1"/>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1"/>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1"/>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1"/>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1"/>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1"/>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1"/>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1"/>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1"/>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1"/>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1"/>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1"/>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1"/>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1"/>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1"/>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1"/>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1"/>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1"/>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1"/>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1"/>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1"/>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1"/>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1"/>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1"/>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1"/>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1"/>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1"/>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1"/>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1"/>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1"/>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1"/>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1"/>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1"/>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1"/>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1"/>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1"/>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1"/>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1"/>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1"/>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1"/>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1"/>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1"/>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1"/>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1"/>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1"/>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1"/>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1"/>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1"/>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1"/>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1"/>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1"/>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1"/>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1"/>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1"/>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1"/>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1"/>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1"/>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1"/>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1"/>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1"/>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1"/>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1"/>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1"/>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1"/>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1"/>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1"/>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1"/>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1"/>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1"/>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1"/>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1"/>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1"/>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1"/>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1"/>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1"/>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1"/>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1"/>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1"/>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1"/>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1"/>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1"/>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1"/>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1"/>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1"/>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1"/>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1"/>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1"/>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1"/>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1"/>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1"/>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1"/>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1"/>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1"/>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1"/>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1"/>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1"/>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1"/>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1"/>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1"/>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1"/>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1"/>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1"/>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1"/>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1"/>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1"/>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1"/>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1"/>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1"/>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1"/>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1"/>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1"/>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1"/>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1"/>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1"/>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1"/>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1"/>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1"/>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1"/>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1"/>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1"/>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1"/>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1"/>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1"/>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1"/>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1"/>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1"/>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1"/>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1"/>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1"/>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1"/>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1"/>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1"/>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1"/>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1"/>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1"/>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1"/>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1"/>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1"/>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1"/>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1"/>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1"/>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1"/>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1"/>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1"/>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1"/>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1"/>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1"/>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1"/>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1"/>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1"/>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1"/>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1"/>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1"/>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1"/>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1"/>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1"/>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1"/>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1"/>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1"/>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1"/>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1"/>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1"/>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1"/>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1"/>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1"/>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1"/>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1"/>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1"/>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1"/>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1"/>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1"/>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1"/>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1"/>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1"/>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1"/>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1"/>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1"/>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1"/>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1"/>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1"/>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1"/>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1"/>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1"/>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1"/>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1"/>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1"/>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1"/>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1"/>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1"/>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1"/>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1"/>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1"/>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1"/>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1"/>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1"/>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1"/>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1"/>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1"/>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1"/>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1"/>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1"/>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1"/>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1"/>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1"/>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1"/>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1"/>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1"/>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1"/>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1"/>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1"/>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1"/>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1"/>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1"/>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1"/>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1"/>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1"/>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1"/>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1"/>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1"/>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1"/>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1"/>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1"/>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1"/>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1"/>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1"/>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1"/>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1"/>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1"/>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1"/>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1"/>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1"/>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1"/>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1"/>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1"/>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1"/>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1"/>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1"/>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1"/>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1"/>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1"/>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1"/>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1"/>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1"/>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1"/>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1"/>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1"/>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1"/>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1"/>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1"/>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1"/>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1"/>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1"/>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1"/>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1"/>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1"/>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1"/>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1"/>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1"/>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1"/>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1"/>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1"/>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1"/>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1"/>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1"/>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1"/>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1"/>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1"/>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1"/>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1"/>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1"/>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1"/>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1"/>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1"/>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1"/>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1"/>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1"/>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1"/>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1"/>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1"/>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1"/>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1"/>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1"/>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1"/>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1"/>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1"/>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1"/>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1"/>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1"/>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1"/>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1"/>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1"/>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1"/>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1"/>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1"/>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1"/>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1"/>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1"/>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1"/>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1"/>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1"/>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1"/>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1"/>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1"/>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1"/>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1"/>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1"/>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1"/>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1"/>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1"/>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1"/>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1"/>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1"/>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1"/>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1"/>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1"/>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1"/>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1"/>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1"/>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1"/>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1"/>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1"/>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1"/>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1"/>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1"/>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1"/>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1"/>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1"/>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1"/>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1"/>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1"/>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1"/>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1"/>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1"/>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1"/>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1"/>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1"/>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1"/>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1"/>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1"/>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1"/>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1"/>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1"/>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1"/>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1"/>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1"/>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1"/>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1"/>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1"/>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1"/>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1"/>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1"/>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1"/>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1"/>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1"/>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1"/>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1"/>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1"/>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1"/>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1"/>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1"/>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1"/>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1"/>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1"/>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1"/>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1"/>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1"/>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1"/>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1"/>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1"/>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1"/>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1"/>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1"/>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1"/>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1"/>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1"/>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1"/>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1"/>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1"/>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1"/>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1"/>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1"/>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1"/>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1"/>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1"/>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1"/>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1"/>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1"/>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1"/>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1"/>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1"/>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1"/>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1"/>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1"/>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1"/>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1"/>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1"/>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1"/>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1"/>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1"/>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1"/>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1"/>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1"/>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1"/>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1"/>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1"/>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1"/>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1"/>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1"/>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1"/>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1"/>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1"/>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1"/>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1"/>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1"/>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1"/>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1"/>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1"/>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1"/>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1"/>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1"/>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1"/>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1"/>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1"/>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1"/>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1"/>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1"/>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1"/>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1"/>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1"/>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1"/>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1"/>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1"/>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1"/>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1"/>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1"/>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1"/>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1"/>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1"/>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1"/>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1"/>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1"/>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1"/>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1"/>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1"/>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1"/>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1"/>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1"/>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1"/>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1"/>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1"/>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1"/>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1"/>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1"/>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1"/>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1"/>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1"/>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1"/>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1"/>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1"/>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1"/>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1"/>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1"/>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1"/>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1"/>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1"/>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1"/>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1"/>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1"/>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1"/>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1"/>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1"/>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1"/>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1"/>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1"/>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1"/>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1"/>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1"/>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1"/>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1"/>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1"/>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1"/>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1"/>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1"/>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1"/>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1"/>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1"/>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1"/>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1"/>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1"/>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1"/>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1"/>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1"/>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1"/>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1"/>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1"/>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1"/>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1"/>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1"/>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1"/>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1"/>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1"/>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1"/>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1"/>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1"/>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1"/>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1"/>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1"/>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1"/>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1"/>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1"/>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1"/>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1"/>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1"/>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1"/>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1"/>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1"/>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1"/>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1"/>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1"/>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1"/>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1"/>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1"/>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1"/>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1"/>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1"/>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1"/>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1"/>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1"/>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1"/>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1"/>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1"/>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1"/>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1"/>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1"/>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1"/>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1"/>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1"/>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1"/>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1"/>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1"/>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1"/>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1"/>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1"/>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1"/>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1"/>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1"/>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1"/>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1"/>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1"/>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1"/>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1"/>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1"/>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1"/>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1"/>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1"/>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1"/>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1"/>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1"/>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1"/>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1"/>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1"/>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1"/>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1"/>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1"/>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1"/>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1"/>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1"/>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1"/>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1"/>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1"/>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1"/>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1"/>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1"/>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1"/>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1"/>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1"/>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1"/>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1"/>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1"/>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1"/>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1"/>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1"/>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1"/>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1"/>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1"/>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1"/>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1"/>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1"/>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1"/>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1"/>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1"/>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1"/>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1"/>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1"/>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1"/>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1"/>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1"/>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1"/>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1"/>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1"/>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1"/>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1"/>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1"/>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1"/>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1"/>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1"/>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1"/>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1"/>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1"/>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1"/>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1"/>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1"/>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1"/>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1"/>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1"/>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1"/>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1"/>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1"/>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1"/>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1"/>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1"/>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1"/>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1"/>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1"/>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1"/>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1"/>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1"/>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1"/>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1"/>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1"/>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1"/>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1"/>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1"/>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1"/>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1"/>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1"/>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1"/>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1"/>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1"/>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1"/>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1"/>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1"/>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1"/>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1"/>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1"/>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1"/>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1"/>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1"/>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1"/>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1"/>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1"/>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1"/>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1"/>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1"/>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1"/>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1"/>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1"/>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1"/>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1"/>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1"/>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1"/>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1"/>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1"/>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1"/>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1"/>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1"/>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1"/>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1"/>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1"/>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1"/>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1"/>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1"/>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1"/>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1"/>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1"/>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1"/>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1"/>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1"/>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1"/>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1"/>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1"/>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1"/>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1"/>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1"/>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1"/>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1"/>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1"/>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1"/>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1"/>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1"/>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1"/>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1"/>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1"/>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1"/>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1"/>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1"/>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1"/>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1"/>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1"/>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1"/>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1"/>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1"/>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1"/>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1"/>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1"/>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1"/>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1"/>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1"/>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1"/>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1"/>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1"/>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1"/>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1"/>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1"/>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1"/>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1"/>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1"/>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1"/>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1"/>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1"/>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1"/>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1"/>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1"/>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1"/>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1"/>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1"/>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1"/>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1"/>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1"/>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1"/>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1"/>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1"/>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1"/>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1"/>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1"/>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1"/>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1"/>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1"/>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1"/>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1"/>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1"/>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1"/>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1"/>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1"/>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1"/>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1"/>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1"/>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1"/>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1"/>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1"/>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1"/>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1"/>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1"/>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1"/>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1"/>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1"/>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1"/>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1"/>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1"/>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1"/>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1"/>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1"/>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1"/>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1"/>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1"/>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1"/>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1"/>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1"/>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1"/>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1"/>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1"/>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1"/>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1"/>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1"/>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1"/>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1"/>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1"/>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1"/>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1"/>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1"/>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1"/>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1"/>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1"/>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1"/>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1"/>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1"/>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1"/>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1"/>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1"/>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1"/>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1"/>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1"/>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1"/>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1"/>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1"/>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1"/>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1"/>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1"/>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1"/>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1"/>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1"/>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1"/>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1"/>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1"/>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1"/>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1"/>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1"/>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1"/>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1"/>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1"/>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1"/>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1"/>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1"/>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1"/>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1"/>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1"/>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1"/>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1"/>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1"/>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1"/>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1"/>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1"/>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1"/>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1"/>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1"/>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1"/>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1"/>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1"/>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1"/>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1"/>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1"/>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1"/>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1"/>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1"/>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1"/>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1"/>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1"/>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1"/>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1"/>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4">
    <mergeCell ref="A9:A12"/>
    <mergeCell ref="J10:J11"/>
    <mergeCell ref="K10:K11"/>
    <mergeCell ref="A14:A17"/>
  </mergeCells>
  <hyperlinks>
    <hyperlink ref="F9" r:id="rId1" xr:uid="{00000000-0004-0000-1800-000000000000}"/>
    <hyperlink ref="F10" r:id="rId2" xr:uid="{00000000-0004-0000-1800-000001000000}"/>
    <hyperlink ref="F11" r:id="rId3" xr:uid="{00000000-0004-0000-1800-000002000000}"/>
    <hyperlink ref="F12" r:id="rId4" xr:uid="{00000000-0004-0000-1800-000003000000}"/>
    <hyperlink ref="J12" r:id="rId5" xr:uid="{00000000-0004-0000-1800-000004000000}"/>
    <hyperlink ref="F19" r:id="rId6" xr:uid="{00000000-0004-0000-1800-000005000000}"/>
    <hyperlink ref="F20" r:id="rId7" xr:uid="{00000000-0004-0000-1800-000006000000}"/>
  </hyperlinks>
  <pageMargins left="0.7" right="0.7" top="0.75" bottom="0.75" header="0" footer="0"/>
  <pageSetup paperSize="8"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A1000"/>
  <sheetViews>
    <sheetView workbookViewId="0"/>
  </sheetViews>
  <sheetFormatPr defaultColWidth="11.19921875" defaultRowHeight="15" customHeight="1"/>
  <cols>
    <col min="1" max="1" width="10.5" customWidth="1"/>
    <col min="2" max="2" width="39.8984375" customWidth="1"/>
    <col min="3" max="3" width="2.19921875" customWidth="1"/>
    <col min="4" max="4" width="23" customWidth="1"/>
    <col min="5" max="5" width="2.19921875" customWidth="1"/>
    <col min="6" max="6" width="42.5" customWidth="1"/>
    <col min="7" max="7" width="2.19921875" customWidth="1"/>
    <col min="8" max="8" width="17.09765625" customWidth="1"/>
    <col min="9" max="9" width="2.19921875" customWidth="1"/>
    <col min="10" max="11" width="53" customWidth="1"/>
    <col min="12" max="12" width="2.3984375" customWidth="1"/>
    <col min="13" max="13" width="37.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3.75" customHeight="1">
      <c r="A1" s="218" t="s">
        <v>1736</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96" customHeight="1">
      <c r="A3" s="122" t="s">
        <v>1737</v>
      </c>
      <c r="B3" s="123" t="s">
        <v>1738</v>
      </c>
      <c r="C3" s="124"/>
      <c r="D3" s="125" t="s">
        <v>1739</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67.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409.6" customHeight="1">
      <c r="A7" s="193"/>
      <c r="B7" s="224" t="s">
        <v>1740</v>
      </c>
      <c r="C7" s="130"/>
      <c r="D7" s="125" t="s">
        <v>180</v>
      </c>
      <c r="E7" s="130"/>
      <c r="F7" s="125"/>
      <c r="G7" s="140"/>
      <c r="H7" s="260" t="s">
        <v>1741</v>
      </c>
      <c r="I7" s="140"/>
      <c r="J7" s="470" t="s">
        <v>1742</v>
      </c>
      <c r="K7" s="470" t="s">
        <v>1743</v>
      </c>
      <c r="L7" s="140"/>
      <c r="M7" s="127"/>
      <c r="N7" s="140"/>
      <c r="O7" s="128"/>
      <c r="P7" s="140"/>
      <c r="Q7" s="128"/>
      <c r="R7" s="140"/>
      <c r="S7" s="128"/>
      <c r="T7" s="140"/>
      <c r="U7" s="128"/>
      <c r="V7" s="140"/>
      <c r="W7" s="130"/>
      <c r="X7" s="130"/>
      <c r="Y7" s="130"/>
      <c r="Z7" s="130"/>
      <c r="AA7" s="130"/>
    </row>
    <row r="8" spans="1:27" ht="409.6">
      <c r="A8" s="193"/>
      <c r="B8" s="224" t="s">
        <v>1744</v>
      </c>
      <c r="C8" s="130"/>
      <c r="D8" s="125" t="s">
        <v>403</v>
      </c>
      <c r="E8" s="130"/>
      <c r="F8" s="202" t="s">
        <v>1745</v>
      </c>
      <c r="G8" s="124"/>
      <c r="H8" s="260" t="s">
        <v>1746</v>
      </c>
      <c r="I8" s="124"/>
      <c r="J8" s="470" t="s">
        <v>1747</v>
      </c>
      <c r="K8" s="470" t="s">
        <v>1748</v>
      </c>
      <c r="L8" s="124"/>
      <c r="M8" s="127"/>
      <c r="N8" s="124"/>
      <c r="O8" s="128"/>
      <c r="P8" s="124"/>
      <c r="Q8" s="128"/>
      <c r="R8" s="124"/>
      <c r="S8" s="128"/>
      <c r="T8" s="124"/>
      <c r="U8" s="128"/>
      <c r="V8" s="124"/>
      <c r="W8" s="130"/>
      <c r="X8" s="130"/>
      <c r="Y8" s="130"/>
      <c r="Z8" s="130"/>
      <c r="AA8" s="130"/>
    </row>
    <row r="9" spans="1:27" ht="261">
      <c r="A9" s="210"/>
      <c r="B9" s="471" t="s">
        <v>1749</v>
      </c>
      <c r="C9" s="212"/>
      <c r="D9" s="281" t="s">
        <v>403</v>
      </c>
      <c r="E9" s="212"/>
      <c r="F9" s="472" t="s">
        <v>1750</v>
      </c>
      <c r="G9" s="439"/>
      <c r="H9" s="260" t="s">
        <v>1751</v>
      </c>
      <c r="I9" s="439"/>
      <c r="J9" s="473" t="s">
        <v>1752</v>
      </c>
      <c r="K9" s="473" t="s">
        <v>1753</v>
      </c>
      <c r="L9" s="439"/>
      <c r="M9" s="127"/>
      <c r="N9" s="439"/>
      <c r="O9" s="217"/>
      <c r="P9" s="439"/>
      <c r="Q9" s="217"/>
      <c r="R9" s="439"/>
      <c r="S9" s="217"/>
      <c r="T9" s="439"/>
      <c r="U9" s="217"/>
      <c r="V9" s="439"/>
      <c r="W9" s="212"/>
      <c r="X9" s="212"/>
      <c r="Y9" s="212"/>
      <c r="Z9" s="212"/>
      <c r="AA9" s="212"/>
    </row>
    <row r="10" spans="1:27" ht="15.75" customHeight="1">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row>
    <row r="11" spans="1:27" ht="15.75" customHeight="1">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row>
    <row r="12" spans="1:27" ht="15.75" customHeight="1">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row>
    <row r="13" spans="1:27" ht="15.75" customHeight="1">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row>
    <row r="14" spans="1:27" ht="15.75" customHeight="1">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row>
    <row r="15" spans="1:27" ht="15.75" customHeight="1">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J7" r:id="rId1" xr:uid="{00000000-0004-0000-1900-000000000000}"/>
    <hyperlink ref="K7" r:id="rId2" xr:uid="{00000000-0004-0000-1900-000001000000}"/>
    <hyperlink ref="F8" r:id="rId3" location="Text" xr:uid="{00000000-0004-0000-1900-000002000000}"/>
    <hyperlink ref="J8" r:id="rId4" xr:uid="{00000000-0004-0000-1900-000003000000}"/>
    <hyperlink ref="K8" r:id="rId5" xr:uid="{00000000-0004-0000-1900-000004000000}"/>
    <hyperlink ref="F9" r:id="rId6" xr:uid="{00000000-0004-0000-1900-000005000000}"/>
  </hyperlinks>
  <pageMargins left="0.7" right="0.7" top="0.75" bottom="0.75" header="0" footer="0"/>
  <pageSetup paperSize="8"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1000"/>
  <sheetViews>
    <sheetView workbookViewId="0"/>
  </sheetViews>
  <sheetFormatPr defaultColWidth="11.19921875" defaultRowHeight="15" customHeight="1"/>
  <cols>
    <col min="1" max="1" width="12" customWidth="1"/>
    <col min="2" max="2" width="56.09765625" customWidth="1"/>
    <col min="3" max="3" width="2.3984375" customWidth="1"/>
    <col min="4" max="4" width="31.59765625" customWidth="1"/>
    <col min="5" max="5" width="2.3984375" customWidth="1"/>
    <col min="6" max="6" width="21.8984375" customWidth="1"/>
    <col min="7" max="7" width="2.3984375" customWidth="1"/>
    <col min="8" max="8" width="25.8984375" customWidth="1"/>
    <col min="9" max="9" width="2.3984375" customWidth="1"/>
    <col min="10" max="11" width="66.39843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2.4">
      <c r="A1" s="218" t="s">
        <v>1754</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96" customHeight="1">
      <c r="A3" s="122" t="s">
        <v>1755</v>
      </c>
      <c r="B3" s="162" t="s">
        <v>1756</v>
      </c>
      <c r="C3" s="124"/>
      <c r="D3" s="125" t="s">
        <v>1757</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69"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5.75" customHeight="1">
      <c r="A7" s="122" t="s">
        <v>159</v>
      </c>
      <c r="B7" s="123" t="s">
        <v>1758</v>
      </c>
      <c r="C7" s="124"/>
      <c r="D7" s="125" t="s">
        <v>58</v>
      </c>
      <c r="E7" s="124"/>
      <c r="F7" s="126"/>
      <c r="G7" s="124"/>
      <c r="H7" s="126"/>
      <c r="I7" s="124"/>
      <c r="J7" s="127"/>
      <c r="K7" s="127"/>
      <c r="L7" s="124"/>
      <c r="M7" s="127"/>
      <c r="N7" s="124"/>
      <c r="O7" s="128"/>
      <c r="P7" s="140"/>
      <c r="Q7" s="128"/>
      <c r="R7" s="140"/>
      <c r="S7" s="128"/>
      <c r="T7" s="140"/>
      <c r="U7" s="128"/>
      <c r="V7" s="124"/>
      <c r="W7" s="124"/>
      <c r="X7" s="124"/>
      <c r="Y7" s="124"/>
      <c r="Z7" s="124"/>
      <c r="AA7" s="124"/>
    </row>
    <row r="8" spans="1:27" ht="15.75" customHeight="1">
      <c r="A8" s="187"/>
      <c r="B8" s="139"/>
      <c r="C8" s="140"/>
      <c r="D8" s="474"/>
      <c r="E8" s="140"/>
      <c r="F8" s="139"/>
      <c r="G8" s="140"/>
      <c r="H8" s="139"/>
      <c r="I8" s="140"/>
      <c r="J8" s="141"/>
      <c r="K8" s="141"/>
      <c r="L8" s="140"/>
      <c r="M8" s="140"/>
      <c r="N8" s="140"/>
      <c r="O8" s="141"/>
      <c r="P8" s="140"/>
      <c r="Q8" s="141"/>
      <c r="R8" s="140"/>
      <c r="S8" s="141"/>
      <c r="T8" s="140"/>
      <c r="U8" s="141"/>
      <c r="V8" s="140"/>
      <c r="W8" s="140"/>
      <c r="X8" s="140"/>
      <c r="Y8" s="140"/>
      <c r="Z8" s="140"/>
      <c r="AA8" s="140"/>
    </row>
    <row r="9" spans="1:27" ht="294" customHeight="1">
      <c r="A9" s="530" t="s">
        <v>1759</v>
      </c>
      <c r="B9" s="224" t="s">
        <v>1760</v>
      </c>
      <c r="C9" s="130"/>
      <c r="D9" s="125" t="s">
        <v>123</v>
      </c>
      <c r="E9" s="130"/>
      <c r="F9" s="440" t="s">
        <v>1761</v>
      </c>
      <c r="G9" s="140"/>
      <c r="H9" s="125" t="s">
        <v>1762</v>
      </c>
      <c r="I9" s="140"/>
      <c r="J9" s="429" t="s">
        <v>1763</v>
      </c>
      <c r="K9" s="429" t="s">
        <v>1764</v>
      </c>
      <c r="L9" s="140"/>
      <c r="M9" s="127"/>
      <c r="N9" s="140"/>
      <c r="O9" s="128"/>
      <c r="P9" s="140"/>
      <c r="Q9" s="128"/>
      <c r="R9" s="140"/>
      <c r="S9" s="128"/>
      <c r="T9" s="140"/>
      <c r="U9" s="128"/>
      <c r="V9" s="140"/>
      <c r="W9" s="130"/>
      <c r="X9" s="130"/>
      <c r="Y9" s="130"/>
      <c r="Z9" s="130"/>
      <c r="AA9" s="130"/>
    </row>
    <row r="10" spans="1:27" ht="167.25" customHeight="1">
      <c r="A10" s="531"/>
      <c r="B10" s="224" t="s">
        <v>1765</v>
      </c>
      <c r="C10" s="130"/>
      <c r="D10" s="146" t="s">
        <v>1766</v>
      </c>
      <c r="E10" s="130"/>
      <c r="F10" s="125" t="s">
        <v>52</v>
      </c>
      <c r="G10" s="124"/>
      <c r="H10" s="146" t="s">
        <v>1767</v>
      </c>
      <c r="I10" s="124"/>
      <c r="J10" s="434" t="s">
        <v>1768</v>
      </c>
      <c r="K10" s="149" t="s">
        <v>1769</v>
      </c>
      <c r="L10" s="124"/>
      <c r="M10" s="127"/>
      <c r="N10" s="124"/>
      <c r="O10" s="128"/>
      <c r="P10" s="124"/>
      <c r="Q10" s="128"/>
      <c r="R10" s="124"/>
      <c r="S10" s="128"/>
      <c r="T10" s="124"/>
      <c r="U10" s="128"/>
      <c r="V10" s="124"/>
      <c r="W10" s="130"/>
      <c r="X10" s="130"/>
      <c r="Y10" s="130"/>
      <c r="Z10" s="130"/>
      <c r="AA10" s="130"/>
    </row>
    <row r="11" spans="1:27" ht="273.75" customHeight="1">
      <c r="A11" s="531"/>
      <c r="B11" s="224" t="s">
        <v>1770</v>
      </c>
      <c r="C11" s="130"/>
      <c r="D11" s="146" t="s">
        <v>1771</v>
      </c>
      <c r="E11" s="130"/>
      <c r="F11" s="125" t="s">
        <v>52</v>
      </c>
      <c r="G11" s="140"/>
      <c r="H11" s="125" t="s">
        <v>1772</v>
      </c>
      <c r="I11" s="140"/>
      <c r="J11" s="459" t="s">
        <v>1773</v>
      </c>
      <c r="K11" s="459" t="s">
        <v>1774</v>
      </c>
      <c r="L11" s="140"/>
      <c r="M11" s="127"/>
      <c r="N11" s="140"/>
      <c r="O11" s="128"/>
      <c r="P11" s="140"/>
      <c r="Q11" s="128"/>
      <c r="R11" s="140"/>
      <c r="S11" s="128"/>
      <c r="T11" s="140"/>
      <c r="U11" s="128"/>
      <c r="V11" s="140"/>
      <c r="W11" s="130"/>
      <c r="X11" s="130"/>
      <c r="Y11" s="130"/>
      <c r="Z11" s="130"/>
      <c r="AA11" s="130"/>
    </row>
    <row r="12" spans="1:27" ht="70.5" customHeight="1">
      <c r="A12" s="531"/>
      <c r="B12" s="224" t="s">
        <v>1775</v>
      </c>
      <c r="C12" s="130"/>
      <c r="D12" s="146" t="s">
        <v>58</v>
      </c>
      <c r="E12" s="130"/>
      <c r="F12" s="444" t="s">
        <v>1776</v>
      </c>
      <c r="G12" s="140"/>
      <c r="H12" s="125"/>
      <c r="I12" s="140"/>
      <c r="J12" s="236" t="s">
        <v>1777</v>
      </c>
      <c r="K12" s="149" t="s">
        <v>1778</v>
      </c>
      <c r="L12" s="140"/>
      <c r="M12" s="127"/>
      <c r="N12" s="140"/>
      <c r="O12" s="128"/>
      <c r="P12" s="140"/>
      <c r="Q12" s="128"/>
      <c r="R12" s="140"/>
      <c r="S12" s="128"/>
      <c r="T12" s="140"/>
      <c r="U12" s="128"/>
      <c r="V12" s="140"/>
      <c r="W12" s="130"/>
      <c r="X12" s="130"/>
      <c r="Y12" s="130"/>
      <c r="Z12" s="130"/>
      <c r="AA12" s="130"/>
    </row>
    <row r="13" spans="1:27" ht="208.8">
      <c r="A13" s="531"/>
      <c r="B13" s="224" t="s">
        <v>1779</v>
      </c>
      <c r="C13" s="130"/>
      <c r="D13" s="146" t="s">
        <v>58</v>
      </c>
      <c r="E13" s="130"/>
      <c r="F13" s="202" t="s">
        <v>1466</v>
      </c>
      <c r="G13" s="153"/>
      <c r="H13" s="125"/>
      <c r="I13" s="153"/>
      <c r="J13" s="236" t="s">
        <v>1780</v>
      </c>
      <c r="K13" s="149" t="s">
        <v>1781</v>
      </c>
      <c r="L13" s="153"/>
      <c r="M13" s="127"/>
      <c r="N13" s="153"/>
      <c r="O13" s="128"/>
      <c r="P13" s="153"/>
      <c r="Q13" s="128"/>
      <c r="R13" s="153"/>
      <c r="S13" s="128"/>
      <c r="T13" s="153"/>
      <c r="U13" s="128"/>
      <c r="V13" s="153"/>
      <c r="W13" s="130"/>
      <c r="X13" s="130"/>
      <c r="Y13" s="130"/>
      <c r="Z13" s="130"/>
      <c r="AA13" s="130"/>
    </row>
    <row r="14" spans="1:27" ht="177.75" customHeight="1">
      <c r="A14" s="531"/>
      <c r="B14" s="224" t="s">
        <v>1782</v>
      </c>
      <c r="C14" s="130"/>
      <c r="D14" s="146" t="s">
        <v>123</v>
      </c>
      <c r="E14" s="130"/>
      <c r="F14" s="202" t="s">
        <v>1783</v>
      </c>
      <c r="G14" s="124"/>
      <c r="H14" s="125" t="s">
        <v>1784</v>
      </c>
      <c r="I14" s="124"/>
      <c r="J14" s="149" t="s">
        <v>1785</v>
      </c>
      <c r="K14" s="149" t="s">
        <v>1786</v>
      </c>
      <c r="L14" s="124"/>
      <c r="M14" s="127"/>
      <c r="N14" s="124"/>
      <c r="O14" s="128"/>
      <c r="P14" s="124"/>
      <c r="Q14" s="128"/>
      <c r="R14" s="124"/>
      <c r="S14" s="128"/>
      <c r="T14" s="124"/>
      <c r="U14" s="128"/>
      <c r="V14" s="124"/>
      <c r="W14" s="130"/>
      <c r="X14" s="130"/>
      <c r="Y14" s="130"/>
      <c r="Z14" s="130"/>
      <c r="AA14" s="130"/>
    </row>
    <row r="15" spans="1:27" ht="85.5" customHeight="1">
      <c r="A15" s="531"/>
      <c r="B15" s="224" t="s">
        <v>1787</v>
      </c>
      <c r="C15" s="130"/>
      <c r="D15" s="146" t="s">
        <v>1788</v>
      </c>
      <c r="E15" s="130"/>
      <c r="F15" s="125" t="s">
        <v>52</v>
      </c>
      <c r="G15" s="140"/>
      <c r="H15" s="125" t="s">
        <v>1789</v>
      </c>
      <c r="I15" s="140"/>
      <c r="J15" s="149" t="s">
        <v>1790</v>
      </c>
      <c r="K15" s="149" t="s">
        <v>1791</v>
      </c>
      <c r="L15" s="140"/>
      <c r="M15" s="127"/>
      <c r="N15" s="140"/>
      <c r="O15" s="128"/>
      <c r="P15" s="140"/>
      <c r="Q15" s="128"/>
      <c r="R15" s="140"/>
      <c r="S15" s="128"/>
      <c r="T15" s="140"/>
      <c r="U15" s="128"/>
      <c r="V15" s="140"/>
      <c r="W15" s="130"/>
      <c r="X15" s="130"/>
      <c r="Y15" s="130"/>
      <c r="Z15" s="130"/>
      <c r="AA15" s="130"/>
    </row>
    <row r="16" spans="1:27" ht="281.25" customHeight="1">
      <c r="A16" s="531"/>
      <c r="B16" s="224" t="s">
        <v>1792</v>
      </c>
      <c r="C16" s="130"/>
      <c r="D16" s="441" t="s">
        <v>1793</v>
      </c>
      <c r="E16" s="130"/>
      <c r="F16" s="125" t="s">
        <v>52</v>
      </c>
      <c r="G16" s="153"/>
      <c r="H16" s="125" t="s">
        <v>1784</v>
      </c>
      <c r="I16" s="153"/>
      <c r="J16" s="149" t="s">
        <v>1794</v>
      </c>
      <c r="K16" s="149" t="s">
        <v>1795</v>
      </c>
      <c r="L16" s="153"/>
      <c r="M16" s="127"/>
      <c r="N16" s="153"/>
      <c r="O16" s="128"/>
      <c r="P16" s="153"/>
      <c r="Q16" s="128"/>
      <c r="R16" s="153"/>
      <c r="S16" s="128"/>
      <c r="T16" s="153"/>
      <c r="U16" s="128"/>
      <c r="V16" s="153"/>
      <c r="W16" s="130"/>
      <c r="X16" s="130"/>
      <c r="Y16" s="130"/>
      <c r="Z16" s="130"/>
      <c r="AA16" s="130"/>
    </row>
    <row r="17" spans="1:27" ht="93" customHeight="1">
      <c r="A17" s="532"/>
      <c r="B17" s="224" t="s">
        <v>1796</v>
      </c>
      <c r="C17" s="130"/>
      <c r="D17" s="146" t="s">
        <v>1482</v>
      </c>
      <c r="E17" s="130"/>
      <c r="F17" s="444" t="s">
        <v>1776</v>
      </c>
      <c r="G17" s="140"/>
      <c r="H17" s="125"/>
      <c r="I17" s="140"/>
      <c r="J17" s="149" t="s">
        <v>1797</v>
      </c>
      <c r="K17" s="149" t="s">
        <v>1798</v>
      </c>
      <c r="L17" s="140"/>
      <c r="M17" s="127"/>
      <c r="N17" s="140"/>
      <c r="O17" s="128"/>
      <c r="P17" s="140"/>
      <c r="Q17" s="128"/>
      <c r="R17" s="140"/>
      <c r="S17" s="128"/>
      <c r="T17" s="140"/>
      <c r="U17" s="128"/>
      <c r="V17" s="140"/>
      <c r="W17" s="130"/>
      <c r="X17" s="130"/>
      <c r="Y17" s="130"/>
      <c r="Z17" s="130"/>
      <c r="AA17" s="130"/>
    </row>
    <row r="18" spans="1:27" ht="168" customHeight="1">
      <c r="A18" s="475"/>
      <c r="B18" s="224" t="s">
        <v>1779</v>
      </c>
      <c r="C18" s="130"/>
      <c r="D18" s="146" t="s">
        <v>58</v>
      </c>
      <c r="E18" s="130"/>
      <c r="F18" s="201" t="s">
        <v>1466</v>
      </c>
      <c r="G18" s="153"/>
      <c r="H18" s="125"/>
      <c r="I18" s="153"/>
      <c r="J18" s="149" t="s">
        <v>1799</v>
      </c>
      <c r="K18" s="149" t="s">
        <v>1800</v>
      </c>
      <c r="L18" s="153"/>
      <c r="M18" s="127"/>
      <c r="N18" s="153"/>
      <c r="O18" s="128"/>
      <c r="P18" s="153"/>
      <c r="Q18" s="128"/>
      <c r="R18" s="153"/>
      <c r="S18" s="128"/>
      <c r="T18" s="153"/>
      <c r="U18" s="128"/>
      <c r="V18" s="153"/>
      <c r="W18" s="130"/>
      <c r="X18" s="130"/>
      <c r="Y18" s="130"/>
      <c r="Z18" s="130"/>
      <c r="AA18" s="130"/>
    </row>
    <row r="19" spans="1:27" ht="132.75" customHeight="1">
      <c r="A19" s="530" t="s">
        <v>1801</v>
      </c>
      <c r="B19" s="224" t="s">
        <v>1802</v>
      </c>
      <c r="C19" s="130"/>
      <c r="D19" s="125" t="s">
        <v>1803</v>
      </c>
      <c r="E19" s="130"/>
      <c r="F19" s="202" t="s">
        <v>1804</v>
      </c>
      <c r="G19" s="153"/>
      <c r="H19" s="125" t="s">
        <v>1805</v>
      </c>
      <c r="I19" s="153"/>
      <c r="J19" s="149" t="s">
        <v>1806</v>
      </c>
      <c r="K19" s="149" t="s">
        <v>1807</v>
      </c>
      <c r="L19" s="153"/>
      <c r="M19" s="127"/>
      <c r="N19" s="153"/>
      <c r="O19" s="128"/>
      <c r="P19" s="153"/>
      <c r="Q19" s="128"/>
      <c r="R19" s="153"/>
      <c r="S19" s="128"/>
      <c r="T19" s="153"/>
      <c r="U19" s="128"/>
      <c r="V19" s="153"/>
      <c r="W19" s="130"/>
      <c r="X19" s="130"/>
      <c r="Y19" s="130"/>
      <c r="Z19" s="130"/>
      <c r="AA19" s="130"/>
    </row>
    <row r="20" spans="1:27" ht="99.75" customHeight="1">
      <c r="A20" s="531"/>
      <c r="B20" s="224" t="s">
        <v>1808</v>
      </c>
      <c r="C20" s="130"/>
      <c r="D20" s="146" t="s">
        <v>1809</v>
      </c>
      <c r="E20" s="130"/>
      <c r="F20" s="125" t="s">
        <v>52</v>
      </c>
      <c r="G20" s="153"/>
      <c r="H20" s="146" t="s">
        <v>1810</v>
      </c>
      <c r="I20" s="153"/>
      <c r="J20" s="459" t="s">
        <v>1811</v>
      </c>
      <c r="K20" s="459" t="s">
        <v>1812</v>
      </c>
      <c r="L20" s="153"/>
      <c r="M20" s="127"/>
      <c r="N20" s="153"/>
      <c r="O20" s="128"/>
      <c r="P20" s="153"/>
      <c r="Q20" s="128"/>
      <c r="R20" s="153"/>
      <c r="S20" s="128"/>
      <c r="T20" s="153"/>
      <c r="U20" s="128"/>
      <c r="V20" s="153"/>
      <c r="W20" s="130"/>
      <c r="X20" s="130"/>
      <c r="Y20" s="130"/>
      <c r="Z20" s="130"/>
      <c r="AA20" s="130"/>
    </row>
    <row r="21" spans="1:27" ht="43.5" customHeight="1">
      <c r="A21" s="531"/>
      <c r="B21" s="224" t="s">
        <v>1813</v>
      </c>
      <c r="C21" s="130"/>
      <c r="D21" s="146">
        <v>0</v>
      </c>
      <c r="E21" s="130"/>
      <c r="F21" s="125" t="s">
        <v>52</v>
      </c>
      <c r="G21" s="153"/>
      <c r="H21" s="125" t="s">
        <v>1814</v>
      </c>
      <c r="I21" s="153"/>
      <c r="J21" s="149" t="s">
        <v>1815</v>
      </c>
      <c r="K21" s="149" t="s">
        <v>1816</v>
      </c>
      <c r="L21" s="153"/>
      <c r="M21" s="127"/>
      <c r="N21" s="153"/>
      <c r="O21" s="128"/>
      <c r="P21" s="153"/>
      <c r="Q21" s="128"/>
      <c r="R21" s="153"/>
      <c r="S21" s="128"/>
      <c r="T21" s="153"/>
      <c r="U21" s="128"/>
      <c r="V21" s="153"/>
      <c r="W21" s="130"/>
      <c r="X21" s="130"/>
      <c r="Y21" s="130"/>
      <c r="Z21" s="130"/>
      <c r="AA21" s="130"/>
    </row>
    <row r="22" spans="1:27" ht="141.75" customHeight="1">
      <c r="A22" s="532"/>
      <c r="B22" s="224" t="s">
        <v>1817</v>
      </c>
      <c r="C22" s="130"/>
      <c r="D22" s="125" t="s">
        <v>58</v>
      </c>
      <c r="E22" s="130"/>
      <c r="F22" s="201" t="s">
        <v>1466</v>
      </c>
      <c r="G22" s="153"/>
      <c r="H22" s="125"/>
      <c r="I22" s="153"/>
      <c r="J22" s="149" t="s">
        <v>1799</v>
      </c>
      <c r="K22" s="434" t="s">
        <v>1800</v>
      </c>
      <c r="L22" s="153"/>
      <c r="M22" s="127"/>
      <c r="N22" s="153"/>
      <c r="O22" s="128"/>
      <c r="P22" s="153"/>
      <c r="Q22" s="128"/>
      <c r="R22" s="153"/>
      <c r="S22" s="128"/>
      <c r="T22" s="153"/>
      <c r="U22" s="128"/>
      <c r="V22" s="153"/>
      <c r="W22" s="130"/>
      <c r="X22" s="130"/>
      <c r="Y22" s="130"/>
      <c r="Z22" s="130"/>
      <c r="AA22" s="130"/>
    </row>
    <row r="23" spans="1:27" ht="15.75" customHeight="1">
      <c r="A23" s="191"/>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A9:A17"/>
    <mergeCell ref="A19:A22"/>
  </mergeCells>
  <hyperlinks>
    <hyperlink ref="F9" r:id="rId1" location="Text" xr:uid="{00000000-0004-0000-1A00-000000000000}"/>
    <hyperlink ref="J11" r:id="rId2" xr:uid="{00000000-0004-0000-1A00-000001000000}"/>
    <hyperlink ref="K11" r:id="rId3" xr:uid="{00000000-0004-0000-1A00-000002000000}"/>
    <hyperlink ref="F12" r:id="rId4" xr:uid="{00000000-0004-0000-1A00-000003000000}"/>
    <hyperlink ref="F13" r:id="rId5" xr:uid="{00000000-0004-0000-1A00-000004000000}"/>
    <hyperlink ref="F14" r:id="rId6" xr:uid="{00000000-0004-0000-1A00-000005000000}"/>
    <hyperlink ref="F17" r:id="rId7" xr:uid="{00000000-0004-0000-1A00-000006000000}"/>
    <hyperlink ref="F18" r:id="rId8" xr:uid="{00000000-0004-0000-1A00-000007000000}"/>
    <hyperlink ref="F19" r:id="rId9" xr:uid="{00000000-0004-0000-1A00-000008000000}"/>
    <hyperlink ref="J20" r:id="rId10" xr:uid="{00000000-0004-0000-1A00-000009000000}"/>
    <hyperlink ref="K20" r:id="rId11" xr:uid="{00000000-0004-0000-1A00-00000A000000}"/>
    <hyperlink ref="F22" r:id="rId12" xr:uid="{00000000-0004-0000-1A00-00000B000000}"/>
  </hyperlinks>
  <pageMargins left="0.7" right="0.7" top="0.75" bottom="0.75" header="0" footer="0"/>
  <pageSetup paperSize="8"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1000"/>
  <sheetViews>
    <sheetView zoomScale="40" zoomScaleNormal="40" workbookViewId="0"/>
  </sheetViews>
  <sheetFormatPr defaultColWidth="11.19921875" defaultRowHeight="15" customHeight="1"/>
  <cols>
    <col min="1" max="1" width="11.59765625" customWidth="1"/>
    <col min="2" max="2" width="66.3984375" customWidth="1"/>
    <col min="3" max="3" width="2.3984375" customWidth="1"/>
    <col min="4" max="4" width="25.59765625" customWidth="1"/>
    <col min="5" max="5" width="2.3984375" customWidth="1"/>
    <col min="6" max="6" width="19.5" customWidth="1"/>
    <col min="7" max="7" width="2.3984375" customWidth="1"/>
    <col min="8" max="8" width="19.5" customWidth="1"/>
    <col min="9" max="9" width="2.3984375" customWidth="1"/>
    <col min="10" max="10" width="79.8984375" customWidth="1"/>
    <col min="11" max="11" width="65.199218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6.75" customHeight="1">
      <c r="A1" s="218" t="s">
        <v>1818</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90" customHeight="1">
      <c r="A3" s="122" t="s">
        <v>1819</v>
      </c>
      <c r="B3" s="123" t="s">
        <v>1820</v>
      </c>
      <c r="C3" s="124"/>
      <c r="D3" s="125" t="s">
        <v>1821</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82.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40.5" customHeight="1">
      <c r="A7" s="122" t="s">
        <v>159</v>
      </c>
      <c r="B7" s="123" t="s">
        <v>1822</v>
      </c>
      <c r="C7" s="124"/>
      <c r="D7" s="125" t="s">
        <v>58</v>
      </c>
      <c r="E7" s="124"/>
      <c r="F7" s="126"/>
      <c r="G7" s="124"/>
      <c r="H7" s="126"/>
      <c r="I7" s="124"/>
      <c r="J7" s="127"/>
      <c r="K7" s="127"/>
      <c r="L7" s="124"/>
      <c r="M7" s="127"/>
      <c r="N7" s="124"/>
      <c r="O7" s="124"/>
      <c r="P7" s="124"/>
      <c r="Q7" s="124"/>
      <c r="R7" s="124"/>
      <c r="S7" s="124"/>
      <c r="T7" s="124"/>
      <c r="U7" s="124"/>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36.75" customHeight="1">
      <c r="A9" s="530" t="s">
        <v>1823</v>
      </c>
      <c r="B9" s="224" t="s">
        <v>1824</v>
      </c>
      <c r="C9" s="130"/>
      <c r="D9" s="125" t="s">
        <v>1482</v>
      </c>
      <c r="E9" s="130"/>
      <c r="F9" s="125"/>
      <c r="G9" s="140"/>
      <c r="H9" s="125" t="s">
        <v>1825</v>
      </c>
      <c r="I9" s="140"/>
      <c r="J9" s="598" t="s">
        <v>1826</v>
      </c>
      <c r="K9" s="596" t="s">
        <v>1827</v>
      </c>
      <c r="L9" s="140"/>
      <c r="M9" s="127"/>
      <c r="N9" s="140"/>
      <c r="O9" s="128"/>
      <c r="P9" s="140"/>
      <c r="Q9" s="128"/>
      <c r="R9" s="140"/>
      <c r="S9" s="128"/>
      <c r="T9" s="140"/>
      <c r="U9" s="128"/>
      <c r="V9" s="140"/>
      <c r="W9" s="130"/>
      <c r="X9" s="130"/>
      <c r="Y9" s="130"/>
      <c r="Z9" s="130"/>
      <c r="AA9" s="130"/>
    </row>
    <row r="10" spans="1:27" ht="33" customHeight="1">
      <c r="A10" s="531"/>
      <c r="B10" s="224" t="s">
        <v>1828</v>
      </c>
      <c r="C10" s="130"/>
      <c r="D10" s="476">
        <v>23241417650</v>
      </c>
      <c r="E10" s="130"/>
      <c r="F10" s="125" t="s">
        <v>52</v>
      </c>
      <c r="G10" s="124"/>
      <c r="H10" s="125"/>
      <c r="I10" s="124"/>
      <c r="J10" s="538"/>
      <c r="K10" s="538"/>
      <c r="L10" s="124"/>
      <c r="M10" s="127"/>
      <c r="N10" s="124"/>
      <c r="O10" s="128"/>
      <c r="P10" s="124"/>
      <c r="Q10" s="128"/>
      <c r="R10" s="124"/>
      <c r="S10" s="128"/>
      <c r="T10" s="124"/>
      <c r="U10" s="128"/>
      <c r="V10" s="124"/>
      <c r="W10" s="130"/>
      <c r="X10" s="130"/>
      <c r="Y10" s="130"/>
      <c r="Z10" s="130"/>
      <c r="AA10" s="130"/>
    </row>
    <row r="11" spans="1:27" ht="37.5" customHeight="1">
      <c r="A11" s="531"/>
      <c r="B11" s="224" t="s">
        <v>1829</v>
      </c>
      <c r="C11" s="130"/>
      <c r="D11" s="125" t="s">
        <v>58</v>
      </c>
      <c r="E11" s="130"/>
      <c r="F11" s="125"/>
      <c r="G11" s="124"/>
      <c r="H11" s="125"/>
      <c r="I11" s="124"/>
      <c r="J11" s="538"/>
      <c r="K11" s="538"/>
      <c r="L11" s="124"/>
      <c r="M11" s="127"/>
      <c r="N11" s="124"/>
      <c r="O11" s="128"/>
      <c r="P11" s="124"/>
      <c r="Q11" s="128"/>
      <c r="R11" s="124"/>
      <c r="S11" s="128"/>
      <c r="T11" s="124"/>
      <c r="U11" s="128"/>
      <c r="V11" s="124"/>
      <c r="W11" s="130"/>
      <c r="X11" s="130"/>
      <c r="Y11" s="130"/>
      <c r="Z11" s="130"/>
      <c r="AA11" s="130"/>
    </row>
    <row r="12" spans="1:27" ht="15.75" customHeight="1">
      <c r="A12" s="531"/>
      <c r="B12" s="224" t="s">
        <v>1830</v>
      </c>
      <c r="C12" s="130"/>
      <c r="D12" s="125" t="s">
        <v>58</v>
      </c>
      <c r="E12" s="130"/>
      <c r="F12" s="125"/>
      <c r="G12" s="124"/>
      <c r="H12" s="125"/>
      <c r="I12" s="124"/>
      <c r="J12" s="538"/>
      <c r="K12" s="538"/>
      <c r="L12" s="124"/>
      <c r="M12" s="127"/>
      <c r="N12" s="124"/>
      <c r="O12" s="128"/>
      <c r="P12" s="124"/>
      <c r="Q12" s="128"/>
      <c r="R12" s="124"/>
      <c r="S12" s="128"/>
      <c r="T12" s="124"/>
      <c r="U12" s="128"/>
      <c r="V12" s="124"/>
      <c r="W12" s="130"/>
      <c r="X12" s="130"/>
      <c r="Y12" s="130"/>
      <c r="Z12" s="130"/>
      <c r="AA12" s="130"/>
    </row>
    <row r="13" spans="1:27" ht="282.75" customHeight="1">
      <c r="A13" s="532"/>
      <c r="B13" s="224" t="s">
        <v>1831</v>
      </c>
      <c r="C13" s="130"/>
      <c r="D13" s="125" t="s">
        <v>58</v>
      </c>
      <c r="E13" s="130"/>
      <c r="F13" s="202" t="s">
        <v>654</v>
      </c>
      <c r="G13" s="124"/>
      <c r="H13" s="125"/>
      <c r="I13" s="124"/>
      <c r="J13" s="539"/>
      <c r="K13" s="539"/>
      <c r="L13" s="124"/>
      <c r="M13" s="127"/>
      <c r="N13" s="124"/>
      <c r="O13" s="128"/>
      <c r="P13" s="124"/>
      <c r="Q13" s="128"/>
      <c r="R13" s="124"/>
      <c r="S13" s="128"/>
      <c r="T13" s="124"/>
      <c r="U13" s="128"/>
      <c r="V13" s="124"/>
      <c r="W13" s="130"/>
      <c r="X13" s="130"/>
      <c r="Y13" s="130"/>
      <c r="Z13" s="130"/>
      <c r="AA13" s="130"/>
    </row>
    <row r="14" spans="1:27" ht="15.75" customHeight="1">
      <c r="A14" s="190"/>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c r="AA14" s="153"/>
    </row>
    <row r="15" spans="1:27" ht="15.75" customHeight="1">
      <c r="A15" s="530" t="s">
        <v>1832</v>
      </c>
      <c r="B15" s="224" t="s">
        <v>1824</v>
      </c>
      <c r="C15" s="130"/>
      <c r="D15" s="125" t="s">
        <v>1833</v>
      </c>
      <c r="E15" s="130"/>
      <c r="F15" s="125"/>
      <c r="G15" s="140"/>
      <c r="H15" s="125"/>
      <c r="I15" s="140"/>
      <c r="J15" s="450"/>
      <c r="K15" s="450"/>
      <c r="L15" s="140"/>
      <c r="M15" s="127"/>
      <c r="N15" s="140"/>
      <c r="O15" s="128"/>
      <c r="P15" s="140"/>
      <c r="Q15" s="128"/>
      <c r="R15" s="140"/>
      <c r="S15" s="128"/>
      <c r="T15" s="140"/>
      <c r="U15" s="128"/>
      <c r="V15" s="140"/>
      <c r="W15" s="130"/>
      <c r="X15" s="130"/>
      <c r="Y15" s="130"/>
      <c r="Z15" s="130"/>
      <c r="AA15" s="130"/>
    </row>
    <row r="16" spans="1:27" ht="15.75" customHeight="1">
      <c r="A16" s="531"/>
      <c r="B16" s="224" t="s">
        <v>1828</v>
      </c>
      <c r="C16" s="130"/>
      <c r="D16" s="125" t="s">
        <v>528</v>
      </c>
      <c r="E16" s="130"/>
      <c r="F16" s="125" t="s">
        <v>52</v>
      </c>
      <c r="G16" s="124"/>
      <c r="H16" s="125"/>
      <c r="I16" s="124"/>
      <c r="J16" s="448"/>
      <c r="K16" s="448"/>
      <c r="L16" s="124"/>
      <c r="M16" s="127"/>
      <c r="N16" s="124"/>
      <c r="O16" s="128"/>
      <c r="P16" s="124"/>
      <c r="Q16" s="128"/>
      <c r="R16" s="124"/>
      <c r="S16" s="128"/>
      <c r="T16" s="124"/>
      <c r="U16" s="128"/>
      <c r="V16" s="124"/>
      <c r="W16" s="130"/>
      <c r="X16" s="130"/>
      <c r="Y16" s="130"/>
      <c r="Z16" s="130"/>
      <c r="AA16" s="130"/>
    </row>
    <row r="17" spans="1:27" ht="48" customHeight="1">
      <c r="A17" s="531"/>
      <c r="B17" s="224" t="s">
        <v>1829</v>
      </c>
      <c r="C17" s="130"/>
      <c r="D17" s="125" t="s">
        <v>1723</v>
      </c>
      <c r="E17" s="130"/>
      <c r="F17" s="125"/>
      <c r="G17" s="124"/>
      <c r="H17" s="125"/>
      <c r="I17" s="124"/>
      <c r="J17" s="448"/>
      <c r="K17" s="448"/>
      <c r="L17" s="124"/>
      <c r="M17" s="127"/>
      <c r="N17" s="124"/>
      <c r="O17" s="128"/>
      <c r="P17" s="124"/>
      <c r="Q17" s="128"/>
      <c r="R17" s="124"/>
      <c r="S17" s="128"/>
      <c r="T17" s="124"/>
      <c r="U17" s="128"/>
      <c r="V17" s="124"/>
      <c r="W17" s="130"/>
      <c r="X17" s="130"/>
      <c r="Y17" s="130"/>
      <c r="Z17" s="130"/>
      <c r="AA17" s="130"/>
    </row>
    <row r="18" spans="1:27" ht="15.75" customHeight="1">
      <c r="A18" s="531"/>
      <c r="B18" s="224" t="s">
        <v>1830</v>
      </c>
      <c r="C18" s="130"/>
      <c r="D18" s="125" t="s">
        <v>1723</v>
      </c>
      <c r="E18" s="130"/>
      <c r="F18" s="125"/>
      <c r="G18" s="124"/>
      <c r="H18" s="125"/>
      <c r="I18" s="124"/>
      <c r="J18" s="448"/>
      <c r="K18" s="448"/>
      <c r="L18" s="124"/>
      <c r="M18" s="127"/>
      <c r="N18" s="124"/>
      <c r="O18" s="128"/>
      <c r="P18" s="124"/>
      <c r="Q18" s="128"/>
      <c r="R18" s="124"/>
      <c r="S18" s="128"/>
      <c r="T18" s="124"/>
      <c r="U18" s="128"/>
      <c r="V18" s="124"/>
      <c r="W18" s="130"/>
      <c r="X18" s="130"/>
      <c r="Y18" s="130"/>
      <c r="Z18" s="130"/>
      <c r="AA18" s="130"/>
    </row>
    <row r="19" spans="1:27" ht="69" customHeight="1">
      <c r="A19" s="600"/>
      <c r="B19" s="471" t="s">
        <v>1831</v>
      </c>
      <c r="C19" s="212"/>
      <c r="D19" s="281" t="s">
        <v>1723</v>
      </c>
      <c r="E19" s="212"/>
      <c r="F19" s="281"/>
      <c r="G19" s="477"/>
      <c r="H19" s="281"/>
      <c r="I19" s="477"/>
      <c r="J19" s="449"/>
      <c r="K19" s="448"/>
      <c r="L19" s="477"/>
      <c r="M19" s="127"/>
      <c r="N19" s="477"/>
      <c r="O19" s="217"/>
      <c r="P19" s="477"/>
      <c r="Q19" s="217"/>
      <c r="R19" s="477"/>
      <c r="S19" s="217"/>
      <c r="T19" s="477"/>
      <c r="U19" s="217"/>
      <c r="V19" s="477"/>
      <c r="W19" s="212"/>
      <c r="X19" s="212"/>
      <c r="Y19" s="212"/>
      <c r="Z19" s="212"/>
      <c r="AA19" s="212"/>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4">
    <mergeCell ref="A9:A13"/>
    <mergeCell ref="J9:J13"/>
    <mergeCell ref="K9:K13"/>
    <mergeCell ref="A15:A19"/>
  </mergeCells>
  <hyperlinks>
    <hyperlink ref="F13" r:id="rId1" xr:uid="{00000000-0004-0000-1B00-000000000000}"/>
  </hyperlinks>
  <pageMargins left="0.7" right="0.7" top="0.75" bottom="0.75" header="0" footer="0"/>
  <pageSetup paperSize="8"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1000"/>
  <sheetViews>
    <sheetView zoomScale="25" zoomScaleNormal="25" workbookViewId="0">
      <selection activeCell="F18" sqref="A18:XFD18"/>
    </sheetView>
  </sheetViews>
  <sheetFormatPr defaultColWidth="11.19921875" defaultRowHeight="15" customHeight="1"/>
  <cols>
    <col min="1" max="1" width="17.09765625" customWidth="1"/>
    <col min="2" max="2" width="41" customWidth="1"/>
    <col min="3" max="3" width="2.59765625" customWidth="1"/>
    <col min="4" max="4" width="19.5" customWidth="1"/>
    <col min="5" max="5" width="2.59765625" customWidth="1"/>
    <col min="6" max="6" width="30.69921875" customWidth="1"/>
    <col min="7" max="7" width="2.59765625" customWidth="1"/>
    <col min="8" max="8" width="19.5" customWidth="1"/>
    <col min="9" max="9" width="2.59765625" customWidth="1"/>
    <col min="10" max="10" width="64.8984375" customWidth="1"/>
    <col min="11" max="11" width="59.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47.25" customHeight="1">
      <c r="A1" s="218" t="s">
        <v>1834</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1"/>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78.75" customHeight="1">
      <c r="A3" s="122" t="s">
        <v>1835</v>
      </c>
      <c r="B3" s="123" t="s">
        <v>1836</v>
      </c>
      <c r="C3" s="124"/>
      <c r="D3" s="125" t="s">
        <v>1837</v>
      </c>
      <c r="E3" s="124"/>
      <c r="F3" s="126"/>
      <c r="G3" s="124"/>
      <c r="H3" s="126"/>
      <c r="I3" s="124"/>
      <c r="J3" s="149"/>
      <c r="K3" s="149"/>
      <c r="L3" s="124"/>
      <c r="M3" s="149"/>
      <c r="N3" s="124"/>
      <c r="O3" s="478"/>
      <c r="P3" s="124"/>
      <c r="Q3" s="478"/>
      <c r="R3" s="124"/>
      <c r="S3" s="478"/>
      <c r="T3" s="124"/>
      <c r="U3" s="478"/>
      <c r="V3" s="124"/>
      <c r="W3" s="124"/>
      <c r="X3" s="124"/>
      <c r="Y3" s="124"/>
      <c r="Z3" s="124"/>
      <c r="AA3" s="124"/>
    </row>
    <row r="4" spans="1:27" ht="15.75" customHeight="1">
      <c r="A4" s="479"/>
      <c r="B4" s="480"/>
      <c r="C4" s="481"/>
      <c r="D4" s="480"/>
      <c r="E4" s="481"/>
      <c r="F4" s="480"/>
      <c r="G4" s="481"/>
      <c r="H4" s="480"/>
      <c r="I4" s="481"/>
      <c r="J4" s="482"/>
      <c r="K4" s="482"/>
      <c r="L4" s="481"/>
      <c r="M4" s="124"/>
      <c r="N4" s="481"/>
      <c r="O4" s="482"/>
      <c r="P4" s="481"/>
      <c r="Q4" s="482"/>
      <c r="R4" s="481"/>
      <c r="S4" s="482"/>
      <c r="T4" s="481"/>
      <c r="U4" s="482"/>
      <c r="V4" s="481"/>
      <c r="W4" s="481"/>
      <c r="X4" s="140"/>
      <c r="Y4" s="140"/>
      <c r="Z4" s="140"/>
      <c r="AA4" s="140"/>
    </row>
    <row r="5" spans="1:27" ht="69.75" customHeight="1">
      <c r="A5" s="163"/>
      <c r="B5" s="134" t="s">
        <v>109</v>
      </c>
      <c r="C5" s="135"/>
      <c r="D5" s="134" t="s">
        <v>110</v>
      </c>
      <c r="E5" s="135"/>
      <c r="F5" s="134" t="s">
        <v>111</v>
      </c>
      <c r="G5" s="135"/>
      <c r="H5" s="134" t="s">
        <v>112</v>
      </c>
      <c r="I5" s="135"/>
      <c r="J5" s="136" t="s">
        <v>113</v>
      </c>
      <c r="K5" s="137" t="s">
        <v>114</v>
      </c>
      <c r="L5" s="135"/>
      <c r="M5" s="136" t="s">
        <v>115</v>
      </c>
      <c r="N5" s="135"/>
      <c r="O5" s="136" t="s">
        <v>116</v>
      </c>
      <c r="P5" s="135"/>
      <c r="Q5" s="136" t="s">
        <v>117</v>
      </c>
      <c r="R5" s="135"/>
      <c r="S5" s="136" t="s">
        <v>118</v>
      </c>
      <c r="T5" s="135"/>
      <c r="U5" s="136" t="s">
        <v>119</v>
      </c>
      <c r="V5" s="135"/>
      <c r="W5" s="135"/>
      <c r="X5" s="133"/>
      <c r="Y5" s="133"/>
      <c r="Z5" s="133"/>
      <c r="AA5" s="133"/>
    </row>
    <row r="6" spans="1:27" ht="15.75" customHeight="1">
      <c r="A6" s="479"/>
      <c r="B6" s="480"/>
      <c r="C6" s="481"/>
      <c r="D6" s="480"/>
      <c r="E6" s="481"/>
      <c r="F6" s="480"/>
      <c r="G6" s="481"/>
      <c r="H6" s="480"/>
      <c r="I6" s="481"/>
      <c r="J6" s="482"/>
      <c r="K6" s="482"/>
      <c r="L6" s="481"/>
      <c r="M6" s="481"/>
      <c r="N6" s="481"/>
      <c r="O6" s="482"/>
      <c r="P6" s="481"/>
      <c r="Q6" s="482"/>
      <c r="R6" s="481"/>
      <c r="S6" s="482"/>
      <c r="T6" s="481"/>
      <c r="U6" s="482"/>
      <c r="V6" s="481"/>
      <c r="W6" s="481"/>
      <c r="X6" s="140"/>
      <c r="Y6" s="140"/>
      <c r="Z6" s="140"/>
      <c r="AA6" s="140"/>
    </row>
    <row r="7" spans="1:27" ht="219.75" customHeight="1">
      <c r="A7" s="122"/>
      <c r="B7" s="224" t="s">
        <v>1838</v>
      </c>
      <c r="C7" s="220"/>
      <c r="D7" s="125" t="s">
        <v>123</v>
      </c>
      <c r="E7" s="220"/>
      <c r="F7" s="440" t="s">
        <v>1839</v>
      </c>
      <c r="G7" s="481"/>
      <c r="H7" s="125" t="s">
        <v>1840</v>
      </c>
      <c r="I7" s="481"/>
      <c r="J7" s="483" t="s">
        <v>1841</v>
      </c>
      <c r="K7" s="484" t="s">
        <v>1842</v>
      </c>
      <c r="L7" s="481"/>
      <c r="M7" s="149"/>
      <c r="N7" s="481"/>
      <c r="O7" s="478"/>
      <c r="P7" s="481"/>
      <c r="Q7" s="478"/>
      <c r="R7" s="481"/>
      <c r="S7" s="478"/>
      <c r="T7" s="481"/>
      <c r="U7" s="478"/>
      <c r="V7" s="481"/>
      <c r="W7" s="220"/>
      <c r="X7" s="130"/>
      <c r="Y7" s="130"/>
      <c r="Z7" s="130"/>
      <c r="AA7" s="130"/>
    </row>
    <row r="8" spans="1:27" ht="88.5" customHeight="1">
      <c r="A8" s="122"/>
      <c r="B8" s="485" t="s">
        <v>1843</v>
      </c>
      <c r="C8" s="220"/>
      <c r="D8" s="441">
        <v>259820000000</v>
      </c>
      <c r="E8" s="220"/>
      <c r="F8" s="486" t="s">
        <v>52</v>
      </c>
      <c r="G8" s="124"/>
      <c r="H8" s="125" t="s">
        <v>1844</v>
      </c>
      <c r="I8" s="124"/>
      <c r="J8" s="487" t="s">
        <v>1845</v>
      </c>
      <c r="K8" s="488" t="s">
        <v>1846</v>
      </c>
      <c r="L8" s="124"/>
      <c r="M8" s="149"/>
      <c r="N8" s="124"/>
      <c r="O8" s="478"/>
      <c r="P8" s="124"/>
      <c r="Q8" s="478"/>
      <c r="R8" s="124"/>
      <c r="S8" s="478"/>
      <c r="T8" s="124"/>
      <c r="U8" s="478"/>
      <c r="V8" s="124"/>
      <c r="W8" s="220"/>
      <c r="X8" s="130"/>
      <c r="Y8" s="130"/>
      <c r="Z8" s="130"/>
      <c r="AA8" s="130"/>
    </row>
    <row r="9" spans="1:27" ht="255.75" customHeight="1">
      <c r="A9" s="122"/>
      <c r="B9" s="142" t="s">
        <v>1847</v>
      </c>
      <c r="C9" s="220"/>
      <c r="D9" s="441" t="s">
        <v>1848</v>
      </c>
      <c r="E9" s="220"/>
      <c r="F9" s="486" t="s">
        <v>52</v>
      </c>
      <c r="G9" s="481"/>
      <c r="H9" s="125"/>
      <c r="I9" s="481"/>
      <c r="J9" s="487" t="s">
        <v>1849</v>
      </c>
      <c r="K9" s="488" t="s">
        <v>1850</v>
      </c>
      <c r="L9" s="481"/>
      <c r="M9" s="149"/>
      <c r="N9" s="481"/>
      <c r="O9" s="478"/>
      <c r="P9" s="481"/>
      <c r="Q9" s="478"/>
      <c r="R9" s="481"/>
      <c r="S9" s="478"/>
      <c r="T9" s="481"/>
      <c r="U9" s="478"/>
      <c r="V9" s="481"/>
      <c r="W9" s="220"/>
      <c r="X9" s="130"/>
      <c r="Y9" s="130"/>
      <c r="Z9" s="130"/>
      <c r="AA9" s="130"/>
    </row>
    <row r="10" spans="1:27" ht="64.5" customHeight="1">
      <c r="A10" s="122"/>
      <c r="B10" s="142" t="s">
        <v>1851</v>
      </c>
      <c r="C10" s="220"/>
      <c r="D10" s="441" t="s">
        <v>1852</v>
      </c>
      <c r="E10" s="220"/>
      <c r="F10" s="486" t="s">
        <v>52</v>
      </c>
      <c r="G10" s="124"/>
      <c r="H10" s="125"/>
      <c r="I10" s="124"/>
      <c r="J10" s="487" t="s">
        <v>1853</v>
      </c>
      <c r="K10" s="488" t="s">
        <v>1854</v>
      </c>
      <c r="L10" s="124"/>
      <c r="M10" s="149"/>
      <c r="N10" s="124"/>
      <c r="O10" s="478"/>
      <c r="P10" s="124"/>
      <c r="Q10" s="478"/>
      <c r="R10" s="124"/>
      <c r="S10" s="478"/>
      <c r="T10" s="124"/>
      <c r="U10" s="478"/>
      <c r="V10" s="124"/>
      <c r="W10" s="220"/>
      <c r="X10" s="130"/>
      <c r="Y10" s="130"/>
      <c r="Z10" s="130"/>
      <c r="AA10" s="130"/>
    </row>
    <row r="11" spans="1:27" ht="95.25" customHeight="1">
      <c r="A11" s="122"/>
      <c r="B11" s="142" t="s">
        <v>1855</v>
      </c>
      <c r="C11" s="220"/>
      <c r="D11" s="441">
        <v>188422641590</v>
      </c>
      <c r="E11" s="220"/>
      <c r="F11" s="486" t="s">
        <v>52</v>
      </c>
      <c r="G11" s="481"/>
      <c r="H11" s="125" t="s">
        <v>1856</v>
      </c>
      <c r="I11" s="481"/>
      <c r="J11" s="487" t="s">
        <v>1857</v>
      </c>
      <c r="K11" s="488" t="s">
        <v>1858</v>
      </c>
      <c r="L11" s="481"/>
      <c r="M11" s="149"/>
      <c r="N11" s="481"/>
      <c r="O11" s="478"/>
      <c r="P11" s="481"/>
      <c r="Q11" s="478"/>
      <c r="R11" s="481"/>
      <c r="S11" s="478"/>
      <c r="T11" s="481"/>
      <c r="U11" s="478"/>
      <c r="V11" s="481"/>
      <c r="W11" s="220"/>
      <c r="X11" s="130"/>
      <c r="Y11" s="130"/>
      <c r="Z11" s="130"/>
      <c r="AA11" s="130"/>
    </row>
    <row r="12" spans="1:27" ht="125.25" customHeight="1">
      <c r="A12" s="122"/>
      <c r="B12" s="142" t="s">
        <v>1859</v>
      </c>
      <c r="C12" s="220"/>
      <c r="D12" s="441" t="s">
        <v>1860</v>
      </c>
      <c r="E12" s="220"/>
      <c r="F12" s="486" t="s">
        <v>52</v>
      </c>
      <c r="G12" s="489"/>
      <c r="H12" s="125"/>
      <c r="I12" s="489"/>
      <c r="J12" s="490" t="s">
        <v>1861</v>
      </c>
      <c r="K12" s="488" t="s">
        <v>1862</v>
      </c>
      <c r="L12" s="489"/>
      <c r="M12" s="149"/>
      <c r="N12" s="489"/>
      <c r="O12" s="478"/>
      <c r="P12" s="489"/>
      <c r="Q12" s="478"/>
      <c r="R12" s="489"/>
      <c r="S12" s="478"/>
      <c r="T12" s="489"/>
      <c r="U12" s="478"/>
      <c r="V12" s="489"/>
      <c r="W12" s="220"/>
      <c r="X12" s="130"/>
      <c r="Y12" s="130"/>
      <c r="Z12" s="130"/>
      <c r="AA12" s="130"/>
    </row>
    <row r="13" spans="1:27" ht="82.8">
      <c r="A13" s="122"/>
      <c r="B13" s="142" t="s">
        <v>1863</v>
      </c>
      <c r="C13" s="220"/>
      <c r="D13" s="441">
        <v>3473569864</v>
      </c>
      <c r="E13" s="220"/>
      <c r="F13" s="486" t="s">
        <v>510</v>
      </c>
      <c r="G13" s="489"/>
      <c r="H13" s="125" t="s">
        <v>1864</v>
      </c>
      <c r="I13" s="489"/>
      <c r="J13" s="487" t="s">
        <v>1865</v>
      </c>
      <c r="K13" s="488" t="s">
        <v>1866</v>
      </c>
      <c r="L13" s="489"/>
      <c r="M13" s="149"/>
      <c r="N13" s="489"/>
      <c r="O13" s="478"/>
      <c r="P13" s="489"/>
      <c r="Q13" s="478"/>
      <c r="R13" s="489"/>
      <c r="S13" s="478"/>
      <c r="T13" s="489"/>
      <c r="U13" s="478"/>
      <c r="V13" s="489"/>
      <c r="W13" s="220"/>
      <c r="X13" s="130"/>
      <c r="Y13" s="130"/>
      <c r="Z13" s="130"/>
      <c r="AA13" s="130"/>
    </row>
    <row r="14" spans="1:27" ht="58.5" customHeight="1">
      <c r="A14" s="122"/>
      <c r="B14" s="142" t="s">
        <v>1867</v>
      </c>
      <c r="C14" s="220"/>
      <c r="D14" s="441">
        <v>44172875000</v>
      </c>
      <c r="E14" s="220"/>
      <c r="F14" s="486" t="s">
        <v>510</v>
      </c>
      <c r="G14" s="489"/>
      <c r="H14" s="125"/>
      <c r="I14" s="489"/>
      <c r="J14" s="490" t="s">
        <v>1868</v>
      </c>
      <c r="K14" s="491" t="s">
        <v>1869</v>
      </c>
      <c r="L14" s="489"/>
      <c r="M14" s="149"/>
      <c r="N14" s="489"/>
      <c r="O14" s="478"/>
      <c r="P14" s="489"/>
      <c r="Q14" s="478"/>
      <c r="R14" s="489"/>
      <c r="S14" s="478"/>
      <c r="T14" s="489"/>
      <c r="U14" s="478"/>
      <c r="V14" s="489"/>
      <c r="W14" s="220"/>
      <c r="X14" s="130"/>
      <c r="Y14" s="130"/>
      <c r="Z14" s="130"/>
      <c r="AA14" s="130"/>
    </row>
    <row r="15" spans="1:27" ht="141.75" customHeight="1">
      <c r="A15" s="122"/>
      <c r="B15" s="142" t="s">
        <v>1870</v>
      </c>
      <c r="C15" s="220"/>
      <c r="D15" s="441" t="s">
        <v>1871</v>
      </c>
      <c r="E15" s="220"/>
      <c r="F15" s="486" t="s">
        <v>1872</v>
      </c>
      <c r="G15" s="489"/>
      <c r="H15" s="125" t="s">
        <v>1873</v>
      </c>
      <c r="I15" s="489"/>
      <c r="J15" s="487" t="s">
        <v>1874</v>
      </c>
      <c r="K15" s="492" t="s">
        <v>1875</v>
      </c>
      <c r="L15" s="489"/>
      <c r="M15" s="149"/>
      <c r="N15" s="489"/>
      <c r="O15" s="478"/>
      <c r="P15" s="489"/>
      <c r="Q15" s="478"/>
      <c r="R15" s="489"/>
      <c r="S15" s="478"/>
      <c r="T15" s="489"/>
      <c r="U15" s="478"/>
      <c r="V15" s="489"/>
      <c r="W15" s="220"/>
      <c r="X15" s="130"/>
      <c r="Y15" s="130"/>
      <c r="Z15" s="130"/>
      <c r="AA15" s="130"/>
    </row>
    <row r="16" spans="1:27" ht="151.80000000000001">
      <c r="A16" s="122"/>
      <c r="B16" s="142" t="s">
        <v>1876</v>
      </c>
      <c r="C16" s="220"/>
      <c r="D16" s="441" t="s">
        <v>1877</v>
      </c>
      <c r="E16" s="220"/>
      <c r="F16" s="486" t="s">
        <v>1872</v>
      </c>
      <c r="G16" s="489"/>
      <c r="H16" s="125" t="s">
        <v>1873</v>
      </c>
      <c r="I16" s="489"/>
      <c r="J16" s="487" t="s">
        <v>1878</v>
      </c>
      <c r="K16" s="491" t="s">
        <v>1879</v>
      </c>
      <c r="L16" s="489"/>
      <c r="M16" s="149"/>
      <c r="N16" s="489"/>
      <c r="O16" s="478"/>
      <c r="P16" s="489"/>
      <c r="Q16" s="478"/>
      <c r="R16" s="489"/>
      <c r="S16" s="478"/>
      <c r="T16" s="489"/>
      <c r="U16" s="478"/>
      <c r="V16" s="489"/>
      <c r="W16" s="220"/>
      <c r="X16" s="130"/>
      <c r="Y16" s="130"/>
      <c r="Z16" s="130"/>
      <c r="AA16" s="130"/>
    </row>
    <row r="17" spans="1:27" ht="84" customHeight="1">
      <c r="A17" s="122"/>
      <c r="B17" s="142" t="s">
        <v>1880</v>
      </c>
      <c r="C17" s="220"/>
      <c r="D17" s="441">
        <v>169000</v>
      </c>
      <c r="E17" s="220"/>
      <c r="F17" s="486" t="s">
        <v>1872</v>
      </c>
      <c r="G17" s="489"/>
      <c r="H17" s="125" t="s">
        <v>1881</v>
      </c>
      <c r="I17" s="489"/>
      <c r="J17" s="487" t="s">
        <v>1882</v>
      </c>
      <c r="K17" s="488" t="s">
        <v>1883</v>
      </c>
      <c r="L17" s="489"/>
      <c r="M17" s="149"/>
      <c r="N17" s="489"/>
      <c r="O17" s="478"/>
      <c r="P17" s="489"/>
      <c r="Q17" s="478"/>
      <c r="R17" s="489"/>
      <c r="S17" s="478"/>
      <c r="T17" s="489"/>
      <c r="U17" s="478"/>
      <c r="V17" s="489"/>
      <c r="W17" s="220"/>
      <c r="X17" s="130"/>
      <c r="Y17" s="130"/>
      <c r="Z17" s="130"/>
      <c r="AA17" s="130"/>
    </row>
    <row r="18" spans="1:27" ht="82.8">
      <c r="A18" s="122"/>
      <c r="B18" s="142" t="s">
        <v>1884</v>
      </c>
      <c r="C18" s="220"/>
      <c r="D18" s="441">
        <v>7606018</v>
      </c>
      <c r="E18" s="220"/>
      <c r="F18" s="486" t="s">
        <v>1872</v>
      </c>
      <c r="G18" s="489"/>
      <c r="H18" s="125"/>
      <c r="I18" s="489"/>
      <c r="J18" s="490" t="s">
        <v>1885</v>
      </c>
      <c r="K18" s="492" t="s">
        <v>1886</v>
      </c>
      <c r="L18" s="489"/>
      <c r="M18" s="149"/>
      <c r="N18" s="489"/>
      <c r="O18" s="478"/>
      <c r="P18" s="489"/>
      <c r="Q18" s="478"/>
      <c r="R18" s="489"/>
      <c r="S18" s="478"/>
      <c r="T18" s="489"/>
      <c r="U18" s="478"/>
      <c r="V18" s="489"/>
      <c r="W18" s="220"/>
      <c r="X18" s="130"/>
      <c r="Y18" s="130"/>
      <c r="Z18" s="130"/>
      <c r="AA18" s="130"/>
    </row>
    <row r="19" spans="1:27" ht="69">
      <c r="A19" s="122"/>
      <c r="B19" s="142" t="s">
        <v>1887</v>
      </c>
      <c r="C19" s="220"/>
      <c r="D19" s="441">
        <v>25396420000</v>
      </c>
      <c r="E19" s="220"/>
      <c r="F19" s="486" t="s">
        <v>52</v>
      </c>
      <c r="G19" s="489"/>
      <c r="H19" s="125" t="s">
        <v>1888</v>
      </c>
      <c r="I19" s="489"/>
      <c r="J19" s="487" t="s">
        <v>1889</v>
      </c>
      <c r="K19" s="488" t="s">
        <v>1890</v>
      </c>
      <c r="L19" s="489"/>
      <c r="M19" s="149"/>
      <c r="N19" s="489"/>
      <c r="O19" s="478"/>
      <c r="P19" s="489"/>
      <c r="Q19" s="478"/>
      <c r="R19" s="489"/>
      <c r="S19" s="478"/>
      <c r="T19" s="489"/>
      <c r="U19" s="478"/>
      <c r="V19" s="489"/>
      <c r="W19" s="220"/>
      <c r="X19" s="130"/>
      <c r="Y19" s="130"/>
      <c r="Z19" s="130"/>
      <c r="AA19" s="130"/>
    </row>
    <row r="20" spans="1:27" ht="55.2">
      <c r="A20" s="122"/>
      <c r="B20" s="142" t="s">
        <v>1891</v>
      </c>
      <c r="C20" s="220"/>
      <c r="D20" s="441">
        <v>409660000000</v>
      </c>
      <c r="E20" s="220"/>
      <c r="F20" s="486" t="s">
        <v>52</v>
      </c>
      <c r="G20" s="489"/>
      <c r="H20" s="125" t="s">
        <v>1892</v>
      </c>
      <c r="I20" s="489"/>
      <c r="J20" s="487" t="s">
        <v>1893</v>
      </c>
      <c r="K20" s="488" t="s">
        <v>1894</v>
      </c>
      <c r="L20" s="489"/>
      <c r="M20" s="149"/>
      <c r="N20" s="489"/>
      <c r="O20" s="478"/>
      <c r="P20" s="489"/>
      <c r="Q20" s="478"/>
      <c r="R20" s="489"/>
      <c r="S20" s="478"/>
      <c r="T20" s="489"/>
      <c r="U20" s="478"/>
      <c r="V20" s="489"/>
      <c r="W20" s="220"/>
      <c r="X20" s="130"/>
      <c r="Y20" s="130"/>
      <c r="Z20" s="130"/>
      <c r="AA20" s="130"/>
    </row>
    <row r="21" spans="1:27" ht="72" customHeight="1">
      <c r="A21" s="122"/>
      <c r="B21" s="224" t="s">
        <v>1895</v>
      </c>
      <c r="C21" s="220"/>
      <c r="D21" s="125" t="s">
        <v>221</v>
      </c>
      <c r="E21" s="220"/>
      <c r="F21" s="125"/>
      <c r="G21" s="481"/>
      <c r="H21" s="125"/>
      <c r="I21" s="481"/>
      <c r="J21" s="493" t="s">
        <v>1896</v>
      </c>
      <c r="K21" s="434" t="s">
        <v>1897</v>
      </c>
      <c r="L21" s="481"/>
      <c r="M21" s="149"/>
      <c r="N21" s="481"/>
      <c r="O21" s="478"/>
      <c r="P21" s="481"/>
      <c r="Q21" s="478"/>
      <c r="R21" s="481"/>
      <c r="S21" s="478"/>
      <c r="T21" s="481"/>
      <c r="U21" s="478"/>
      <c r="V21" s="481"/>
      <c r="W21" s="220"/>
      <c r="X21" s="130"/>
      <c r="Y21" s="130"/>
      <c r="Z21" s="130"/>
      <c r="AA21" s="130"/>
    </row>
    <row r="22" spans="1:27" ht="15.75" customHeight="1">
      <c r="A22" s="494"/>
      <c r="B22" s="462"/>
      <c r="C22" s="462"/>
      <c r="D22" s="462"/>
      <c r="E22" s="462"/>
      <c r="F22" s="462"/>
      <c r="G22" s="462"/>
      <c r="H22" s="462"/>
      <c r="I22" s="462"/>
      <c r="J22" s="462"/>
      <c r="K22" s="462"/>
      <c r="L22" s="462"/>
      <c r="M22" s="489"/>
      <c r="N22" s="462"/>
      <c r="O22" s="462"/>
      <c r="P22" s="462"/>
      <c r="Q22" s="462"/>
      <c r="R22" s="462"/>
      <c r="S22" s="462"/>
      <c r="T22" s="462"/>
      <c r="U22" s="462"/>
      <c r="V22" s="462"/>
      <c r="W22" s="462"/>
      <c r="X22" s="159"/>
      <c r="Y22" s="159"/>
      <c r="Z22" s="159"/>
      <c r="AA22" s="159"/>
    </row>
    <row r="23" spans="1:27" ht="15.75" customHeight="1">
      <c r="A23" s="495"/>
      <c r="B23" s="496"/>
      <c r="C23" s="496"/>
      <c r="D23" s="496"/>
      <c r="E23" s="496"/>
      <c r="F23" s="496"/>
      <c r="G23" s="496"/>
      <c r="H23" s="496"/>
      <c r="I23" s="496"/>
      <c r="J23" s="496"/>
      <c r="K23" s="496"/>
      <c r="L23" s="496"/>
      <c r="M23" s="462"/>
      <c r="N23" s="496"/>
      <c r="O23" s="496"/>
      <c r="P23" s="496"/>
      <c r="Q23" s="496"/>
      <c r="R23" s="496"/>
      <c r="S23" s="496"/>
      <c r="T23" s="496"/>
      <c r="U23" s="496"/>
      <c r="V23" s="496"/>
      <c r="W23" s="496"/>
      <c r="X23" s="120"/>
      <c r="Y23" s="120"/>
      <c r="Z23" s="120"/>
      <c r="AA23" s="120"/>
    </row>
    <row r="24" spans="1:27" ht="15.75" customHeight="1">
      <c r="A24" s="495"/>
      <c r="B24" s="496"/>
      <c r="C24" s="496"/>
      <c r="D24" s="496"/>
      <c r="E24" s="496"/>
      <c r="F24" s="496"/>
      <c r="G24" s="496"/>
      <c r="H24" s="496"/>
      <c r="I24" s="496"/>
      <c r="J24" s="496"/>
      <c r="K24" s="496"/>
      <c r="L24" s="496"/>
      <c r="M24" s="496"/>
      <c r="N24" s="496"/>
      <c r="O24" s="496"/>
      <c r="P24" s="496"/>
      <c r="Q24" s="496"/>
      <c r="R24" s="496"/>
      <c r="S24" s="496"/>
      <c r="T24" s="496"/>
      <c r="U24" s="496"/>
      <c r="V24" s="496"/>
      <c r="W24" s="496"/>
      <c r="X24" s="120"/>
      <c r="Y24" s="120"/>
      <c r="Z24" s="120"/>
      <c r="AA24" s="120"/>
    </row>
    <row r="25" spans="1:27" ht="15.75" customHeight="1">
      <c r="A25" s="495"/>
      <c r="B25" s="496"/>
      <c r="C25" s="496"/>
      <c r="D25" s="496"/>
      <c r="E25" s="496"/>
      <c r="F25" s="496"/>
      <c r="G25" s="496"/>
      <c r="H25" s="496"/>
      <c r="I25" s="496"/>
      <c r="J25" s="496"/>
      <c r="K25" s="496"/>
      <c r="L25" s="496"/>
      <c r="M25" s="496"/>
      <c r="N25" s="496"/>
      <c r="O25" s="496"/>
      <c r="P25" s="496"/>
      <c r="Q25" s="496"/>
      <c r="R25" s="496"/>
      <c r="S25" s="496"/>
      <c r="T25" s="496"/>
      <c r="U25" s="496"/>
      <c r="V25" s="496"/>
      <c r="W25" s="496"/>
      <c r="X25" s="120"/>
      <c r="Y25" s="120"/>
      <c r="Z25" s="120"/>
      <c r="AA25" s="120"/>
    </row>
    <row r="26" spans="1:27" ht="15.75" customHeight="1">
      <c r="A26" s="495"/>
      <c r="B26" s="496"/>
      <c r="C26" s="496"/>
      <c r="D26" s="496"/>
      <c r="E26" s="496"/>
      <c r="F26" s="496"/>
      <c r="G26" s="496"/>
      <c r="H26" s="496"/>
      <c r="I26" s="496"/>
      <c r="J26" s="496"/>
      <c r="K26" s="496"/>
      <c r="L26" s="496"/>
      <c r="M26" s="496"/>
      <c r="N26" s="496"/>
      <c r="O26" s="496"/>
      <c r="P26" s="496"/>
      <c r="Q26" s="496"/>
      <c r="R26" s="496"/>
      <c r="S26" s="496"/>
      <c r="T26" s="496"/>
      <c r="U26" s="496"/>
      <c r="V26" s="496"/>
      <c r="W26" s="496"/>
      <c r="X26" s="120"/>
      <c r="Y26" s="120"/>
      <c r="Z26" s="120"/>
      <c r="AA26" s="120"/>
    </row>
    <row r="27" spans="1:27" ht="15.75" customHeight="1">
      <c r="A27" s="495"/>
      <c r="B27" s="496"/>
      <c r="C27" s="496"/>
      <c r="D27" s="496"/>
      <c r="E27" s="496"/>
      <c r="F27" s="496"/>
      <c r="G27" s="496"/>
      <c r="H27" s="496"/>
      <c r="I27" s="496"/>
      <c r="J27" s="496"/>
      <c r="K27" s="496"/>
      <c r="L27" s="496"/>
      <c r="M27" s="496"/>
      <c r="N27" s="496"/>
      <c r="O27" s="496"/>
      <c r="P27" s="496"/>
      <c r="Q27" s="496"/>
      <c r="R27" s="496"/>
      <c r="S27" s="496"/>
      <c r="T27" s="496"/>
      <c r="U27" s="496"/>
      <c r="V27" s="496"/>
      <c r="W27" s="496"/>
      <c r="X27" s="120"/>
      <c r="Y27" s="120"/>
      <c r="Z27" s="120"/>
      <c r="AA27" s="120"/>
    </row>
    <row r="28" spans="1:27" ht="15.75" customHeight="1">
      <c r="A28" s="495"/>
      <c r="B28" s="496"/>
      <c r="C28" s="496"/>
      <c r="D28" s="496"/>
      <c r="E28" s="496"/>
      <c r="F28" s="496"/>
      <c r="G28" s="496"/>
      <c r="H28" s="496"/>
      <c r="I28" s="496"/>
      <c r="J28" s="496"/>
      <c r="K28" s="496"/>
      <c r="L28" s="496"/>
      <c r="M28" s="496"/>
      <c r="N28" s="496"/>
      <c r="O28" s="496"/>
      <c r="P28" s="496"/>
      <c r="Q28" s="496"/>
      <c r="R28" s="496"/>
      <c r="S28" s="496"/>
      <c r="T28" s="496"/>
      <c r="U28" s="496"/>
      <c r="V28" s="496"/>
      <c r="W28" s="496"/>
      <c r="X28" s="120"/>
      <c r="Y28" s="120"/>
      <c r="Z28" s="120"/>
      <c r="AA28" s="120"/>
    </row>
    <row r="29" spans="1:27" ht="15.75" customHeight="1">
      <c r="A29" s="121"/>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1"/>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1"/>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1"/>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1"/>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1"/>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1"/>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1"/>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1"/>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1"/>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1"/>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1"/>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1"/>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1"/>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1"/>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1"/>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1"/>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1"/>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1"/>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1"/>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1"/>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1"/>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1"/>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1"/>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1"/>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1"/>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1"/>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1"/>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1"/>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1"/>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1"/>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1"/>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1"/>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1"/>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1"/>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1"/>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1"/>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1"/>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1"/>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1"/>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1"/>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1"/>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1"/>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1"/>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1"/>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1"/>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1"/>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1"/>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1"/>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1"/>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1"/>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1"/>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1"/>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1"/>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1"/>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1"/>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1"/>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1"/>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1"/>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1"/>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1"/>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1"/>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1"/>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1"/>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1"/>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1"/>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1"/>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1"/>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1"/>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1"/>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1"/>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1"/>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1"/>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1"/>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1"/>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1"/>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1"/>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1"/>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1"/>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1"/>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1"/>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1"/>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1"/>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1"/>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1"/>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1"/>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1"/>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1"/>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1"/>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1"/>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1"/>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1"/>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1"/>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1"/>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1"/>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1"/>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1"/>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1"/>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1"/>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1"/>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1"/>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1"/>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1"/>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1"/>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1"/>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1"/>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1"/>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1"/>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1"/>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1"/>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1"/>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1"/>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1"/>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1"/>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1"/>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1"/>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1"/>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1"/>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1"/>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1"/>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1"/>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1"/>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1"/>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1"/>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1"/>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1"/>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1"/>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1"/>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1"/>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1"/>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1"/>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1"/>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1"/>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1"/>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1"/>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1"/>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1"/>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1"/>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1"/>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1"/>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1"/>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1"/>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1"/>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1"/>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1"/>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1"/>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1"/>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1"/>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1"/>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1"/>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1"/>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1"/>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1"/>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1"/>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1"/>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1"/>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1"/>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1"/>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1"/>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1"/>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1"/>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1"/>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1"/>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1"/>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1"/>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1"/>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1"/>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1"/>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1"/>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1"/>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1"/>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1"/>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1"/>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1"/>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1"/>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1"/>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1"/>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1"/>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1"/>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1"/>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1"/>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1"/>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1"/>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1"/>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1"/>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1"/>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1"/>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1"/>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1"/>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1"/>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1"/>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1"/>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1"/>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1"/>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1"/>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1"/>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1"/>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1"/>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1"/>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1"/>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1"/>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1"/>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1"/>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1"/>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1"/>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1"/>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1"/>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1"/>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1"/>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1"/>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1"/>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1"/>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1"/>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1"/>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1"/>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1"/>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1"/>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1"/>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1"/>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1"/>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1"/>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1"/>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1"/>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1"/>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1"/>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1"/>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1"/>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1"/>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1"/>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1"/>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1"/>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1"/>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1"/>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1"/>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1"/>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1"/>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1"/>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1"/>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1"/>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1"/>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1"/>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1"/>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1"/>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1"/>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1"/>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1"/>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1"/>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1"/>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1"/>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1"/>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1"/>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1"/>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1"/>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1"/>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1"/>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1"/>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1"/>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1"/>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1"/>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1"/>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1"/>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1"/>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1"/>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1"/>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1"/>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1"/>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1"/>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1"/>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1"/>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1"/>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1"/>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1"/>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1"/>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1"/>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1"/>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1"/>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1"/>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1"/>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1"/>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1"/>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1"/>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1"/>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1"/>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1"/>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1"/>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1"/>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1"/>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1"/>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1"/>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1"/>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1"/>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1"/>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1"/>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1"/>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1"/>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1"/>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1"/>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1"/>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1"/>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1"/>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1"/>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1"/>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1"/>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1"/>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1"/>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1"/>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1"/>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1"/>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1"/>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1"/>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1"/>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1"/>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1"/>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1"/>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1"/>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1"/>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1"/>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1"/>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1"/>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1"/>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1"/>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1"/>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1"/>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1"/>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1"/>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1"/>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1"/>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1"/>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1"/>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1"/>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1"/>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1"/>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1"/>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1"/>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1"/>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1"/>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1"/>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1"/>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1"/>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1"/>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1"/>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1"/>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1"/>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1"/>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1"/>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1"/>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1"/>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1"/>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1"/>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1"/>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1"/>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1"/>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1"/>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1"/>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1"/>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1"/>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1"/>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1"/>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1"/>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1"/>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1"/>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1"/>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1"/>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1"/>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1"/>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1"/>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1"/>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1"/>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1"/>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1"/>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1"/>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1"/>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1"/>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1"/>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1"/>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1"/>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1"/>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1"/>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1"/>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1"/>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1"/>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1"/>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1"/>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1"/>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1"/>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1"/>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1"/>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1"/>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1"/>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1"/>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1"/>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1"/>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1"/>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1"/>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1"/>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1"/>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1"/>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1"/>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1"/>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1"/>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1"/>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1"/>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1"/>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1"/>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1"/>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1"/>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1"/>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1"/>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1"/>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1"/>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1"/>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1"/>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1"/>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1"/>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1"/>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1"/>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1"/>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1"/>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1"/>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1"/>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1"/>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1"/>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1"/>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1"/>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1"/>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1"/>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1"/>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1"/>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1"/>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1"/>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1"/>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1"/>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1"/>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1"/>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1"/>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1"/>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1"/>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1"/>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1"/>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1"/>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1"/>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1"/>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1"/>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1"/>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1"/>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1"/>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1"/>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1"/>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1"/>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1"/>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1"/>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1"/>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1"/>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1"/>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1"/>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1"/>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1"/>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1"/>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1"/>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1"/>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1"/>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1"/>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1"/>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1"/>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1"/>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1"/>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1"/>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1"/>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1"/>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1"/>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1"/>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1"/>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1"/>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1"/>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1"/>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1"/>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1"/>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1"/>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1"/>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1"/>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1"/>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1"/>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1"/>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1"/>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1"/>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1"/>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1"/>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1"/>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1"/>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1"/>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1"/>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1"/>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1"/>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1"/>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1"/>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1"/>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1"/>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1"/>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1"/>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1"/>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1"/>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1"/>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1"/>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1"/>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1"/>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1"/>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1"/>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1"/>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1"/>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1"/>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1"/>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1"/>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1"/>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1"/>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1"/>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1"/>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1"/>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1"/>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1"/>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1"/>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1"/>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1"/>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1"/>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1"/>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1"/>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1"/>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1"/>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1"/>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1"/>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1"/>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1"/>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1"/>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1"/>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1"/>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1"/>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1"/>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1"/>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1"/>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1"/>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1"/>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1"/>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1"/>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1"/>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1"/>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1"/>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1"/>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1"/>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1"/>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1"/>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1"/>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1"/>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1"/>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1"/>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1"/>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1"/>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1"/>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1"/>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1"/>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1"/>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1"/>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1"/>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1"/>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1"/>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1"/>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1"/>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1"/>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1"/>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1"/>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1"/>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1"/>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1"/>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1"/>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1"/>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1"/>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1"/>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1"/>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1"/>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1"/>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1"/>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1"/>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1"/>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1"/>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1"/>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1"/>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1"/>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1"/>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1"/>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1"/>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1"/>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1"/>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1"/>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1"/>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1"/>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1"/>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1"/>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1"/>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1"/>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1"/>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1"/>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1"/>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1"/>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1"/>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1"/>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1"/>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1"/>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1"/>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1"/>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1"/>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1"/>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1"/>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1"/>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1"/>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1"/>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1"/>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1"/>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1"/>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1"/>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1"/>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1"/>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1"/>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1"/>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1"/>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1"/>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1"/>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1"/>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1"/>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1"/>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1"/>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1"/>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1"/>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1"/>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1"/>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1"/>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1"/>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1"/>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1"/>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1"/>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1"/>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1"/>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1"/>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1"/>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1"/>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1"/>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1"/>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1"/>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1"/>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1"/>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1"/>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1"/>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1"/>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1"/>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1"/>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1"/>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1"/>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1"/>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1"/>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1"/>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1"/>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1"/>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1"/>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1"/>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1"/>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1"/>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1"/>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1"/>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1"/>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1"/>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1"/>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1"/>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1"/>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1"/>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1"/>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1"/>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1"/>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1"/>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1"/>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1"/>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1"/>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1"/>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1"/>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1"/>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1"/>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1"/>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1"/>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1"/>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1"/>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1"/>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1"/>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1"/>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1"/>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1"/>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1"/>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1"/>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1"/>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1"/>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1"/>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1"/>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1"/>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1"/>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1"/>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1"/>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1"/>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1"/>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1"/>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1"/>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1"/>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1"/>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1"/>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1"/>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1"/>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1"/>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1"/>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1"/>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1"/>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1"/>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1"/>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1"/>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1"/>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1"/>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1"/>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1"/>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1"/>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1"/>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1"/>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1"/>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1"/>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1"/>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1"/>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1"/>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1"/>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1"/>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1"/>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1"/>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1"/>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1"/>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1"/>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1"/>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1"/>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1"/>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1"/>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1"/>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1"/>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1"/>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1"/>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1"/>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1"/>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1"/>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1"/>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1"/>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1"/>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1"/>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1"/>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1"/>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1"/>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1"/>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1"/>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1"/>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1"/>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1"/>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1"/>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1"/>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1"/>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1"/>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1"/>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1"/>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1"/>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1"/>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1"/>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1"/>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1"/>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1"/>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1"/>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1"/>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1"/>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1"/>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1"/>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1"/>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1"/>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1"/>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1"/>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1"/>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1"/>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1"/>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1"/>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1"/>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1"/>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1"/>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1"/>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1"/>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1"/>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1"/>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1"/>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1"/>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1"/>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1"/>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1"/>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1"/>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1"/>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1"/>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1"/>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1"/>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1"/>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1"/>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1"/>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1"/>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1"/>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1"/>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1"/>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1"/>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1"/>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1"/>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1"/>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1"/>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1"/>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1"/>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1"/>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1"/>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1"/>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1"/>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1"/>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1"/>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1"/>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1"/>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1"/>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1"/>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1"/>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1"/>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1"/>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1"/>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1"/>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1"/>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1"/>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1"/>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1"/>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1"/>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1"/>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1"/>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1"/>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1"/>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1"/>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1"/>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1"/>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1"/>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1"/>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1"/>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1"/>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1"/>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1"/>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1"/>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1"/>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1"/>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1"/>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1"/>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1"/>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1"/>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1"/>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1"/>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1"/>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1"/>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1"/>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1"/>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1"/>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1"/>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1"/>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1"/>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1"/>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1"/>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1"/>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1"/>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1"/>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1"/>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1"/>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1"/>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1"/>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1"/>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1"/>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1"/>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1"/>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1"/>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1"/>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1"/>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1"/>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1"/>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1"/>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1"/>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1"/>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1"/>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1"/>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1"/>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1"/>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1"/>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1"/>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1"/>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1"/>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1"/>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1"/>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1"/>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1"/>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1"/>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1"/>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1"/>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1"/>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1"/>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1"/>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1"/>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1"/>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1"/>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1"/>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1"/>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1"/>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1"/>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1"/>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1"/>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1"/>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1"/>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1"/>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1"/>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1"/>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1"/>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1"/>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1"/>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1"/>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1"/>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1"/>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1"/>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1"/>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1"/>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1"/>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1"/>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1"/>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1"/>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1"/>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1"/>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1"/>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1"/>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1"/>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1"/>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1"/>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1"/>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1"/>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1"/>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1"/>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1"/>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1"/>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1"/>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1"/>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1"/>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1"/>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1"/>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1"/>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1"/>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1"/>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1"/>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1"/>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1"/>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1"/>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1"/>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1"/>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1"/>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1"/>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1"/>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1"/>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1"/>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1"/>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1"/>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1"/>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1"/>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1"/>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1"/>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1"/>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1"/>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F7" r:id="rId1" xr:uid="{00000000-0004-0000-1C00-000000000000}"/>
    <hyperlink ref="J7" r:id="rId2" xr:uid="{00000000-0004-0000-1C00-000001000000}"/>
    <hyperlink ref="K7" r:id="rId3" xr:uid="{00000000-0004-0000-1C00-000002000000}"/>
    <hyperlink ref="B8" r:id="rId4" xr:uid="{00000000-0004-0000-1C00-000003000000}"/>
    <hyperlink ref="J8" r:id="rId5" xr:uid="{00000000-0004-0000-1C00-000004000000}"/>
    <hyperlink ref="J9" r:id="rId6" xr:uid="{00000000-0004-0000-1C00-000005000000}"/>
    <hyperlink ref="J10" r:id="rId7" xr:uid="{00000000-0004-0000-1C00-000006000000}"/>
    <hyperlink ref="J11" r:id="rId8" xr:uid="{00000000-0004-0000-1C00-000007000000}"/>
    <hyperlink ref="J12" r:id="rId9" xr:uid="{00000000-0004-0000-1C00-000008000000}"/>
    <hyperlink ref="J13" r:id="rId10" xr:uid="{00000000-0004-0000-1C00-000009000000}"/>
    <hyperlink ref="J14" r:id="rId11" xr:uid="{00000000-0004-0000-1C00-00000A000000}"/>
    <hyperlink ref="K14" r:id="rId12" xr:uid="{00000000-0004-0000-1C00-00000B000000}"/>
    <hyperlink ref="J15" r:id="rId13" xr:uid="{00000000-0004-0000-1C00-00000C000000}"/>
    <hyperlink ref="J16" r:id="rId14" xr:uid="{00000000-0004-0000-1C00-00000D000000}"/>
    <hyperlink ref="K16" r:id="rId15" xr:uid="{00000000-0004-0000-1C00-00000E000000}"/>
    <hyperlink ref="J17" r:id="rId16" xr:uid="{00000000-0004-0000-1C00-00000F000000}"/>
    <hyperlink ref="J18" r:id="rId17" xr:uid="{00000000-0004-0000-1C00-000010000000}"/>
    <hyperlink ref="J19" r:id="rId18" xr:uid="{00000000-0004-0000-1C00-000011000000}"/>
    <hyperlink ref="J20" r:id="rId19" xr:uid="{00000000-0004-0000-1C00-000012000000}"/>
    <hyperlink ref="J21" r:id="rId20" xr:uid="{00000000-0004-0000-1C00-000013000000}"/>
  </hyperlinks>
  <pageMargins left="0.7" right="0.7" top="0.75" bottom="0.75" header="0" footer="0"/>
  <pageSetup paperSize="8"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view="pageBreakPreview" zoomScale="60" zoomScaleNormal="55" workbookViewId="0">
      <selection activeCell="B3" sqref="B3"/>
    </sheetView>
  </sheetViews>
  <sheetFormatPr defaultColWidth="11.19921875" defaultRowHeight="15" customHeight="1"/>
  <cols>
    <col min="1" max="1" width="12.19921875" customWidth="1"/>
    <col min="2" max="2" width="37.3984375" customWidth="1"/>
    <col min="3" max="3" width="2.3984375" customWidth="1"/>
    <col min="4" max="4" width="22.09765625" customWidth="1"/>
    <col min="5" max="5" width="2.3984375" customWidth="1"/>
    <col min="6" max="6" width="27.8984375" customWidth="1"/>
    <col min="7" max="7" width="2.3984375" customWidth="1"/>
    <col min="8" max="8" width="27.8984375" customWidth="1"/>
    <col min="9" max="9" width="2.3984375" customWidth="1"/>
    <col min="10" max="10" width="46.5" customWidth="1"/>
    <col min="11" max="11" width="41.0976562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2.4">
      <c r="A1" s="119" t="s">
        <v>105</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1"/>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21.8">
      <c r="A3" s="122" t="s">
        <v>106</v>
      </c>
      <c r="B3" s="123" t="s">
        <v>107</v>
      </c>
      <c r="C3" s="124"/>
      <c r="D3" s="125" t="s">
        <v>108</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22"/>
      <c r="B4" s="123"/>
      <c r="C4" s="124"/>
      <c r="D4" s="129"/>
      <c r="E4" s="124"/>
      <c r="F4" s="129"/>
      <c r="G4" s="124"/>
      <c r="H4" s="129"/>
      <c r="I4" s="124"/>
      <c r="J4" s="130"/>
      <c r="K4" s="130"/>
      <c r="L4" s="124"/>
      <c r="M4" s="124"/>
      <c r="N4" s="124"/>
      <c r="O4" s="130"/>
      <c r="P4" s="124"/>
      <c r="Q4" s="130"/>
      <c r="R4" s="124"/>
      <c r="S4" s="130"/>
      <c r="T4" s="124"/>
      <c r="U4" s="130"/>
      <c r="V4" s="124"/>
      <c r="W4" s="124"/>
      <c r="X4" s="124"/>
      <c r="Y4" s="124"/>
      <c r="Z4" s="124"/>
      <c r="AA4" s="124"/>
    </row>
    <row r="5" spans="1:27" ht="76.5" customHeight="1">
      <c r="A5" s="131"/>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38"/>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5.75" customHeight="1">
      <c r="A7" s="530" t="s">
        <v>120</v>
      </c>
      <c r="B7" s="142" t="s">
        <v>121</v>
      </c>
      <c r="C7" s="130"/>
      <c r="D7" s="143"/>
      <c r="E7" s="130"/>
      <c r="F7" s="143"/>
      <c r="G7" s="130"/>
      <c r="H7" s="143"/>
      <c r="I7" s="130"/>
      <c r="J7" s="130"/>
      <c r="K7" s="130"/>
      <c r="L7" s="144"/>
      <c r="M7" s="144"/>
      <c r="N7" s="144"/>
      <c r="O7" s="144"/>
      <c r="P7" s="144"/>
      <c r="Q7" s="144"/>
      <c r="R7" s="144"/>
      <c r="S7" s="144"/>
      <c r="T7" s="144"/>
      <c r="U7" s="144"/>
      <c r="V7" s="144"/>
      <c r="W7" s="130"/>
      <c r="X7" s="130"/>
      <c r="Y7" s="130"/>
      <c r="Z7" s="130"/>
      <c r="AA7" s="130"/>
    </row>
    <row r="8" spans="1:27" ht="191.4">
      <c r="A8" s="531"/>
      <c r="B8" s="142" t="s">
        <v>122</v>
      </c>
      <c r="C8" s="130"/>
      <c r="D8" s="125" t="s">
        <v>123</v>
      </c>
      <c r="E8" s="130"/>
      <c r="F8" s="145" t="s">
        <v>124</v>
      </c>
      <c r="G8" s="130"/>
      <c r="H8" s="146" t="s">
        <v>125</v>
      </c>
      <c r="I8" s="130"/>
      <c r="J8" s="147" t="s">
        <v>126</v>
      </c>
      <c r="K8" s="148" t="s">
        <v>127</v>
      </c>
      <c r="L8" s="140"/>
      <c r="M8" s="127"/>
      <c r="N8" s="140"/>
      <c r="O8" s="128"/>
      <c r="P8" s="140"/>
      <c r="Q8" s="128"/>
      <c r="R8" s="140"/>
      <c r="S8" s="128"/>
      <c r="T8" s="140"/>
      <c r="U8" s="128"/>
      <c r="V8" s="140"/>
      <c r="W8" s="130"/>
      <c r="X8" s="130"/>
      <c r="Y8" s="130"/>
      <c r="Z8" s="130"/>
      <c r="AA8" s="130"/>
    </row>
    <row r="9" spans="1:27" ht="62.25" customHeight="1">
      <c r="A9" s="531"/>
      <c r="B9" s="142" t="s">
        <v>128</v>
      </c>
      <c r="C9" s="130"/>
      <c r="D9" s="125" t="s">
        <v>129</v>
      </c>
      <c r="E9" s="130"/>
      <c r="F9" s="146"/>
      <c r="G9" s="130"/>
      <c r="H9" s="146" t="s">
        <v>130</v>
      </c>
      <c r="I9" s="130"/>
      <c r="J9" s="149" t="s">
        <v>131</v>
      </c>
      <c r="K9" s="148" t="s">
        <v>132</v>
      </c>
      <c r="L9" s="124"/>
      <c r="M9" s="127"/>
      <c r="N9" s="124"/>
      <c r="O9" s="128"/>
      <c r="P9" s="124"/>
      <c r="Q9" s="128"/>
      <c r="R9" s="124"/>
      <c r="S9" s="128"/>
      <c r="T9" s="124"/>
      <c r="U9" s="128"/>
      <c r="V9" s="124"/>
      <c r="W9" s="130"/>
      <c r="X9" s="130"/>
      <c r="Y9" s="130"/>
      <c r="Z9" s="130"/>
      <c r="AA9" s="130"/>
    </row>
    <row r="10" spans="1:27" ht="330.6">
      <c r="A10" s="531"/>
      <c r="B10" s="142" t="s">
        <v>133</v>
      </c>
      <c r="C10" s="130"/>
      <c r="D10" s="125" t="s">
        <v>123</v>
      </c>
      <c r="E10" s="130"/>
      <c r="F10" s="150" t="s">
        <v>134</v>
      </c>
      <c r="G10" s="130"/>
      <c r="H10" s="146" t="s">
        <v>135</v>
      </c>
      <c r="I10" s="1"/>
      <c r="J10" s="149" t="s">
        <v>136</v>
      </c>
      <c r="K10" s="149" t="s">
        <v>137</v>
      </c>
      <c r="L10" s="140"/>
      <c r="M10" s="127"/>
      <c r="N10" s="140"/>
      <c r="O10" s="128"/>
      <c r="P10" s="140"/>
      <c r="Q10" s="128"/>
      <c r="R10" s="140"/>
      <c r="S10" s="128"/>
      <c r="T10" s="140"/>
      <c r="U10" s="128"/>
      <c r="V10" s="140"/>
      <c r="W10" s="130"/>
      <c r="X10" s="130"/>
      <c r="Y10" s="130"/>
      <c r="Z10" s="130"/>
      <c r="AA10" s="130"/>
    </row>
    <row r="11" spans="1:27" ht="93.6">
      <c r="A11" s="531"/>
      <c r="B11" s="142" t="s">
        <v>138</v>
      </c>
      <c r="C11" s="130"/>
      <c r="D11" s="125" t="s">
        <v>123</v>
      </c>
      <c r="E11" s="130"/>
      <c r="F11" s="151" t="s">
        <v>139</v>
      </c>
      <c r="G11" s="130"/>
      <c r="H11" s="146" t="s">
        <v>140</v>
      </c>
      <c r="I11" s="130"/>
      <c r="J11" s="152" t="s">
        <v>141</v>
      </c>
      <c r="K11" s="152" t="s">
        <v>142</v>
      </c>
      <c r="L11" s="144"/>
      <c r="M11" s="127"/>
      <c r="N11" s="144"/>
      <c r="O11" s="128"/>
      <c r="P11" s="144"/>
      <c r="Q11" s="128"/>
      <c r="R11" s="144"/>
      <c r="S11" s="128"/>
      <c r="T11" s="144"/>
      <c r="U11" s="128"/>
      <c r="V11" s="144"/>
      <c r="W11" s="130"/>
      <c r="X11" s="130"/>
      <c r="Y11" s="130"/>
      <c r="Z11" s="130"/>
      <c r="AA11" s="130"/>
    </row>
    <row r="12" spans="1:27" ht="163.19999999999999">
      <c r="A12" s="531"/>
      <c r="B12" s="142" t="s">
        <v>143</v>
      </c>
      <c r="C12" s="153"/>
      <c r="D12" s="125" t="s">
        <v>123</v>
      </c>
      <c r="E12" s="130"/>
      <c r="F12" s="154" t="s">
        <v>144</v>
      </c>
      <c r="G12" s="155"/>
      <c r="H12" s="146" t="s">
        <v>145</v>
      </c>
      <c r="I12" s="130"/>
      <c r="J12" s="152" t="s">
        <v>146</v>
      </c>
      <c r="K12" s="152" t="s">
        <v>147</v>
      </c>
      <c r="L12" s="144"/>
      <c r="M12" s="127"/>
      <c r="N12" s="144"/>
      <c r="O12" s="128"/>
      <c r="P12" s="144"/>
      <c r="Q12" s="128"/>
      <c r="R12" s="144"/>
      <c r="S12" s="128"/>
      <c r="T12" s="144"/>
      <c r="U12" s="128"/>
      <c r="V12" s="144"/>
      <c r="W12" s="153"/>
      <c r="X12" s="153"/>
      <c r="Y12" s="153"/>
      <c r="Z12" s="153"/>
      <c r="AA12" s="153"/>
    </row>
    <row r="13" spans="1:27" ht="34.799999999999997">
      <c r="A13" s="532"/>
      <c r="B13" s="142" t="s">
        <v>148</v>
      </c>
      <c r="C13" s="153"/>
      <c r="D13" s="125" t="s">
        <v>129</v>
      </c>
      <c r="E13" s="130"/>
      <c r="F13" s="146"/>
      <c r="G13" s="155"/>
      <c r="H13" s="146" t="s">
        <v>149</v>
      </c>
      <c r="I13" s="130"/>
      <c r="J13" s="156"/>
      <c r="K13" s="156"/>
      <c r="L13" s="144"/>
      <c r="M13" s="127"/>
      <c r="N13" s="144"/>
      <c r="O13" s="128"/>
      <c r="P13" s="144"/>
      <c r="Q13" s="128"/>
      <c r="R13" s="144"/>
      <c r="S13" s="128"/>
      <c r="T13" s="144"/>
      <c r="U13" s="128"/>
      <c r="V13" s="144"/>
      <c r="W13" s="153"/>
      <c r="X13" s="153"/>
      <c r="Y13" s="153"/>
      <c r="Z13" s="153"/>
      <c r="AA13" s="153"/>
    </row>
    <row r="14" spans="1:27" ht="15.75" customHeight="1">
      <c r="A14" s="157"/>
      <c r="B14" s="142"/>
      <c r="C14" s="153"/>
      <c r="D14" s="153"/>
      <c r="E14" s="153"/>
      <c r="F14" s="155"/>
      <c r="G14" s="155"/>
      <c r="H14" s="155"/>
      <c r="I14" s="153"/>
      <c r="J14" s="153"/>
      <c r="K14" s="153"/>
      <c r="L14" s="153"/>
      <c r="M14" s="153"/>
      <c r="N14" s="153"/>
      <c r="O14" s="130"/>
      <c r="P14" s="153"/>
      <c r="Q14" s="130"/>
      <c r="R14" s="153"/>
      <c r="S14" s="130"/>
      <c r="T14" s="153"/>
      <c r="U14" s="130"/>
      <c r="V14" s="153"/>
      <c r="W14" s="153"/>
      <c r="X14" s="153"/>
      <c r="Y14" s="153"/>
      <c r="Z14" s="153"/>
      <c r="AA14" s="153"/>
    </row>
    <row r="15" spans="1:27" ht="15.75" customHeight="1">
      <c r="A15" s="530" t="s">
        <v>150</v>
      </c>
      <c r="B15" s="142" t="s">
        <v>121</v>
      </c>
      <c r="C15" s="130"/>
      <c r="D15" s="143"/>
      <c r="E15" s="130"/>
      <c r="F15" s="142"/>
      <c r="G15" s="130"/>
      <c r="H15" s="142"/>
      <c r="I15" s="130"/>
      <c r="J15" s="130"/>
      <c r="K15" s="130"/>
      <c r="L15" s="153"/>
      <c r="M15" s="153"/>
      <c r="N15" s="153"/>
      <c r="O15" s="130"/>
      <c r="P15" s="153"/>
      <c r="Q15" s="130"/>
      <c r="R15" s="153"/>
      <c r="S15" s="130"/>
      <c r="T15" s="153"/>
      <c r="U15" s="130"/>
      <c r="V15" s="153"/>
      <c r="W15" s="153"/>
      <c r="X15" s="153"/>
      <c r="Y15" s="153"/>
      <c r="Z15" s="153"/>
      <c r="AA15" s="153"/>
    </row>
    <row r="16" spans="1:27" ht="191.4">
      <c r="A16" s="531"/>
      <c r="B16" s="142" t="s">
        <v>122</v>
      </c>
      <c r="C16" s="130"/>
      <c r="D16" s="125" t="s">
        <v>123</v>
      </c>
      <c r="E16" s="130"/>
      <c r="F16" s="145" t="s">
        <v>124</v>
      </c>
      <c r="G16" s="130"/>
      <c r="H16" s="146" t="s">
        <v>125</v>
      </c>
      <c r="I16" s="130"/>
      <c r="J16" s="147" t="s">
        <v>151</v>
      </c>
      <c r="K16" s="148" t="s">
        <v>127</v>
      </c>
      <c r="L16" s="153"/>
      <c r="M16" s="127"/>
      <c r="N16" s="153"/>
      <c r="O16" s="128"/>
      <c r="P16" s="153"/>
      <c r="Q16" s="128"/>
      <c r="R16" s="153"/>
      <c r="S16" s="128"/>
      <c r="T16" s="153"/>
      <c r="U16" s="128"/>
      <c r="V16" s="153"/>
      <c r="W16" s="153"/>
      <c r="X16" s="153"/>
      <c r="Y16" s="153"/>
      <c r="Z16" s="153"/>
      <c r="AA16" s="153"/>
    </row>
    <row r="17" spans="1:27" ht="61.2">
      <c r="A17" s="531"/>
      <c r="B17" s="142" t="s">
        <v>128</v>
      </c>
      <c r="C17" s="130"/>
      <c r="D17" s="125" t="s">
        <v>129</v>
      </c>
      <c r="E17" s="130"/>
      <c r="F17" s="146"/>
      <c r="G17" s="130"/>
      <c r="H17" s="146" t="s">
        <v>130</v>
      </c>
      <c r="I17" s="130"/>
      <c r="J17" s="149" t="s">
        <v>131</v>
      </c>
      <c r="K17" s="152" t="s">
        <v>132</v>
      </c>
      <c r="L17" s="153"/>
      <c r="M17" s="127"/>
      <c r="N17" s="153"/>
      <c r="O17" s="128"/>
      <c r="P17" s="153"/>
      <c r="Q17" s="128"/>
      <c r="R17" s="153"/>
      <c r="S17" s="128"/>
      <c r="T17" s="153"/>
      <c r="U17" s="128"/>
      <c r="V17" s="153"/>
      <c r="W17" s="153"/>
      <c r="X17" s="153"/>
      <c r="Y17" s="153"/>
      <c r="Z17" s="153"/>
      <c r="AA17" s="153"/>
    </row>
    <row r="18" spans="1:27" ht="313.2">
      <c r="A18" s="531"/>
      <c r="B18" s="142" t="s">
        <v>133</v>
      </c>
      <c r="C18" s="130"/>
      <c r="D18" s="125" t="s">
        <v>129</v>
      </c>
      <c r="E18" s="130"/>
      <c r="F18" s="146"/>
      <c r="G18" s="130"/>
      <c r="H18" s="146" t="s">
        <v>135</v>
      </c>
      <c r="I18" s="130"/>
      <c r="J18" s="149" t="s">
        <v>136</v>
      </c>
      <c r="K18" s="149" t="s">
        <v>152</v>
      </c>
      <c r="L18" s="153"/>
      <c r="M18" s="127"/>
      <c r="N18" s="153"/>
      <c r="O18" s="128"/>
      <c r="P18" s="153"/>
      <c r="Q18" s="128"/>
      <c r="R18" s="153"/>
      <c r="S18" s="128"/>
      <c r="T18" s="153"/>
      <c r="U18" s="128"/>
      <c r="V18" s="153"/>
      <c r="W18" s="153"/>
      <c r="X18" s="153"/>
      <c r="Y18" s="153"/>
      <c r="Z18" s="153"/>
      <c r="AA18" s="153"/>
    </row>
    <row r="19" spans="1:27" ht="89.25" customHeight="1">
      <c r="A19" s="531"/>
      <c r="B19" s="142" t="s">
        <v>138</v>
      </c>
      <c r="C19" s="130"/>
      <c r="D19" s="125" t="s">
        <v>123</v>
      </c>
      <c r="E19" s="130"/>
      <c r="F19" s="151" t="s">
        <v>153</v>
      </c>
      <c r="G19" s="130"/>
      <c r="H19" s="146" t="s">
        <v>140</v>
      </c>
      <c r="I19" s="130"/>
      <c r="J19" s="152" t="s">
        <v>141</v>
      </c>
      <c r="K19" s="152" t="s">
        <v>142</v>
      </c>
      <c r="L19" s="153"/>
      <c r="M19" s="127"/>
      <c r="N19" s="153"/>
      <c r="O19" s="128"/>
      <c r="P19" s="153"/>
      <c r="Q19" s="128"/>
      <c r="R19" s="153"/>
      <c r="S19" s="128"/>
      <c r="T19" s="153"/>
      <c r="U19" s="128"/>
      <c r="V19" s="153"/>
      <c r="W19" s="153"/>
      <c r="X19" s="153"/>
      <c r="Y19" s="153"/>
      <c r="Z19" s="153"/>
      <c r="AA19" s="153"/>
    </row>
    <row r="20" spans="1:27" ht="89.25" customHeight="1">
      <c r="A20" s="531"/>
      <c r="B20" s="142" t="s">
        <v>143</v>
      </c>
      <c r="C20" s="153"/>
      <c r="D20" s="125" t="s">
        <v>123</v>
      </c>
      <c r="E20" s="130"/>
      <c r="F20" s="145" t="s">
        <v>154</v>
      </c>
      <c r="G20" s="155"/>
      <c r="H20" s="146" t="s">
        <v>145</v>
      </c>
      <c r="I20" s="130"/>
      <c r="J20" s="152" t="s">
        <v>146</v>
      </c>
      <c r="K20" s="152" t="s">
        <v>147</v>
      </c>
      <c r="L20" s="153"/>
      <c r="M20" s="127"/>
      <c r="N20" s="153"/>
      <c r="O20" s="128"/>
      <c r="P20" s="153"/>
      <c r="Q20" s="128"/>
      <c r="R20" s="153"/>
      <c r="S20" s="128"/>
      <c r="T20" s="153"/>
      <c r="U20" s="128"/>
      <c r="V20" s="153"/>
      <c r="W20" s="153"/>
      <c r="X20" s="153"/>
      <c r="Y20" s="153"/>
      <c r="Z20" s="153"/>
      <c r="AA20" s="153"/>
    </row>
    <row r="21" spans="1:27" ht="15.75" customHeight="1">
      <c r="A21" s="532"/>
      <c r="B21" s="142" t="s">
        <v>148</v>
      </c>
      <c r="C21" s="153"/>
      <c r="D21" s="125" t="s">
        <v>129</v>
      </c>
      <c r="E21" s="130"/>
      <c r="F21" s="146"/>
      <c r="G21" s="155"/>
      <c r="H21" s="146" t="s">
        <v>149</v>
      </c>
      <c r="I21" s="130"/>
      <c r="J21" s="156"/>
      <c r="K21" s="156"/>
      <c r="L21" s="153"/>
      <c r="M21" s="127"/>
      <c r="N21" s="153"/>
      <c r="O21" s="128"/>
      <c r="P21" s="153"/>
      <c r="Q21" s="128"/>
      <c r="R21" s="153"/>
      <c r="S21" s="128"/>
      <c r="T21" s="153"/>
      <c r="U21" s="128"/>
      <c r="V21" s="153"/>
      <c r="W21" s="153"/>
      <c r="X21" s="153"/>
      <c r="Y21" s="153"/>
      <c r="Z21" s="153"/>
      <c r="AA21" s="153"/>
    </row>
    <row r="22" spans="1:27" ht="15.75" customHeight="1">
      <c r="A22" s="157"/>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c r="AA22" s="153"/>
    </row>
    <row r="23" spans="1:27" ht="15.75" customHeight="1">
      <c r="A23" s="158"/>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row>
    <row r="24" spans="1:27" ht="15.75" customHeight="1">
      <c r="A24" s="121"/>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1"/>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1"/>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1"/>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1"/>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1"/>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1"/>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1"/>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1"/>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1"/>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1"/>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1"/>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1"/>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1"/>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1"/>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1"/>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1"/>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1"/>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1"/>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1"/>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1"/>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1"/>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1"/>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1"/>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1"/>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1"/>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1"/>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1"/>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1"/>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1"/>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1"/>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1"/>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1"/>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1"/>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1"/>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1"/>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1"/>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1"/>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1"/>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1"/>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1"/>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1"/>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1"/>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1"/>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1"/>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1"/>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1"/>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1"/>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1"/>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1"/>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1"/>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1"/>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1"/>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1"/>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1"/>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1"/>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1"/>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1"/>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1"/>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1"/>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1"/>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1"/>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1"/>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1"/>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1"/>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1"/>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1"/>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1"/>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1"/>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1"/>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1"/>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1"/>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1"/>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1"/>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1"/>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1"/>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1"/>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1"/>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1"/>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1"/>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1"/>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1"/>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1"/>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1"/>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1"/>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1"/>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1"/>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1"/>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1"/>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1"/>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1"/>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1"/>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1"/>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1"/>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1"/>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1"/>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1"/>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1"/>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1"/>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1"/>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1"/>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1"/>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1"/>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1"/>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1"/>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1"/>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1"/>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1"/>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1"/>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1"/>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1"/>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1"/>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1"/>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1"/>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1"/>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1"/>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1"/>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1"/>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1"/>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1"/>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1"/>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1"/>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1"/>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1"/>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1"/>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1"/>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1"/>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1"/>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1"/>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1"/>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1"/>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1"/>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1"/>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1"/>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1"/>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1"/>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1"/>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1"/>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1"/>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1"/>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1"/>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1"/>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1"/>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1"/>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1"/>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1"/>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1"/>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1"/>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1"/>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1"/>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1"/>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1"/>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1"/>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1"/>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1"/>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1"/>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1"/>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1"/>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1"/>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1"/>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1"/>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1"/>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1"/>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1"/>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1"/>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1"/>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1"/>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1"/>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1"/>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1"/>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1"/>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1"/>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1"/>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1"/>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1"/>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1"/>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1"/>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1"/>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1"/>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1"/>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1"/>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1"/>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1"/>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1"/>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1"/>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1"/>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1"/>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1"/>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1"/>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1"/>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1"/>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1"/>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1"/>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1"/>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1"/>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1"/>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1"/>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1"/>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1"/>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1"/>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1"/>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1"/>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1"/>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1"/>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1"/>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1"/>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1"/>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1"/>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1"/>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1"/>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1"/>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1"/>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1"/>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1"/>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1"/>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1"/>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1"/>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1"/>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1"/>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1"/>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1"/>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1"/>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1"/>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1"/>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1"/>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1"/>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1"/>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1"/>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1"/>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1"/>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1"/>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1"/>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1"/>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1"/>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1"/>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1"/>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1"/>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1"/>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1"/>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1"/>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1"/>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1"/>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1"/>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1"/>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1"/>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1"/>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1"/>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1"/>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1"/>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1"/>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1"/>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1"/>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1"/>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1"/>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1"/>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1"/>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1"/>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1"/>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1"/>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1"/>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1"/>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1"/>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1"/>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1"/>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1"/>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1"/>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1"/>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1"/>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1"/>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1"/>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1"/>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1"/>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1"/>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1"/>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1"/>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1"/>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1"/>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1"/>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1"/>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1"/>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1"/>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1"/>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1"/>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1"/>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1"/>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1"/>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1"/>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1"/>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1"/>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1"/>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1"/>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1"/>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1"/>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1"/>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1"/>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1"/>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1"/>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1"/>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1"/>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1"/>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1"/>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1"/>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1"/>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1"/>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1"/>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1"/>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1"/>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1"/>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1"/>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1"/>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1"/>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1"/>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1"/>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1"/>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1"/>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1"/>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1"/>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1"/>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1"/>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1"/>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1"/>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1"/>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1"/>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1"/>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1"/>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1"/>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1"/>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1"/>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1"/>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1"/>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1"/>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1"/>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1"/>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1"/>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1"/>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1"/>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1"/>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1"/>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1"/>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1"/>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1"/>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1"/>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1"/>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1"/>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1"/>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1"/>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1"/>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1"/>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1"/>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1"/>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1"/>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1"/>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1"/>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1"/>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1"/>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1"/>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1"/>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1"/>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1"/>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1"/>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1"/>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1"/>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1"/>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1"/>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1"/>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1"/>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1"/>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1"/>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1"/>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1"/>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1"/>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1"/>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1"/>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1"/>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1"/>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1"/>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1"/>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1"/>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1"/>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1"/>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1"/>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1"/>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1"/>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1"/>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1"/>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1"/>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1"/>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1"/>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1"/>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1"/>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1"/>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1"/>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1"/>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1"/>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1"/>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1"/>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1"/>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1"/>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1"/>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1"/>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1"/>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1"/>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1"/>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1"/>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1"/>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1"/>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1"/>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1"/>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1"/>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1"/>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1"/>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1"/>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1"/>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1"/>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1"/>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1"/>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1"/>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1"/>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1"/>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1"/>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1"/>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1"/>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1"/>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1"/>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1"/>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1"/>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1"/>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1"/>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1"/>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1"/>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1"/>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1"/>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1"/>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1"/>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1"/>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1"/>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1"/>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1"/>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1"/>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1"/>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1"/>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1"/>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1"/>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1"/>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1"/>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1"/>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1"/>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1"/>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1"/>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1"/>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1"/>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1"/>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1"/>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1"/>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1"/>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1"/>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1"/>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1"/>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1"/>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1"/>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1"/>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1"/>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1"/>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1"/>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1"/>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1"/>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1"/>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1"/>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1"/>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1"/>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1"/>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1"/>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1"/>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1"/>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1"/>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1"/>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1"/>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1"/>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1"/>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1"/>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1"/>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1"/>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1"/>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1"/>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1"/>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1"/>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1"/>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1"/>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1"/>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1"/>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1"/>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1"/>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1"/>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1"/>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1"/>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1"/>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1"/>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1"/>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1"/>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1"/>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1"/>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1"/>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1"/>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1"/>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1"/>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1"/>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1"/>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1"/>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1"/>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1"/>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1"/>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1"/>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1"/>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1"/>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1"/>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1"/>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1"/>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1"/>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1"/>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1"/>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1"/>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1"/>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1"/>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1"/>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1"/>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1"/>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1"/>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1"/>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1"/>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1"/>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1"/>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1"/>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1"/>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1"/>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1"/>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1"/>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1"/>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1"/>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1"/>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1"/>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1"/>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1"/>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1"/>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1"/>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1"/>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1"/>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1"/>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1"/>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1"/>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1"/>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1"/>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1"/>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1"/>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1"/>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1"/>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1"/>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1"/>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1"/>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1"/>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1"/>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1"/>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1"/>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1"/>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1"/>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1"/>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1"/>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1"/>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1"/>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1"/>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1"/>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1"/>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1"/>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1"/>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1"/>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1"/>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1"/>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1"/>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1"/>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1"/>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1"/>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1"/>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1"/>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1"/>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1"/>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1"/>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1"/>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1"/>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1"/>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1"/>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1"/>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1"/>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1"/>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1"/>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1"/>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1"/>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1"/>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1"/>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1"/>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1"/>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1"/>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1"/>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1"/>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1"/>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1"/>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1"/>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1"/>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1"/>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1"/>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1"/>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1"/>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1"/>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1"/>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1"/>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1"/>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1"/>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1"/>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1"/>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1"/>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1"/>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1"/>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1"/>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1"/>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1"/>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1"/>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1"/>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1"/>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1"/>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1"/>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1"/>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1"/>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1"/>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1"/>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1"/>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1"/>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1"/>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1"/>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1"/>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1"/>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1"/>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1"/>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1"/>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1"/>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1"/>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1"/>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1"/>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1"/>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1"/>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1"/>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1"/>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1"/>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1"/>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1"/>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1"/>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1"/>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1"/>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1"/>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1"/>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1"/>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1"/>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1"/>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1"/>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1"/>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1"/>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1"/>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1"/>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1"/>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1"/>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1"/>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1"/>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1"/>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1"/>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1"/>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1"/>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1"/>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1"/>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1"/>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1"/>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1"/>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1"/>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1"/>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1"/>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1"/>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1"/>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1"/>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1"/>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1"/>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1"/>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1"/>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1"/>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1"/>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1"/>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1"/>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1"/>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1"/>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1"/>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1"/>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1"/>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1"/>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1"/>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1"/>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1"/>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1"/>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1"/>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1"/>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1"/>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1"/>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1"/>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1"/>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1"/>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1"/>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1"/>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1"/>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1"/>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1"/>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1"/>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1"/>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1"/>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1"/>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1"/>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1"/>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1"/>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1"/>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1"/>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1"/>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1"/>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1"/>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1"/>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1"/>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1"/>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1"/>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1"/>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1"/>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1"/>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1"/>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1"/>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1"/>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1"/>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1"/>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1"/>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1"/>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1"/>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1"/>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1"/>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1"/>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1"/>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1"/>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1"/>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1"/>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1"/>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1"/>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1"/>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1"/>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1"/>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1"/>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1"/>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1"/>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1"/>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1"/>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1"/>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1"/>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1"/>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1"/>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1"/>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1"/>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1"/>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1"/>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1"/>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1"/>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1"/>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1"/>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1"/>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1"/>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1"/>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1"/>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1"/>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1"/>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1"/>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1"/>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1"/>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1"/>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1"/>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1"/>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1"/>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1"/>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1"/>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1"/>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1"/>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1"/>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1"/>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1"/>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1"/>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1"/>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1"/>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1"/>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1"/>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1"/>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1"/>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1"/>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1"/>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1"/>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1"/>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1"/>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1"/>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1"/>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1"/>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1"/>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1"/>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1"/>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1"/>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1"/>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1"/>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1"/>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1"/>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1"/>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1"/>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1"/>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1"/>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1"/>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1"/>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1"/>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1"/>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1"/>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1"/>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1"/>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1"/>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1"/>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1"/>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1"/>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1"/>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1"/>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1"/>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1"/>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1"/>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1"/>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1"/>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1"/>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1"/>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1"/>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1"/>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1"/>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1"/>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1"/>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1"/>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1"/>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1"/>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1"/>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1"/>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1"/>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1"/>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1"/>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1"/>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1"/>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1"/>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1"/>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1"/>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1"/>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1"/>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1"/>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1"/>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1"/>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1"/>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1"/>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1"/>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1"/>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1"/>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1"/>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1"/>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1"/>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1"/>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1"/>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1"/>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1"/>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1"/>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1"/>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1"/>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1"/>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1"/>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1"/>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1"/>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1"/>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1"/>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1"/>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1"/>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1"/>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1"/>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1"/>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1"/>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1"/>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1"/>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1"/>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1"/>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1"/>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1"/>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1"/>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1"/>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1"/>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1"/>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1"/>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1"/>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1"/>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1"/>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1"/>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1"/>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1"/>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1"/>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1"/>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1"/>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1"/>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1"/>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1"/>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1"/>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1"/>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1"/>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1"/>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1"/>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1"/>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1"/>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1"/>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1"/>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1"/>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1"/>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1"/>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1"/>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1"/>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1"/>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1"/>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1"/>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1"/>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1"/>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1"/>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1"/>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1"/>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1"/>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1"/>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1"/>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1"/>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1"/>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1"/>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1"/>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1"/>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1"/>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1"/>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1"/>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1"/>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1"/>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1"/>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1"/>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1"/>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1"/>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1"/>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1"/>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1"/>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1"/>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1"/>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1"/>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1"/>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1"/>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1"/>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1"/>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1"/>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1"/>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1"/>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1"/>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1"/>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1"/>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1"/>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1"/>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1"/>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1"/>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1"/>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1"/>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1"/>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1"/>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1"/>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1"/>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1"/>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A7:A13"/>
    <mergeCell ref="A15:A21"/>
  </mergeCells>
  <dataValidations count="1">
    <dataValidation type="decimal" allowBlank="1" showErrorMessage="1" sqref="I10" xr:uid="{00000000-0002-0000-0200-000000000000}">
      <formula1>999999</formula1>
      <formula2>99999999</formula2>
    </dataValidation>
  </dataValidations>
  <hyperlinks>
    <hyperlink ref="F8" r:id="rId1" xr:uid="{00000000-0004-0000-0200-000000000000}"/>
    <hyperlink ref="J8" r:id="rId2" xr:uid="{00000000-0004-0000-0200-000001000000}"/>
    <hyperlink ref="F10" r:id="rId3" location="Text" xr:uid="{00000000-0004-0000-0200-000002000000}"/>
    <hyperlink ref="F11" r:id="rId4" location="Text" xr:uid="{00000000-0004-0000-0200-000003000000}"/>
    <hyperlink ref="F12" r:id="rId5" location="Text" xr:uid="{00000000-0004-0000-0200-000004000000}"/>
    <hyperlink ref="F16" r:id="rId6" xr:uid="{00000000-0004-0000-0200-000005000000}"/>
    <hyperlink ref="J16" r:id="rId7" xr:uid="{00000000-0004-0000-0200-000006000000}"/>
    <hyperlink ref="F19" r:id="rId8" location="Text" xr:uid="{00000000-0004-0000-0200-000007000000}"/>
    <hyperlink ref="F20" r:id="rId9" location="n580 " xr:uid="{00000000-0004-0000-0200-000008000000}"/>
  </hyperlinks>
  <pageMargins left="0.70866141732283505" right="0.70866141732283505" top="0.74803149606299202" bottom="0.74803149606299202" header="0" footer="0"/>
  <pageSetup paperSize="8" scale="79" orientation="landscape"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A1000"/>
  <sheetViews>
    <sheetView zoomScale="40" zoomScaleNormal="40" workbookViewId="0">
      <selection activeCell="B11" sqref="B11"/>
    </sheetView>
  </sheetViews>
  <sheetFormatPr defaultColWidth="11.19921875" defaultRowHeight="15" customHeight="1"/>
  <cols>
    <col min="2" max="2" width="33" customWidth="1"/>
    <col min="3" max="3" width="2.3984375" customWidth="1"/>
    <col min="4" max="4" width="33.8984375" customWidth="1"/>
    <col min="5" max="5" width="2.3984375" customWidth="1"/>
    <col min="6" max="6" width="34.8984375" customWidth="1"/>
    <col min="7" max="7" width="2.3984375" customWidth="1"/>
    <col min="8" max="8" width="17.5" customWidth="1"/>
    <col min="9" max="9" width="2.3984375" customWidth="1"/>
    <col min="10" max="11" width="51.5976562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42.75" customHeight="1">
      <c r="A1" s="218" t="s">
        <v>1898</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39.5" customHeight="1">
      <c r="A3" s="122" t="s">
        <v>1899</v>
      </c>
      <c r="B3" s="123" t="s">
        <v>1900</v>
      </c>
      <c r="C3" s="124"/>
      <c r="D3" s="125" t="s">
        <v>1901</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0"/>
      <c r="R4" s="140"/>
      <c r="S4" s="140"/>
      <c r="T4" s="140"/>
      <c r="U4" s="140"/>
      <c r="V4" s="140"/>
      <c r="W4" s="140"/>
      <c r="X4" s="140"/>
      <c r="Y4" s="140"/>
      <c r="Z4" s="140"/>
      <c r="AA4" s="140"/>
    </row>
    <row r="5" spans="1:27" ht="85.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40.5" customHeight="1">
      <c r="A7" s="122" t="s">
        <v>159</v>
      </c>
      <c r="B7" s="123" t="s">
        <v>1902</v>
      </c>
      <c r="C7" s="124"/>
      <c r="D7" s="125" t="s">
        <v>58</v>
      </c>
      <c r="E7" s="124"/>
      <c r="F7" s="126"/>
      <c r="G7" s="124"/>
      <c r="H7" s="126"/>
      <c r="I7" s="124"/>
      <c r="J7" s="127"/>
      <c r="K7" s="127"/>
      <c r="L7" s="124"/>
      <c r="M7" s="127"/>
      <c r="N7" s="124"/>
      <c r="O7" s="128"/>
      <c r="P7" s="140"/>
      <c r="Q7" s="128"/>
      <c r="R7" s="140"/>
      <c r="S7" s="128"/>
      <c r="T7" s="140"/>
      <c r="U7" s="128"/>
      <c r="V7" s="124"/>
      <c r="W7" s="124"/>
      <c r="X7" s="124"/>
      <c r="Y7" s="124"/>
      <c r="Z7" s="124"/>
      <c r="AA7" s="124"/>
    </row>
    <row r="8" spans="1:27" ht="15.75" customHeight="1">
      <c r="A8" s="187"/>
      <c r="B8" s="139"/>
      <c r="C8" s="140"/>
      <c r="D8" s="139"/>
      <c r="E8" s="140"/>
      <c r="F8" s="139"/>
      <c r="G8" s="140"/>
      <c r="H8" s="139"/>
      <c r="I8" s="140"/>
      <c r="J8" s="141"/>
      <c r="K8" s="141"/>
      <c r="L8" s="140"/>
      <c r="M8" s="140"/>
      <c r="N8" s="140"/>
      <c r="O8" s="141"/>
      <c r="P8" s="140"/>
      <c r="Q8" s="141"/>
      <c r="R8" s="140"/>
      <c r="S8" s="141"/>
      <c r="T8" s="140"/>
      <c r="U8" s="141"/>
      <c r="V8" s="140"/>
      <c r="W8" s="140"/>
      <c r="X8" s="140"/>
      <c r="Y8" s="140"/>
      <c r="Z8" s="140"/>
      <c r="AA8" s="140"/>
    </row>
    <row r="9" spans="1:27" ht="22.8">
      <c r="A9" s="193"/>
      <c r="B9" s="497" t="s">
        <v>121</v>
      </c>
      <c r="C9" s="130"/>
      <c r="D9" s="143"/>
      <c r="E9" s="130"/>
      <c r="F9" s="143"/>
      <c r="G9" s="140"/>
      <c r="H9" s="143"/>
      <c r="I9" s="140"/>
      <c r="J9" s="130"/>
      <c r="K9" s="130"/>
      <c r="L9" s="140"/>
      <c r="M9" s="124"/>
      <c r="N9" s="140"/>
      <c r="O9" s="130"/>
      <c r="P9" s="140"/>
      <c r="Q9" s="130"/>
      <c r="R9" s="140"/>
      <c r="S9" s="130"/>
      <c r="T9" s="140"/>
      <c r="U9" s="130"/>
      <c r="V9" s="140"/>
      <c r="W9" s="130"/>
      <c r="X9" s="130"/>
      <c r="Y9" s="130"/>
      <c r="Z9" s="130"/>
      <c r="AA9" s="130"/>
    </row>
    <row r="10" spans="1:27" ht="39.75" customHeight="1">
      <c r="A10" s="193"/>
      <c r="B10" s="142" t="s">
        <v>1903</v>
      </c>
      <c r="C10" s="130"/>
      <c r="D10" s="125" t="s">
        <v>123</v>
      </c>
      <c r="E10" s="130"/>
      <c r="F10" s="285" t="s">
        <v>124</v>
      </c>
      <c r="G10" s="124"/>
      <c r="H10" s="125" t="s">
        <v>1904</v>
      </c>
      <c r="I10" s="124"/>
      <c r="J10" s="498" t="s">
        <v>1905</v>
      </c>
      <c r="K10" s="499" t="s">
        <v>1906</v>
      </c>
      <c r="L10" s="124"/>
      <c r="M10" s="127"/>
      <c r="N10" s="124"/>
      <c r="O10" s="128"/>
      <c r="P10" s="124"/>
      <c r="Q10" s="128"/>
      <c r="R10" s="124"/>
      <c r="S10" s="128"/>
      <c r="T10" s="124"/>
      <c r="U10" s="128"/>
      <c r="V10" s="124"/>
      <c r="W10" s="130"/>
      <c r="X10" s="130"/>
      <c r="Y10" s="130"/>
      <c r="Z10" s="130"/>
      <c r="AA10" s="130"/>
    </row>
    <row r="11" spans="1:27" ht="172.5" customHeight="1">
      <c r="A11" s="193"/>
      <c r="B11" s="142" t="s">
        <v>1907</v>
      </c>
      <c r="C11" s="130"/>
      <c r="D11" s="125" t="s">
        <v>123</v>
      </c>
      <c r="E11" s="130"/>
      <c r="F11" s="202" t="s">
        <v>1908</v>
      </c>
      <c r="G11" s="140"/>
      <c r="H11" s="125" t="s">
        <v>1909</v>
      </c>
      <c r="I11" s="140"/>
      <c r="J11" s="500" t="s">
        <v>1910</v>
      </c>
      <c r="K11" s="499" t="s">
        <v>1911</v>
      </c>
      <c r="L11" s="140"/>
      <c r="M11" s="127"/>
      <c r="N11" s="140"/>
      <c r="O11" s="128"/>
      <c r="P11" s="140"/>
      <c r="Q11" s="128"/>
      <c r="R11" s="140"/>
      <c r="S11" s="128"/>
      <c r="T11" s="140"/>
      <c r="U11" s="128"/>
      <c r="V11" s="140"/>
      <c r="W11" s="130"/>
      <c r="X11" s="130"/>
      <c r="Y11" s="130"/>
      <c r="Z11" s="130"/>
      <c r="AA11" s="130"/>
    </row>
    <row r="12" spans="1:27" ht="409.5" customHeight="1">
      <c r="A12" s="193"/>
      <c r="B12" s="142" t="s">
        <v>1912</v>
      </c>
      <c r="C12" s="130"/>
      <c r="D12" s="125" t="s">
        <v>123</v>
      </c>
      <c r="E12" s="130"/>
      <c r="F12" s="501" t="s">
        <v>1913</v>
      </c>
      <c r="G12" s="124"/>
      <c r="H12" s="125" t="s">
        <v>1909</v>
      </c>
      <c r="I12" s="124"/>
      <c r="J12" s="502" t="s">
        <v>1914</v>
      </c>
      <c r="K12" s="499" t="s">
        <v>1915</v>
      </c>
      <c r="L12" s="124"/>
      <c r="M12" s="127"/>
      <c r="N12" s="124"/>
      <c r="O12" s="128"/>
      <c r="P12" s="124"/>
      <c r="Q12" s="128"/>
      <c r="R12" s="124"/>
      <c r="S12" s="128"/>
      <c r="T12" s="124"/>
      <c r="U12" s="128"/>
      <c r="V12" s="124"/>
      <c r="W12" s="130"/>
      <c r="X12" s="130"/>
      <c r="Y12" s="130"/>
      <c r="Z12" s="130"/>
      <c r="AA12" s="130"/>
    </row>
    <row r="13" spans="1:27" ht="15.75" customHeight="1">
      <c r="A13" s="191"/>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row>
    <row r="14" spans="1:27" ht="15.75" customHeight="1">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row>
    <row r="15" spans="1:27" ht="15.75" customHeight="1">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hyperlinks>
    <hyperlink ref="F10" r:id="rId1" xr:uid="{00000000-0004-0000-1D00-000000000000}"/>
    <hyperlink ref="F11" r:id="rId2" xr:uid="{00000000-0004-0000-1D00-000001000000}"/>
    <hyperlink ref="F12" r:id="rId3" xr:uid="{00000000-0004-0000-1D00-000002000000}"/>
  </hyperlinks>
  <pageMargins left="0.7" right="0.7" top="0.75" bottom="0.75" header="0" footer="0"/>
  <pageSetup paperSize="8"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0"/>
  <sheetViews>
    <sheetView tabSelected="1" view="pageBreakPreview" zoomScale="60" zoomScaleNormal="70" workbookViewId="0">
      <selection activeCell="J14" sqref="J14:J18"/>
    </sheetView>
  </sheetViews>
  <sheetFormatPr defaultColWidth="11.19921875" defaultRowHeight="15" customHeight="1"/>
  <cols>
    <col min="1" max="1" width="14.5" customWidth="1"/>
    <col min="2" max="2" width="53.59765625" customWidth="1"/>
    <col min="3" max="3" width="2.59765625" customWidth="1"/>
    <col min="4" max="4" width="22.5" customWidth="1"/>
    <col min="5" max="5" width="2.59765625" customWidth="1"/>
    <col min="6" max="6" width="24.19921875" customWidth="1"/>
    <col min="7" max="7" width="2.59765625" customWidth="1"/>
    <col min="8" max="8" width="23.19921875" customWidth="1"/>
    <col min="9" max="9" width="2.59765625" customWidth="1"/>
    <col min="10" max="10" width="73" customWidth="1"/>
    <col min="11" max="11" width="74.5" customWidth="1"/>
    <col min="12" max="12" width="2.3984375" customWidth="1"/>
    <col min="13" max="13" width="28.09765625" customWidth="1"/>
    <col min="14" max="14" width="3.199218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3" customHeight="1">
      <c r="A1" s="160" t="s">
        <v>155</v>
      </c>
      <c r="B1" s="161"/>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1"/>
      <c r="B2" s="161"/>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22.25" customHeight="1">
      <c r="A3" s="122" t="s">
        <v>156</v>
      </c>
      <c r="B3" s="162" t="s">
        <v>157</v>
      </c>
      <c r="C3" s="124"/>
      <c r="D3" s="125" t="s">
        <v>158</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38"/>
      <c r="B4" s="139"/>
      <c r="C4" s="140"/>
      <c r="D4" s="139"/>
      <c r="E4" s="140"/>
      <c r="F4" s="139"/>
      <c r="G4" s="140"/>
      <c r="H4" s="139"/>
      <c r="I4" s="140"/>
      <c r="J4" s="141"/>
      <c r="K4" s="141"/>
      <c r="L4" s="140"/>
      <c r="M4" s="124"/>
      <c r="N4" s="124"/>
      <c r="O4" s="141"/>
      <c r="P4" s="140"/>
      <c r="Q4" s="141"/>
      <c r="R4" s="140"/>
      <c r="S4" s="141"/>
      <c r="T4" s="140"/>
      <c r="U4" s="141"/>
      <c r="V4" s="140"/>
      <c r="W4" s="140"/>
      <c r="X4" s="140"/>
      <c r="Y4" s="140"/>
      <c r="Z4" s="140"/>
      <c r="AA4" s="140"/>
    </row>
    <row r="5" spans="1:27" ht="72.75" customHeight="1">
      <c r="A5" s="163"/>
      <c r="B5" s="134" t="s">
        <v>109</v>
      </c>
      <c r="C5" s="135"/>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5"/>
      <c r="X5" s="135"/>
      <c r="Y5" s="135"/>
      <c r="Z5" s="135"/>
      <c r="AA5" s="135"/>
    </row>
    <row r="6" spans="1:27" ht="15.75" customHeight="1">
      <c r="A6" s="138"/>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39" customHeight="1">
      <c r="A7" s="122" t="s">
        <v>159</v>
      </c>
      <c r="B7" s="123" t="s">
        <v>160</v>
      </c>
      <c r="C7" s="124"/>
      <c r="D7" s="125" t="s">
        <v>58</v>
      </c>
      <c r="E7" s="124"/>
      <c r="F7" s="126"/>
      <c r="G7" s="124"/>
      <c r="H7" s="126"/>
      <c r="I7" s="124"/>
      <c r="J7" s="127"/>
      <c r="K7" s="127"/>
      <c r="L7" s="124"/>
      <c r="M7" s="127"/>
      <c r="N7" s="144"/>
      <c r="O7" s="128"/>
      <c r="P7" s="124"/>
      <c r="Q7" s="128"/>
      <c r="R7" s="124"/>
      <c r="S7" s="124"/>
      <c r="T7" s="124"/>
      <c r="U7" s="124"/>
      <c r="V7" s="124"/>
      <c r="W7" s="124"/>
      <c r="X7" s="124"/>
      <c r="Y7" s="124"/>
      <c r="Z7" s="124"/>
      <c r="AA7" s="124"/>
    </row>
    <row r="8" spans="1:27" ht="15.75" customHeight="1">
      <c r="A8" s="138"/>
      <c r="B8" s="139"/>
      <c r="C8" s="140"/>
      <c r="D8" s="139"/>
      <c r="E8" s="140"/>
      <c r="F8" s="139"/>
      <c r="G8" s="140"/>
      <c r="H8" s="139"/>
      <c r="I8" s="140"/>
      <c r="J8" s="141"/>
      <c r="K8" s="141"/>
      <c r="L8" s="140"/>
      <c r="M8" s="140"/>
      <c r="N8" s="140"/>
      <c r="O8" s="141"/>
      <c r="P8" s="140"/>
      <c r="Q8" s="141"/>
      <c r="R8" s="140"/>
      <c r="S8" s="140"/>
      <c r="T8" s="140"/>
      <c r="U8" s="140"/>
      <c r="V8" s="140"/>
      <c r="W8" s="140"/>
      <c r="X8" s="140"/>
      <c r="Y8" s="140"/>
      <c r="Z8" s="140"/>
      <c r="AA8" s="140"/>
    </row>
    <row r="9" spans="1:27" ht="15.75" customHeight="1">
      <c r="A9" s="534" t="s">
        <v>120</v>
      </c>
      <c r="B9" s="164" t="s">
        <v>121</v>
      </c>
      <c r="C9" s="144"/>
      <c r="D9" s="143"/>
      <c r="E9" s="144"/>
      <c r="F9" s="143"/>
      <c r="G9" s="144"/>
      <c r="H9" s="143"/>
      <c r="I9" s="144"/>
      <c r="J9" s="144"/>
      <c r="K9" s="144"/>
      <c r="L9" s="144"/>
      <c r="M9" s="124"/>
      <c r="N9" s="124"/>
      <c r="O9" s="128"/>
      <c r="P9" s="140"/>
      <c r="Q9" s="128"/>
      <c r="R9" s="140"/>
      <c r="S9" s="128"/>
      <c r="T9" s="140"/>
      <c r="U9" s="128"/>
      <c r="V9" s="144"/>
      <c r="W9" s="144"/>
      <c r="X9" s="144"/>
      <c r="Y9" s="144"/>
      <c r="Z9" s="144"/>
      <c r="AA9" s="144"/>
    </row>
    <row r="10" spans="1:27" ht="409.6">
      <c r="A10" s="531"/>
      <c r="B10" s="165" t="s">
        <v>161</v>
      </c>
      <c r="C10" s="144"/>
      <c r="D10" s="125" t="s">
        <v>97</v>
      </c>
      <c r="E10" s="144"/>
      <c r="F10" s="151" t="s">
        <v>162</v>
      </c>
      <c r="G10" s="130"/>
      <c r="H10" s="146"/>
      <c r="I10" s="144"/>
      <c r="J10" s="166" t="s">
        <v>163</v>
      </c>
      <c r="K10" s="166" t="s">
        <v>164</v>
      </c>
      <c r="L10" s="140"/>
      <c r="M10" s="127"/>
      <c r="N10" s="140"/>
      <c r="O10" s="128"/>
      <c r="P10" s="140"/>
      <c r="Q10" s="128"/>
      <c r="R10" s="140"/>
      <c r="S10" s="128"/>
      <c r="T10" s="140"/>
      <c r="U10" s="128"/>
      <c r="V10" s="140"/>
      <c r="W10" s="144"/>
      <c r="X10" s="144"/>
      <c r="Y10" s="144"/>
      <c r="Z10" s="144"/>
      <c r="AA10" s="144"/>
    </row>
    <row r="11" spans="1:27" ht="278.39999999999998">
      <c r="A11" s="531"/>
      <c r="B11" s="164" t="s">
        <v>165</v>
      </c>
      <c r="C11" s="144"/>
      <c r="D11" s="125" t="s">
        <v>123</v>
      </c>
      <c r="E11" s="144"/>
      <c r="F11" s="150" t="s">
        <v>166</v>
      </c>
      <c r="G11" s="130"/>
      <c r="H11" s="146" t="s">
        <v>167</v>
      </c>
      <c r="I11" s="144"/>
      <c r="J11" s="167" t="s">
        <v>168</v>
      </c>
      <c r="K11" s="167" t="s">
        <v>169</v>
      </c>
      <c r="L11" s="124"/>
      <c r="M11" s="127"/>
      <c r="N11" s="144"/>
      <c r="O11" s="128"/>
      <c r="P11" s="124"/>
      <c r="Q11" s="128"/>
      <c r="R11" s="124"/>
      <c r="S11" s="128"/>
      <c r="T11" s="124"/>
      <c r="U11" s="128"/>
      <c r="V11" s="124"/>
      <c r="W11" s="144"/>
      <c r="X11" s="144"/>
      <c r="Y11" s="144"/>
      <c r="Z11" s="144"/>
      <c r="AA11" s="144"/>
    </row>
    <row r="12" spans="1:27" ht="295.8">
      <c r="A12" s="531"/>
      <c r="B12" s="164" t="s">
        <v>170</v>
      </c>
      <c r="C12" s="144"/>
      <c r="D12" s="125" t="s">
        <v>123</v>
      </c>
      <c r="E12" s="144"/>
      <c r="F12" s="150" t="s">
        <v>171</v>
      </c>
      <c r="G12" s="130"/>
      <c r="H12" s="146" t="s">
        <v>172</v>
      </c>
      <c r="I12" s="144"/>
      <c r="J12" s="167" t="s">
        <v>173</v>
      </c>
      <c r="K12" s="167" t="s">
        <v>174</v>
      </c>
      <c r="L12" s="140"/>
      <c r="M12" s="127"/>
      <c r="N12" s="144"/>
      <c r="O12" s="128"/>
      <c r="P12" s="140"/>
      <c r="Q12" s="128"/>
      <c r="R12" s="140"/>
      <c r="S12" s="128"/>
      <c r="T12" s="140"/>
      <c r="U12" s="128"/>
      <c r="V12" s="140"/>
      <c r="W12" s="144"/>
      <c r="X12" s="144"/>
      <c r="Y12" s="144"/>
      <c r="Z12" s="144"/>
      <c r="AA12" s="144"/>
    </row>
    <row r="13" spans="1:27" ht="52.2">
      <c r="A13" s="531"/>
      <c r="B13" s="168" t="s">
        <v>175</v>
      </c>
      <c r="C13" s="144"/>
      <c r="D13" s="125" t="s">
        <v>129</v>
      </c>
      <c r="E13" s="144"/>
      <c r="F13" s="146"/>
      <c r="G13" s="130"/>
      <c r="H13" s="146" t="s">
        <v>176</v>
      </c>
      <c r="I13" s="144"/>
      <c r="J13" s="169" t="s">
        <v>177</v>
      </c>
      <c r="K13" s="169" t="s">
        <v>178</v>
      </c>
      <c r="L13" s="144"/>
      <c r="M13" s="127"/>
      <c r="N13" s="144"/>
      <c r="O13" s="128"/>
      <c r="P13" s="144"/>
      <c r="Q13" s="128"/>
      <c r="R13" s="144"/>
      <c r="S13" s="128"/>
      <c r="T13" s="144"/>
      <c r="U13" s="128"/>
      <c r="V13" s="144"/>
      <c r="W13" s="144"/>
      <c r="X13" s="144"/>
      <c r="Y13" s="144"/>
      <c r="Z13" s="144"/>
      <c r="AA13" s="144"/>
    </row>
    <row r="14" spans="1:27" ht="52.2">
      <c r="A14" s="531"/>
      <c r="B14" s="144" t="s">
        <v>179</v>
      </c>
      <c r="C14" s="144"/>
      <c r="D14" s="125" t="s">
        <v>180</v>
      </c>
      <c r="E14" s="144"/>
      <c r="F14" s="146"/>
      <c r="G14" s="130"/>
      <c r="H14" s="146" t="s">
        <v>176</v>
      </c>
      <c r="I14" s="144"/>
      <c r="J14" s="535" t="s">
        <v>181</v>
      </c>
      <c r="K14" s="535" t="s">
        <v>182</v>
      </c>
      <c r="L14" s="144"/>
      <c r="M14" s="127"/>
      <c r="N14" s="153"/>
      <c r="O14" s="128"/>
      <c r="P14" s="144"/>
      <c r="Q14" s="128"/>
      <c r="R14" s="144"/>
      <c r="S14" s="128"/>
      <c r="T14" s="144"/>
      <c r="U14" s="128"/>
      <c r="V14" s="144"/>
      <c r="W14" s="144"/>
      <c r="X14" s="144"/>
      <c r="Y14" s="144"/>
      <c r="Z14" s="144"/>
      <c r="AA14" s="144"/>
    </row>
    <row r="15" spans="1:27" ht="52.2">
      <c r="A15" s="531"/>
      <c r="B15" s="168" t="s">
        <v>183</v>
      </c>
      <c r="C15" s="144"/>
      <c r="D15" s="125" t="s">
        <v>180</v>
      </c>
      <c r="E15" s="144"/>
      <c r="F15" s="146"/>
      <c r="G15" s="130"/>
      <c r="H15" s="146" t="s">
        <v>176</v>
      </c>
      <c r="I15" s="144"/>
      <c r="J15" s="536"/>
      <c r="K15" s="536"/>
      <c r="L15" s="144"/>
      <c r="M15" s="127"/>
      <c r="N15" s="153"/>
      <c r="O15" s="128"/>
      <c r="P15" s="144"/>
      <c r="Q15" s="128"/>
      <c r="R15" s="144"/>
      <c r="S15" s="128"/>
      <c r="T15" s="144"/>
      <c r="U15" s="128"/>
      <c r="V15" s="144"/>
      <c r="W15" s="144"/>
      <c r="X15" s="144"/>
      <c r="Y15" s="144"/>
      <c r="Z15" s="144"/>
      <c r="AA15" s="144"/>
    </row>
    <row r="16" spans="1:27" ht="40.5" customHeight="1">
      <c r="A16" s="531"/>
      <c r="B16" s="164" t="s">
        <v>184</v>
      </c>
      <c r="C16" s="144"/>
      <c r="D16" s="125" t="s">
        <v>180</v>
      </c>
      <c r="E16" s="144"/>
      <c r="F16" s="146"/>
      <c r="G16" s="130"/>
      <c r="H16" s="146" t="s">
        <v>176</v>
      </c>
      <c r="I16" s="144"/>
      <c r="J16" s="536"/>
      <c r="K16" s="536"/>
      <c r="L16" s="153"/>
      <c r="M16" s="127"/>
      <c r="N16" s="153"/>
      <c r="O16" s="128"/>
      <c r="P16" s="153"/>
      <c r="Q16" s="128"/>
      <c r="R16" s="153"/>
      <c r="S16" s="128"/>
      <c r="T16" s="153"/>
      <c r="U16" s="128"/>
      <c r="V16" s="153"/>
      <c r="W16" s="144"/>
      <c r="X16" s="144"/>
      <c r="Y16" s="144"/>
      <c r="Z16" s="144"/>
      <c r="AA16" s="144"/>
    </row>
    <row r="17" spans="1:27" ht="108" customHeight="1">
      <c r="A17" s="531"/>
      <c r="B17" s="164" t="s">
        <v>170</v>
      </c>
      <c r="C17" s="144"/>
      <c r="D17" s="125" t="s">
        <v>180</v>
      </c>
      <c r="E17" s="144"/>
      <c r="F17" s="146"/>
      <c r="G17" s="130"/>
      <c r="H17" s="146" t="s">
        <v>176</v>
      </c>
      <c r="I17" s="144"/>
      <c r="J17" s="536"/>
      <c r="K17" s="536"/>
      <c r="L17" s="153"/>
      <c r="M17" s="127"/>
      <c r="N17" s="153"/>
      <c r="O17" s="128"/>
      <c r="P17" s="153"/>
      <c r="Q17" s="128"/>
      <c r="R17" s="153"/>
      <c r="S17" s="128"/>
      <c r="T17" s="153"/>
      <c r="U17" s="128"/>
      <c r="V17" s="153"/>
      <c r="W17" s="144"/>
      <c r="X17" s="144"/>
      <c r="Y17" s="144"/>
      <c r="Z17" s="144"/>
      <c r="AA17" s="144"/>
    </row>
    <row r="18" spans="1:27" ht="140.25" customHeight="1">
      <c r="A18" s="531"/>
      <c r="B18" s="168" t="s">
        <v>185</v>
      </c>
      <c r="C18" s="144"/>
      <c r="D18" s="125" t="s">
        <v>180</v>
      </c>
      <c r="E18" s="144"/>
      <c r="F18" s="146"/>
      <c r="G18" s="130"/>
      <c r="H18" s="146" t="s">
        <v>176</v>
      </c>
      <c r="I18" s="144"/>
      <c r="J18" s="536"/>
      <c r="K18" s="536"/>
      <c r="L18" s="153"/>
      <c r="M18" s="127"/>
      <c r="N18" s="153"/>
      <c r="O18" s="128"/>
      <c r="P18" s="153"/>
      <c r="Q18" s="128"/>
      <c r="R18" s="153"/>
      <c r="S18" s="128"/>
      <c r="T18" s="153"/>
      <c r="U18" s="128"/>
      <c r="V18" s="153"/>
      <c r="W18" s="144"/>
      <c r="X18" s="144"/>
      <c r="Y18" s="144"/>
      <c r="Z18" s="144"/>
      <c r="AA18" s="144"/>
    </row>
    <row r="19" spans="1:27" ht="243.6">
      <c r="A19" s="532"/>
      <c r="B19" s="164" t="s">
        <v>186</v>
      </c>
      <c r="C19" s="144"/>
      <c r="D19" s="125" t="s">
        <v>123</v>
      </c>
      <c r="E19" s="144"/>
      <c r="F19" s="150" t="s">
        <v>187</v>
      </c>
      <c r="G19" s="130"/>
      <c r="H19" s="146" t="s">
        <v>188</v>
      </c>
      <c r="I19" s="144"/>
      <c r="J19" s="170" t="s">
        <v>189</v>
      </c>
      <c r="K19" s="171" t="s">
        <v>190</v>
      </c>
      <c r="L19" s="153"/>
      <c r="M19" s="127"/>
      <c r="N19" s="153"/>
      <c r="O19" s="128"/>
      <c r="P19" s="153"/>
      <c r="Q19" s="128"/>
      <c r="R19" s="153"/>
      <c r="S19" s="128"/>
      <c r="T19" s="153"/>
      <c r="U19" s="128"/>
      <c r="V19" s="153"/>
      <c r="W19" s="144"/>
      <c r="X19" s="144"/>
      <c r="Y19" s="144"/>
      <c r="Z19" s="144"/>
      <c r="AA19" s="144"/>
    </row>
    <row r="20" spans="1:27" ht="156" customHeight="1">
      <c r="A20" s="172"/>
      <c r="B20" s="173" t="s">
        <v>191</v>
      </c>
      <c r="C20" s="173"/>
      <c r="D20" s="173"/>
      <c r="E20" s="173"/>
      <c r="F20" s="174"/>
      <c r="G20" s="174"/>
      <c r="H20" s="174"/>
      <c r="I20" s="173"/>
      <c r="J20" s="171" t="s">
        <v>192</v>
      </c>
      <c r="K20" s="171" t="s">
        <v>193</v>
      </c>
      <c r="L20" s="153"/>
      <c r="M20" s="153"/>
      <c r="N20" s="153"/>
      <c r="O20" s="130"/>
      <c r="P20" s="153"/>
      <c r="Q20" s="130"/>
      <c r="R20" s="153"/>
      <c r="S20" s="130"/>
      <c r="T20" s="153"/>
      <c r="U20" s="130"/>
      <c r="V20" s="153"/>
      <c r="W20" s="173"/>
      <c r="X20" s="173"/>
      <c r="Y20" s="173"/>
      <c r="Z20" s="173"/>
      <c r="AA20" s="173"/>
    </row>
    <row r="21" spans="1:27" ht="15.75" customHeight="1">
      <c r="A21" s="534" t="s">
        <v>150</v>
      </c>
      <c r="B21" s="164" t="s">
        <v>121</v>
      </c>
      <c r="C21" s="144"/>
      <c r="D21" s="143"/>
      <c r="E21" s="144"/>
      <c r="F21" s="142"/>
      <c r="G21" s="130"/>
      <c r="H21" s="142"/>
      <c r="I21" s="144"/>
      <c r="J21" s="175"/>
      <c r="K21" s="175"/>
      <c r="L21" s="153"/>
      <c r="M21" s="127"/>
      <c r="N21" s="153"/>
      <c r="O21" s="128"/>
      <c r="P21" s="153"/>
      <c r="Q21" s="128"/>
      <c r="R21" s="153"/>
      <c r="S21" s="128"/>
      <c r="T21" s="153"/>
      <c r="U21" s="128"/>
      <c r="V21" s="153"/>
      <c r="W21" s="173"/>
      <c r="X21" s="173"/>
      <c r="Y21" s="173"/>
      <c r="Z21" s="173"/>
      <c r="AA21" s="173"/>
    </row>
    <row r="22" spans="1:27" ht="409.6">
      <c r="A22" s="531"/>
      <c r="B22" s="165" t="s">
        <v>161</v>
      </c>
      <c r="C22" s="144"/>
      <c r="D22" s="125" t="s">
        <v>97</v>
      </c>
      <c r="E22" s="144"/>
      <c r="F22" s="151" t="s">
        <v>194</v>
      </c>
      <c r="G22" s="130"/>
      <c r="H22" s="146"/>
      <c r="I22" s="144"/>
      <c r="J22" s="166" t="s">
        <v>195</v>
      </c>
      <c r="K22" s="166" t="s">
        <v>196</v>
      </c>
      <c r="L22" s="153"/>
      <c r="M22" s="127"/>
      <c r="N22" s="153"/>
      <c r="O22" s="128"/>
      <c r="P22" s="153"/>
      <c r="Q22" s="128"/>
      <c r="R22" s="153"/>
      <c r="S22" s="128"/>
      <c r="T22" s="153"/>
      <c r="U22" s="128"/>
      <c r="V22" s="153"/>
      <c r="W22" s="173"/>
      <c r="X22" s="173"/>
      <c r="Y22" s="173"/>
      <c r="Z22" s="173"/>
      <c r="AA22" s="173"/>
    </row>
    <row r="23" spans="1:27" ht="295.8">
      <c r="A23" s="531"/>
      <c r="B23" s="164" t="s">
        <v>165</v>
      </c>
      <c r="C23" s="144"/>
      <c r="D23" s="125" t="s">
        <v>123</v>
      </c>
      <c r="E23" s="144"/>
      <c r="F23" s="146" t="s">
        <v>197</v>
      </c>
      <c r="G23" s="130"/>
      <c r="H23" s="146" t="s">
        <v>167</v>
      </c>
      <c r="I23" s="144"/>
      <c r="J23" s="167" t="s">
        <v>198</v>
      </c>
      <c r="K23" s="167" t="s">
        <v>199</v>
      </c>
      <c r="L23" s="153"/>
      <c r="M23" s="127"/>
      <c r="N23" s="176"/>
      <c r="O23" s="128"/>
      <c r="P23" s="153"/>
      <c r="Q23" s="128"/>
      <c r="R23" s="153"/>
      <c r="S23" s="128"/>
      <c r="T23" s="153"/>
      <c r="U23" s="128"/>
      <c r="V23" s="153"/>
      <c r="W23" s="173"/>
      <c r="X23" s="173"/>
      <c r="Y23" s="173"/>
      <c r="Z23" s="173"/>
      <c r="AA23" s="173"/>
    </row>
    <row r="24" spans="1:27" ht="243.6">
      <c r="A24" s="531"/>
      <c r="B24" s="164" t="s">
        <v>170</v>
      </c>
      <c r="C24" s="144"/>
      <c r="D24" s="125" t="s">
        <v>123</v>
      </c>
      <c r="E24" s="144"/>
      <c r="F24" s="146" t="s">
        <v>200</v>
      </c>
      <c r="G24" s="130"/>
      <c r="H24" s="146" t="s">
        <v>167</v>
      </c>
      <c r="I24" s="144"/>
      <c r="J24" s="167" t="s">
        <v>201</v>
      </c>
      <c r="K24" s="167" t="s">
        <v>202</v>
      </c>
      <c r="L24" s="153"/>
      <c r="M24" s="127"/>
      <c r="N24" s="120"/>
      <c r="O24" s="128"/>
      <c r="P24" s="153"/>
      <c r="Q24" s="128"/>
      <c r="R24" s="153"/>
      <c r="S24" s="128"/>
      <c r="T24" s="153"/>
      <c r="U24" s="128"/>
      <c r="V24" s="153"/>
      <c r="W24" s="173"/>
      <c r="X24" s="173"/>
      <c r="Y24" s="173"/>
      <c r="Z24" s="173"/>
      <c r="AA24" s="173"/>
    </row>
    <row r="25" spans="1:27" ht="104.4">
      <c r="A25" s="531"/>
      <c r="B25" s="168" t="s">
        <v>175</v>
      </c>
      <c r="C25" s="144"/>
      <c r="D25" s="125" t="s">
        <v>129</v>
      </c>
      <c r="E25" s="144"/>
      <c r="F25" s="146"/>
      <c r="G25" s="130"/>
      <c r="H25" s="146" t="s">
        <v>176</v>
      </c>
      <c r="I25" s="144"/>
      <c r="J25" s="169" t="s">
        <v>203</v>
      </c>
      <c r="K25" s="169" t="s">
        <v>178</v>
      </c>
      <c r="L25" s="153"/>
      <c r="M25" s="127"/>
      <c r="N25" s="120"/>
      <c r="O25" s="128"/>
      <c r="P25" s="153"/>
      <c r="Q25" s="128"/>
      <c r="R25" s="153"/>
      <c r="S25" s="128"/>
      <c r="T25" s="153"/>
      <c r="U25" s="128"/>
      <c r="V25" s="153"/>
      <c r="W25" s="173"/>
      <c r="X25" s="173"/>
      <c r="Y25" s="173"/>
      <c r="Z25" s="173"/>
      <c r="AA25" s="173"/>
    </row>
    <row r="26" spans="1:27" ht="57.75" customHeight="1">
      <c r="A26" s="531"/>
      <c r="B26" s="144" t="s">
        <v>179</v>
      </c>
      <c r="C26" s="144"/>
      <c r="D26" s="125" t="s">
        <v>180</v>
      </c>
      <c r="E26" s="144"/>
      <c r="F26" s="146"/>
      <c r="G26" s="130"/>
      <c r="H26" s="146"/>
      <c r="I26" s="144"/>
      <c r="J26" s="535" t="s">
        <v>181</v>
      </c>
      <c r="K26" s="535" t="s">
        <v>204</v>
      </c>
      <c r="L26" s="153"/>
      <c r="M26" s="127"/>
      <c r="N26" s="120"/>
      <c r="O26" s="128"/>
      <c r="P26" s="153"/>
      <c r="Q26" s="128"/>
      <c r="R26" s="153"/>
      <c r="S26" s="128"/>
      <c r="T26" s="153"/>
      <c r="U26" s="128"/>
      <c r="V26" s="153"/>
      <c r="W26" s="173"/>
      <c r="X26" s="173"/>
      <c r="Y26" s="173"/>
      <c r="Z26" s="173"/>
      <c r="AA26" s="173"/>
    </row>
    <row r="27" spans="1:27" ht="15.75" customHeight="1">
      <c r="A27" s="531"/>
      <c r="B27" s="168" t="s">
        <v>183</v>
      </c>
      <c r="C27" s="144"/>
      <c r="D27" s="125" t="s">
        <v>180</v>
      </c>
      <c r="E27" s="144"/>
      <c r="F27" s="146"/>
      <c r="G27" s="130"/>
      <c r="H27" s="146"/>
      <c r="I27" s="144"/>
      <c r="J27" s="536"/>
      <c r="K27" s="536"/>
      <c r="L27" s="153"/>
      <c r="M27" s="127"/>
      <c r="N27" s="120"/>
      <c r="O27" s="128"/>
      <c r="P27" s="153"/>
      <c r="Q27" s="128"/>
      <c r="R27" s="153"/>
      <c r="S27" s="128"/>
      <c r="T27" s="153"/>
      <c r="U27" s="128"/>
      <c r="V27" s="153"/>
      <c r="W27" s="173"/>
      <c r="X27" s="173"/>
      <c r="Y27" s="173"/>
      <c r="Z27" s="173"/>
      <c r="AA27" s="173"/>
    </row>
    <row r="28" spans="1:27" ht="15.75" customHeight="1">
      <c r="A28" s="531"/>
      <c r="B28" s="164" t="s">
        <v>184</v>
      </c>
      <c r="C28" s="144"/>
      <c r="D28" s="125" t="s">
        <v>180</v>
      </c>
      <c r="E28" s="144"/>
      <c r="F28" s="146"/>
      <c r="G28" s="130"/>
      <c r="H28" s="146"/>
      <c r="I28" s="144"/>
      <c r="J28" s="536"/>
      <c r="K28" s="536"/>
      <c r="L28" s="153"/>
      <c r="M28" s="127"/>
      <c r="N28" s="120"/>
      <c r="O28" s="128"/>
      <c r="P28" s="153"/>
      <c r="Q28" s="128"/>
      <c r="R28" s="153"/>
      <c r="S28" s="128"/>
      <c r="T28" s="153"/>
      <c r="U28" s="128"/>
      <c r="V28" s="153"/>
      <c r="W28" s="173"/>
      <c r="X28" s="173"/>
      <c r="Y28" s="173"/>
      <c r="Z28" s="173"/>
      <c r="AA28" s="173"/>
    </row>
    <row r="29" spans="1:27" ht="104.25" customHeight="1">
      <c r="A29" s="531"/>
      <c r="B29" s="164" t="s">
        <v>170</v>
      </c>
      <c r="C29" s="144"/>
      <c r="D29" s="125" t="s">
        <v>180</v>
      </c>
      <c r="E29" s="144"/>
      <c r="F29" s="146"/>
      <c r="G29" s="130"/>
      <c r="H29" s="146"/>
      <c r="I29" s="144"/>
      <c r="J29" s="536"/>
      <c r="K29" s="536"/>
      <c r="L29" s="153"/>
      <c r="M29" s="127"/>
      <c r="N29" s="120"/>
      <c r="O29" s="128"/>
      <c r="P29" s="153"/>
      <c r="Q29" s="128"/>
      <c r="R29" s="153"/>
      <c r="S29" s="128"/>
      <c r="T29" s="153"/>
      <c r="U29" s="128"/>
      <c r="V29" s="153"/>
      <c r="W29" s="173"/>
      <c r="X29" s="173"/>
      <c r="Y29" s="173"/>
      <c r="Z29" s="173"/>
      <c r="AA29" s="173"/>
    </row>
    <row r="30" spans="1:27" ht="120" customHeight="1">
      <c r="A30" s="531"/>
      <c r="B30" s="168" t="s">
        <v>185</v>
      </c>
      <c r="C30" s="144"/>
      <c r="D30" s="125" t="s">
        <v>180</v>
      </c>
      <c r="E30" s="144"/>
      <c r="F30" s="146"/>
      <c r="G30" s="130"/>
      <c r="H30" s="146"/>
      <c r="I30" s="144"/>
      <c r="J30" s="536"/>
      <c r="K30" s="536"/>
      <c r="L30" s="153"/>
      <c r="M30" s="127"/>
      <c r="N30" s="120"/>
      <c r="O30" s="128"/>
      <c r="P30" s="153"/>
      <c r="Q30" s="128"/>
      <c r="R30" s="153"/>
      <c r="S30" s="128"/>
      <c r="T30" s="153"/>
      <c r="U30" s="128"/>
      <c r="V30" s="153"/>
      <c r="W30" s="173"/>
      <c r="X30" s="173"/>
      <c r="Y30" s="173"/>
      <c r="Z30" s="173"/>
      <c r="AA30" s="173"/>
    </row>
    <row r="31" spans="1:27" ht="243.6">
      <c r="A31" s="532"/>
      <c r="B31" s="164" t="s">
        <v>186</v>
      </c>
      <c r="C31" s="144"/>
      <c r="D31" s="125" t="s">
        <v>123</v>
      </c>
      <c r="E31" s="144"/>
      <c r="F31" s="146" t="s">
        <v>205</v>
      </c>
      <c r="G31" s="130"/>
      <c r="H31" s="146" t="s">
        <v>206</v>
      </c>
      <c r="I31" s="144"/>
      <c r="J31" s="170" t="s">
        <v>189</v>
      </c>
      <c r="K31" s="167" t="s">
        <v>207</v>
      </c>
      <c r="L31" s="153"/>
      <c r="M31" s="127"/>
      <c r="N31" s="120"/>
      <c r="O31" s="128"/>
      <c r="P31" s="153"/>
      <c r="Q31" s="128"/>
      <c r="R31" s="153"/>
      <c r="S31" s="128"/>
      <c r="T31" s="153"/>
      <c r="U31" s="128"/>
      <c r="V31" s="153"/>
      <c r="W31" s="173"/>
      <c r="X31" s="173"/>
      <c r="Y31" s="173"/>
      <c r="Z31" s="173"/>
      <c r="AA31" s="173"/>
    </row>
    <row r="32" spans="1:27" ht="152.25" customHeight="1">
      <c r="A32" s="172"/>
      <c r="B32" s="173" t="s">
        <v>191</v>
      </c>
      <c r="C32" s="173"/>
      <c r="D32" s="173"/>
      <c r="E32" s="173"/>
      <c r="F32" s="173"/>
      <c r="G32" s="173"/>
      <c r="H32" s="173"/>
      <c r="I32" s="173"/>
      <c r="J32" s="177" t="s">
        <v>192</v>
      </c>
      <c r="K32" s="177" t="s">
        <v>193</v>
      </c>
      <c r="L32" s="153"/>
      <c r="M32" s="120"/>
      <c r="N32" s="120"/>
      <c r="O32" s="153"/>
      <c r="P32" s="153"/>
      <c r="Q32" s="153"/>
      <c r="R32" s="153"/>
      <c r="S32" s="153"/>
      <c r="T32" s="153"/>
      <c r="U32" s="153"/>
      <c r="V32" s="153"/>
      <c r="W32" s="173"/>
      <c r="X32" s="173"/>
      <c r="Y32" s="173"/>
      <c r="Z32" s="173"/>
      <c r="AA32" s="173"/>
    </row>
    <row r="33" spans="1:27" ht="15.75" customHeight="1">
      <c r="A33" s="158"/>
      <c r="B33" s="178"/>
      <c r="C33" s="159"/>
      <c r="D33" s="159"/>
      <c r="E33" s="159"/>
      <c r="F33" s="159"/>
      <c r="G33" s="159"/>
      <c r="H33" s="159"/>
      <c r="I33" s="159"/>
      <c r="J33" s="159"/>
      <c r="K33" s="159"/>
      <c r="L33" s="159"/>
      <c r="M33" s="120"/>
      <c r="N33" s="120"/>
      <c r="O33" s="159"/>
      <c r="P33" s="159"/>
      <c r="Q33" s="159"/>
      <c r="R33" s="159"/>
      <c r="S33" s="159"/>
      <c r="T33" s="159"/>
      <c r="U33" s="159"/>
      <c r="V33" s="159"/>
      <c r="W33" s="159"/>
      <c r="X33" s="159"/>
      <c r="Y33" s="159"/>
      <c r="Z33" s="159"/>
      <c r="AA33" s="159"/>
    </row>
    <row r="34" spans="1:27" ht="15.75" customHeight="1">
      <c r="A34" s="533"/>
      <c r="B34" s="179"/>
      <c r="C34" s="180"/>
      <c r="D34" s="181"/>
      <c r="E34" s="180"/>
      <c r="F34" s="181"/>
      <c r="G34" s="180"/>
      <c r="H34" s="181"/>
      <c r="I34" s="180"/>
      <c r="J34" s="120"/>
      <c r="K34" s="120"/>
      <c r="L34" s="120"/>
      <c r="M34" s="120"/>
      <c r="N34" s="120"/>
      <c r="O34" s="120"/>
      <c r="P34" s="120"/>
      <c r="Q34" s="120"/>
      <c r="R34" s="120"/>
      <c r="S34" s="120"/>
      <c r="T34" s="120"/>
      <c r="U34" s="120"/>
      <c r="V34" s="120"/>
      <c r="W34" s="120"/>
      <c r="X34" s="120"/>
      <c r="Y34" s="120"/>
      <c r="Z34" s="120"/>
      <c r="AA34" s="120"/>
    </row>
    <row r="35" spans="1:27" ht="15.75" customHeight="1">
      <c r="A35" s="531"/>
      <c r="B35" s="182"/>
      <c r="C35" s="180"/>
      <c r="D35" s="181"/>
      <c r="E35" s="180"/>
      <c r="F35" s="181"/>
      <c r="G35" s="180"/>
      <c r="H35" s="181"/>
      <c r="I35" s="180"/>
      <c r="J35" s="120"/>
      <c r="K35" s="120"/>
      <c r="L35" s="120"/>
      <c r="M35" s="120"/>
      <c r="N35" s="120"/>
      <c r="O35" s="120"/>
      <c r="P35" s="120"/>
      <c r="Q35" s="120"/>
      <c r="R35" s="120"/>
      <c r="S35" s="120"/>
      <c r="T35" s="120"/>
      <c r="U35" s="120"/>
      <c r="V35" s="120"/>
      <c r="W35" s="120"/>
      <c r="X35" s="120"/>
      <c r="Y35" s="120"/>
      <c r="Z35" s="120"/>
      <c r="AA35" s="120"/>
    </row>
    <row r="36" spans="1:27" ht="15.75" customHeight="1">
      <c r="A36" s="531"/>
      <c r="B36" s="179"/>
      <c r="C36" s="180"/>
      <c r="D36" s="181"/>
      <c r="E36" s="180"/>
      <c r="F36" s="183"/>
      <c r="G36" s="180"/>
      <c r="H36" s="183"/>
      <c r="I36" s="180"/>
      <c r="J36" s="120"/>
      <c r="K36" s="120"/>
      <c r="L36" s="120"/>
      <c r="M36" s="120"/>
      <c r="N36" s="120"/>
      <c r="O36" s="120"/>
      <c r="P36" s="120"/>
      <c r="Q36" s="120"/>
      <c r="R36" s="120"/>
      <c r="S36" s="120"/>
      <c r="T36" s="120"/>
      <c r="U36" s="120"/>
      <c r="V36" s="120"/>
      <c r="W36" s="120"/>
      <c r="X36" s="120"/>
      <c r="Y36" s="120"/>
      <c r="Z36" s="120"/>
      <c r="AA36" s="120"/>
    </row>
    <row r="37" spans="1:27" ht="15.75" customHeight="1">
      <c r="A37" s="531"/>
      <c r="B37" s="179"/>
      <c r="C37" s="180"/>
      <c r="D37" s="181"/>
      <c r="E37" s="180"/>
      <c r="F37" s="183"/>
      <c r="G37" s="180"/>
      <c r="H37" s="183"/>
      <c r="I37" s="180"/>
      <c r="J37" s="120"/>
      <c r="K37" s="120"/>
      <c r="L37" s="120"/>
      <c r="M37" s="120"/>
      <c r="N37" s="120"/>
      <c r="O37" s="120"/>
      <c r="P37" s="120"/>
      <c r="Q37" s="120"/>
      <c r="R37" s="120"/>
      <c r="S37" s="120"/>
      <c r="T37" s="120"/>
      <c r="U37" s="120"/>
      <c r="V37" s="120"/>
      <c r="W37" s="120"/>
      <c r="X37" s="120"/>
      <c r="Y37" s="120"/>
      <c r="Z37" s="120"/>
      <c r="AA37" s="120"/>
    </row>
    <row r="38" spans="1:27" ht="15.75" customHeight="1">
      <c r="A38" s="531"/>
      <c r="B38" s="184"/>
      <c r="C38" s="180"/>
      <c r="D38" s="181"/>
      <c r="E38" s="180"/>
      <c r="F38" s="183"/>
      <c r="G38" s="180"/>
      <c r="H38" s="183"/>
      <c r="I38" s="180"/>
      <c r="J38" s="120"/>
      <c r="K38" s="120"/>
      <c r="L38" s="120"/>
      <c r="M38" s="120"/>
      <c r="N38" s="120"/>
      <c r="O38" s="120"/>
      <c r="P38" s="120"/>
      <c r="Q38" s="120"/>
      <c r="R38" s="120"/>
      <c r="S38" s="120"/>
      <c r="T38" s="120"/>
      <c r="U38" s="120"/>
      <c r="V38" s="120"/>
      <c r="W38" s="120"/>
      <c r="X38" s="120"/>
      <c r="Y38" s="120"/>
      <c r="Z38" s="120"/>
      <c r="AA38" s="120"/>
    </row>
    <row r="39" spans="1:27" ht="15.75" customHeight="1">
      <c r="A39" s="531"/>
      <c r="B39" s="180"/>
      <c r="C39" s="180"/>
      <c r="D39" s="181"/>
      <c r="E39" s="180"/>
      <c r="F39" s="183"/>
      <c r="G39" s="180"/>
      <c r="H39" s="183"/>
      <c r="I39" s="180"/>
      <c r="J39" s="120"/>
      <c r="K39" s="120"/>
      <c r="L39" s="120"/>
      <c r="M39" s="120"/>
      <c r="N39" s="120"/>
      <c r="O39" s="120"/>
      <c r="P39" s="120"/>
      <c r="Q39" s="120"/>
      <c r="R39" s="120"/>
      <c r="S39" s="120"/>
      <c r="T39" s="120"/>
      <c r="U39" s="120"/>
      <c r="V39" s="120"/>
      <c r="W39" s="120"/>
      <c r="X39" s="120"/>
      <c r="Y39" s="120"/>
      <c r="Z39" s="120"/>
      <c r="AA39" s="120"/>
    </row>
    <row r="40" spans="1:27" ht="15.75" customHeight="1">
      <c r="A40" s="531"/>
      <c r="B40" s="184"/>
      <c r="C40" s="180"/>
      <c r="D40" s="181"/>
      <c r="E40" s="180"/>
      <c r="F40" s="183"/>
      <c r="G40" s="180"/>
      <c r="H40" s="183"/>
      <c r="I40" s="180"/>
      <c r="J40" s="120"/>
      <c r="K40" s="120"/>
      <c r="L40" s="120"/>
      <c r="M40" s="120"/>
      <c r="N40" s="120"/>
      <c r="O40" s="120"/>
      <c r="P40" s="120"/>
      <c r="Q40" s="120"/>
      <c r="R40" s="120"/>
      <c r="S40" s="120"/>
      <c r="T40" s="120"/>
      <c r="U40" s="120"/>
      <c r="V40" s="120"/>
      <c r="W40" s="120"/>
      <c r="X40" s="120"/>
      <c r="Y40" s="120"/>
      <c r="Z40" s="120"/>
      <c r="AA40" s="120"/>
    </row>
    <row r="41" spans="1:27" ht="15.75" customHeight="1">
      <c r="A41" s="531"/>
      <c r="B41" s="179"/>
      <c r="C41" s="180"/>
      <c r="D41" s="181"/>
      <c r="E41" s="180"/>
      <c r="F41" s="183"/>
      <c r="G41" s="180"/>
      <c r="H41" s="183"/>
      <c r="I41" s="180"/>
      <c r="J41" s="120"/>
      <c r="K41" s="120"/>
      <c r="L41" s="120"/>
      <c r="M41" s="120"/>
      <c r="N41" s="120"/>
      <c r="O41" s="120"/>
      <c r="P41" s="120"/>
      <c r="Q41" s="120"/>
      <c r="R41" s="120"/>
      <c r="S41" s="120"/>
      <c r="T41" s="120"/>
      <c r="U41" s="120"/>
      <c r="V41" s="120"/>
      <c r="W41" s="120"/>
      <c r="X41" s="120"/>
      <c r="Y41" s="120"/>
      <c r="Z41" s="120"/>
      <c r="AA41" s="120"/>
    </row>
    <row r="42" spans="1:27" ht="15.75" customHeight="1">
      <c r="A42" s="531"/>
      <c r="B42" s="179"/>
      <c r="C42" s="180"/>
      <c r="D42" s="181"/>
      <c r="E42" s="180"/>
      <c r="F42" s="183"/>
      <c r="G42" s="180"/>
      <c r="H42" s="183"/>
      <c r="I42" s="180"/>
      <c r="J42" s="120"/>
      <c r="K42" s="120"/>
      <c r="L42" s="120"/>
      <c r="M42" s="120"/>
      <c r="N42" s="120"/>
      <c r="O42" s="120"/>
      <c r="P42" s="120"/>
      <c r="Q42" s="120"/>
      <c r="R42" s="120"/>
      <c r="S42" s="120"/>
      <c r="T42" s="120"/>
      <c r="U42" s="120"/>
      <c r="V42" s="120"/>
      <c r="W42" s="120"/>
      <c r="X42" s="120"/>
      <c r="Y42" s="120"/>
      <c r="Z42" s="120"/>
      <c r="AA42" s="120"/>
    </row>
    <row r="43" spans="1:27" ht="15.75" customHeight="1">
      <c r="A43" s="531"/>
      <c r="B43" s="184"/>
      <c r="C43" s="180"/>
      <c r="D43" s="181"/>
      <c r="E43" s="180"/>
      <c r="F43" s="183"/>
      <c r="G43" s="180"/>
      <c r="H43" s="183"/>
      <c r="I43" s="180"/>
      <c r="J43" s="120"/>
      <c r="K43" s="120"/>
      <c r="L43" s="120"/>
      <c r="M43" s="120"/>
      <c r="N43" s="120"/>
      <c r="O43" s="120"/>
      <c r="P43" s="120"/>
      <c r="Q43" s="120"/>
      <c r="R43" s="120"/>
      <c r="S43" s="120"/>
      <c r="T43" s="120"/>
      <c r="U43" s="120"/>
      <c r="V43" s="120"/>
      <c r="W43" s="120"/>
      <c r="X43" s="120"/>
      <c r="Y43" s="120"/>
      <c r="Z43" s="120"/>
      <c r="AA43" s="120"/>
    </row>
    <row r="44" spans="1:27" ht="15.75" customHeight="1">
      <c r="A44" s="532"/>
      <c r="B44" s="179"/>
      <c r="C44" s="180"/>
      <c r="D44" s="181"/>
      <c r="E44" s="180"/>
      <c r="F44" s="183"/>
      <c r="G44" s="180"/>
      <c r="H44" s="183"/>
      <c r="I44" s="180"/>
      <c r="J44" s="120"/>
      <c r="K44" s="120"/>
      <c r="L44" s="120"/>
      <c r="M44" s="120"/>
      <c r="N44" s="120"/>
      <c r="O44" s="120"/>
      <c r="P44" s="120"/>
      <c r="Q44" s="120"/>
      <c r="R44" s="120"/>
      <c r="S44" s="120"/>
      <c r="T44" s="120"/>
      <c r="U44" s="120"/>
      <c r="V44" s="120"/>
      <c r="W44" s="120"/>
      <c r="X44" s="120"/>
      <c r="Y44" s="120"/>
      <c r="Z44" s="120"/>
      <c r="AA44" s="120"/>
    </row>
    <row r="45" spans="1:27" ht="91.5" customHeight="1">
      <c r="A45" s="185"/>
      <c r="B45" s="186"/>
      <c r="C45" s="186"/>
      <c r="D45" s="186"/>
      <c r="E45" s="186"/>
      <c r="F45" s="186"/>
      <c r="G45" s="186"/>
      <c r="H45" s="186"/>
      <c r="I45" s="186"/>
      <c r="J45" s="120"/>
      <c r="K45" s="120"/>
      <c r="L45" s="120"/>
      <c r="M45" s="120"/>
      <c r="N45" s="120"/>
      <c r="O45" s="120"/>
      <c r="P45" s="120"/>
      <c r="Q45" s="120"/>
      <c r="R45" s="120"/>
      <c r="S45" s="120"/>
      <c r="T45" s="120"/>
      <c r="U45" s="120"/>
      <c r="V45" s="120"/>
      <c r="W45" s="120"/>
      <c r="X45" s="120"/>
      <c r="Y45" s="120"/>
      <c r="Z45" s="120"/>
      <c r="AA45" s="120"/>
    </row>
    <row r="46" spans="1:27" ht="15.75" customHeight="1">
      <c r="A46" s="533"/>
      <c r="B46" s="179"/>
      <c r="C46" s="180"/>
      <c r="D46" s="181"/>
      <c r="E46" s="180"/>
      <c r="F46" s="181"/>
      <c r="G46" s="180"/>
      <c r="H46" s="181"/>
      <c r="I46" s="180"/>
      <c r="J46" s="120"/>
      <c r="K46" s="120"/>
      <c r="L46" s="120"/>
      <c r="M46" s="120"/>
      <c r="N46" s="120"/>
      <c r="O46" s="120"/>
      <c r="P46" s="120"/>
      <c r="Q46" s="120"/>
      <c r="R46" s="120"/>
      <c r="S46" s="120"/>
      <c r="T46" s="120"/>
      <c r="U46" s="120"/>
      <c r="V46" s="120"/>
      <c r="W46" s="120"/>
      <c r="X46" s="120"/>
      <c r="Y46" s="120"/>
      <c r="Z46" s="120"/>
      <c r="AA46" s="120"/>
    </row>
    <row r="47" spans="1:27" ht="15.75" customHeight="1">
      <c r="A47" s="531"/>
      <c r="B47" s="182"/>
      <c r="C47" s="180"/>
      <c r="D47" s="181"/>
      <c r="E47" s="180"/>
      <c r="F47" s="181"/>
      <c r="G47" s="180"/>
      <c r="H47" s="181"/>
      <c r="I47" s="180"/>
      <c r="J47" s="120"/>
      <c r="K47" s="120"/>
      <c r="L47" s="120"/>
      <c r="M47" s="120"/>
      <c r="N47" s="120"/>
      <c r="O47" s="120"/>
      <c r="P47" s="120"/>
      <c r="Q47" s="120"/>
      <c r="R47" s="120"/>
      <c r="S47" s="120"/>
      <c r="T47" s="120"/>
      <c r="U47" s="120"/>
      <c r="V47" s="120"/>
      <c r="W47" s="120"/>
      <c r="X47" s="120"/>
      <c r="Y47" s="120"/>
      <c r="Z47" s="120"/>
      <c r="AA47" s="120"/>
    </row>
    <row r="48" spans="1:27" ht="15.75" customHeight="1">
      <c r="A48" s="531"/>
      <c r="B48" s="179"/>
      <c r="C48" s="180"/>
      <c r="D48" s="181"/>
      <c r="E48" s="180"/>
      <c r="F48" s="183"/>
      <c r="G48" s="180"/>
      <c r="H48" s="183"/>
      <c r="I48" s="180"/>
      <c r="J48" s="120"/>
      <c r="K48" s="120"/>
      <c r="L48" s="120"/>
      <c r="M48" s="120"/>
      <c r="N48" s="120"/>
      <c r="O48" s="120"/>
      <c r="P48" s="120"/>
      <c r="Q48" s="120"/>
      <c r="R48" s="120"/>
      <c r="S48" s="120"/>
      <c r="T48" s="120"/>
      <c r="U48" s="120"/>
      <c r="V48" s="120"/>
      <c r="W48" s="120"/>
      <c r="X48" s="120"/>
      <c r="Y48" s="120"/>
      <c r="Z48" s="120"/>
      <c r="AA48" s="120"/>
    </row>
    <row r="49" spans="1:27" ht="15.75" customHeight="1">
      <c r="A49" s="531"/>
      <c r="B49" s="179"/>
      <c r="C49" s="180"/>
      <c r="D49" s="181"/>
      <c r="E49" s="180"/>
      <c r="F49" s="183"/>
      <c r="G49" s="180"/>
      <c r="H49" s="183"/>
      <c r="I49" s="180"/>
      <c r="J49" s="120"/>
      <c r="K49" s="120"/>
      <c r="L49" s="120"/>
      <c r="M49" s="120"/>
      <c r="N49" s="120"/>
      <c r="O49" s="120"/>
      <c r="P49" s="120"/>
      <c r="Q49" s="120"/>
      <c r="R49" s="120"/>
      <c r="S49" s="120"/>
      <c r="T49" s="120"/>
      <c r="U49" s="120"/>
      <c r="V49" s="120"/>
      <c r="W49" s="120"/>
      <c r="X49" s="120"/>
      <c r="Y49" s="120"/>
      <c r="Z49" s="120"/>
      <c r="AA49" s="120"/>
    </row>
    <row r="50" spans="1:27" ht="15.75" customHeight="1">
      <c r="A50" s="531"/>
      <c r="B50" s="184"/>
      <c r="C50" s="180"/>
      <c r="D50" s="181"/>
      <c r="E50" s="180"/>
      <c r="F50" s="183"/>
      <c r="G50" s="180"/>
      <c r="H50" s="183"/>
      <c r="I50" s="180"/>
      <c r="J50" s="120"/>
      <c r="K50" s="120"/>
      <c r="L50" s="120"/>
      <c r="M50" s="120"/>
      <c r="N50" s="120"/>
      <c r="O50" s="120"/>
      <c r="P50" s="120"/>
      <c r="Q50" s="120"/>
      <c r="R50" s="120"/>
      <c r="S50" s="120"/>
      <c r="T50" s="120"/>
      <c r="U50" s="120"/>
      <c r="V50" s="120"/>
      <c r="W50" s="120"/>
      <c r="X50" s="120"/>
      <c r="Y50" s="120"/>
      <c r="Z50" s="120"/>
      <c r="AA50" s="120"/>
    </row>
    <row r="51" spans="1:27" ht="15.75" customHeight="1">
      <c r="A51" s="531"/>
      <c r="B51" s="180"/>
      <c r="C51" s="180"/>
      <c r="D51" s="181"/>
      <c r="E51" s="180"/>
      <c r="F51" s="183"/>
      <c r="G51" s="180"/>
      <c r="H51" s="183"/>
      <c r="I51" s="180"/>
      <c r="J51" s="120"/>
      <c r="K51" s="120"/>
      <c r="L51" s="120"/>
      <c r="M51" s="120"/>
      <c r="N51" s="120"/>
      <c r="O51" s="120"/>
      <c r="P51" s="120"/>
      <c r="Q51" s="120"/>
      <c r="R51" s="120"/>
      <c r="S51" s="120"/>
      <c r="T51" s="120"/>
      <c r="U51" s="120"/>
      <c r="V51" s="120"/>
      <c r="W51" s="120"/>
      <c r="X51" s="120"/>
      <c r="Y51" s="120"/>
      <c r="Z51" s="120"/>
      <c r="AA51" s="120"/>
    </row>
    <row r="52" spans="1:27" ht="15.75" customHeight="1">
      <c r="A52" s="531"/>
      <c r="B52" s="184"/>
      <c r="C52" s="180"/>
      <c r="D52" s="181"/>
      <c r="E52" s="180"/>
      <c r="F52" s="183"/>
      <c r="G52" s="180"/>
      <c r="H52" s="183"/>
      <c r="I52" s="180"/>
      <c r="J52" s="120"/>
      <c r="K52" s="120"/>
      <c r="L52" s="120"/>
      <c r="M52" s="120"/>
      <c r="N52" s="120"/>
      <c r="O52" s="120"/>
      <c r="P52" s="120"/>
      <c r="Q52" s="120"/>
      <c r="R52" s="120"/>
      <c r="S52" s="120"/>
      <c r="T52" s="120"/>
      <c r="U52" s="120"/>
      <c r="V52" s="120"/>
      <c r="W52" s="120"/>
      <c r="X52" s="120"/>
      <c r="Y52" s="120"/>
      <c r="Z52" s="120"/>
      <c r="AA52" s="120"/>
    </row>
    <row r="53" spans="1:27" ht="15.75" customHeight="1">
      <c r="A53" s="531"/>
      <c r="B53" s="179"/>
      <c r="C53" s="180"/>
      <c r="D53" s="181"/>
      <c r="E53" s="180"/>
      <c r="F53" s="183"/>
      <c r="G53" s="180"/>
      <c r="H53" s="183"/>
      <c r="I53" s="180"/>
      <c r="J53" s="120"/>
      <c r="K53" s="120"/>
      <c r="L53" s="120"/>
      <c r="M53" s="120"/>
      <c r="N53" s="120"/>
      <c r="O53" s="120"/>
      <c r="P53" s="120"/>
      <c r="Q53" s="120"/>
      <c r="R53" s="120"/>
      <c r="S53" s="120"/>
      <c r="T53" s="120"/>
      <c r="U53" s="120"/>
      <c r="V53" s="120"/>
      <c r="W53" s="120"/>
      <c r="X53" s="120"/>
      <c r="Y53" s="120"/>
      <c r="Z53" s="120"/>
      <c r="AA53" s="120"/>
    </row>
    <row r="54" spans="1:27" ht="15.75" customHeight="1">
      <c r="A54" s="531"/>
      <c r="B54" s="179"/>
      <c r="C54" s="180"/>
      <c r="D54" s="181"/>
      <c r="E54" s="180"/>
      <c r="F54" s="183"/>
      <c r="G54" s="180"/>
      <c r="H54" s="183"/>
      <c r="I54" s="180"/>
      <c r="J54" s="120"/>
      <c r="K54" s="120"/>
      <c r="L54" s="120"/>
      <c r="M54" s="120"/>
      <c r="N54" s="120"/>
      <c r="O54" s="120"/>
      <c r="P54" s="120"/>
      <c r="Q54" s="120"/>
      <c r="R54" s="120"/>
      <c r="S54" s="120"/>
      <c r="T54" s="120"/>
      <c r="U54" s="120"/>
      <c r="V54" s="120"/>
      <c r="W54" s="120"/>
      <c r="X54" s="120"/>
      <c r="Y54" s="120"/>
      <c r="Z54" s="120"/>
      <c r="AA54" s="120"/>
    </row>
    <row r="55" spans="1:27" ht="15.75" customHeight="1">
      <c r="A55" s="531"/>
      <c r="B55" s="184"/>
      <c r="C55" s="180"/>
      <c r="D55" s="181"/>
      <c r="E55" s="180"/>
      <c r="F55" s="183"/>
      <c r="G55" s="180"/>
      <c r="H55" s="183"/>
      <c r="I55" s="180"/>
      <c r="J55" s="120"/>
      <c r="K55" s="120"/>
      <c r="L55" s="120"/>
      <c r="M55" s="120"/>
      <c r="N55" s="120"/>
      <c r="O55" s="120"/>
      <c r="P55" s="120"/>
      <c r="Q55" s="120"/>
      <c r="R55" s="120"/>
      <c r="S55" s="120"/>
      <c r="T55" s="120"/>
      <c r="U55" s="120"/>
      <c r="V55" s="120"/>
      <c r="W55" s="120"/>
      <c r="X55" s="120"/>
      <c r="Y55" s="120"/>
      <c r="Z55" s="120"/>
      <c r="AA55" s="120"/>
    </row>
    <row r="56" spans="1:27" ht="15.75" customHeight="1">
      <c r="A56" s="532"/>
      <c r="B56" s="179"/>
      <c r="C56" s="180"/>
      <c r="D56" s="181"/>
      <c r="E56" s="180"/>
      <c r="F56" s="183"/>
      <c r="G56" s="180"/>
      <c r="H56" s="183"/>
      <c r="I56" s="180"/>
      <c r="J56" s="120"/>
      <c r="K56" s="120"/>
      <c r="L56" s="120"/>
      <c r="M56" s="120"/>
      <c r="N56" s="120"/>
      <c r="O56" s="120"/>
      <c r="P56" s="120"/>
      <c r="Q56" s="120"/>
      <c r="R56" s="120"/>
      <c r="S56" s="120"/>
      <c r="T56" s="120"/>
      <c r="U56" s="120"/>
      <c r="V56" s="120"/>
      <c r="W56" s="120"/>
      <c r="X56" s="120"/>
      <c r="Y56" s="120"/>
      <c r="Z56" s="120"/>
      <c r="AA56" s="120"/>
    </row>
    <row r="57" spans="1:27" ht="81" customHeight="1">
      <c r="A57" s="172"/>
      <c r="B57" s="173"/>
      <c r="C57" s="173"/>
      <c r="D57" s="173"/>
      <c r="E57" s="173"/>
      <c r="F57" s="173"/>
      <c r="G57" s="173"/>
      <c r="H57" s="173"/>
      <c r="I57" s="173"/>
      <c r="J57" s="120"/>
      <c r="K57" s="120"/>
      <c r="L57" s="120"/>
      <c r="M57" s="120"/>
      <c r="N57" s="120"/>
      <c r="O57" s="120"/>
      <c r="P57" s="120"/>
      <c r="Q57" s="120"/>
      <c r="R57" s="120"/>
      <c r="S57" s="120"/>
      <c r="T57" s="120"/>
      <c r="U57" s="120"/>
      <c r="V57" s="120"/>
      <c r="W57" s="120"/>
      <c r="X57" s="120"/>
      <c r="Y57" s="120"/>
      <c r="Z57" s="120"/>
      <c r="AA57" s="120"/>
    </row>
    <row r="58" spans="1:27" ht="15.75" customHeight="1">
      <c r="A58" s="121"/>
      <c r="B58" s="161"/>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1"/>
      <c r="B59" s="161"/>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1"/>
      <c r="B60" s="161"/>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1"/>
      <c r="B61" s="161"/>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1"/>
      <c r="B62" s="161"/>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1"/>
      <c r="B63" s="161"/>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1"/>
      <c r="B64" s="161"/>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1"/>
      <c r="B65" s="161"/>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1"/>
      <c r="B66" s="161"/>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1"/>
      <c r="B67" s="161"/>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1"/>
      <c r="B68" s="161"/>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1"/>
      <c r="B69" s="161"/>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1"/>
      <c r="B70" s="161"/>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1"/>
      <c r="B71" s="161"/>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1"/>
      <c r="B72" s="161"/>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1"/>
      <c r="B73" s="161"/>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1"/>
      <c r="B74" s="161"/>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1"/>
      <c r="B75" s="161"/>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1"/>
      <c r="B76" s="161"/>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1"/>
      <c r="B77" s="161"/>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1"/>
      <c r="B78" s="161"/>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1"/>
      <c r="B79" s="161"/>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1"/>
      <c r="B80" s="161"/>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1"/>
      <c r="B81" s="161"/>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1"/>
      <c r="B82" s="161"/>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1"/>
      <c r="B83" s="161"/>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1"/>
      <c r="B84" s="161"/>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1"/>
      <c r="B85" s="161"/>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1"/>
      <c r="B86" s="161"/>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1"/>
      <c r="B87" s="161"/>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1"/>
      <c r="B88" s="161"/>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1"/>
      <c r="B89" s="161"/>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1"/>
      <c r="B90" s="161"/>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1"/>
      <c r="B91" s="161"/>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1"/>
      <c r="B92" s="161"/>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1"/>
      <c r="B93" s="161"/>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1"/>
      <c r="B94" s="161"/>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1"/>
      <c r="B95" s="161"/>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1"/>
      <c r="B96" s="161"/>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1"/>
      <c r="B97" s="161"/>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1"/>
      <c r="B98" s="161"/>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1"/>
      <c r="B99" s="161"/>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1"/>
      <c r="B100" s="161"/>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1"/>
      <c r="B101" s="161"/>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1"/>
      <c r="B102" s="161"/>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1"/>
      <c r="B103" s="161"/>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1"/>
      <c r="B104" s="161"/>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1"/>
      <c r="B105" s="161"/>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1"/>
      <c r="B106" s="161"/>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1"/>
      <c r="B107" s="161"/>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1"/>
      <c r="B108" s="161"/>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1"/>
      <c r="B109" s="161"/>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1"/>
      <c r="B110" s="161"/>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1"/>
      <c r="B111" s="161"/>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1"/>
      <c r="B112" s="161"/>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1"/>
      <c r="B113" s="161"/>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1"/>
      <c r="B114" s="161"/>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1"/>
      <c r="B115" s="161"/>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1"/>
      <c r="B116" s="161"/>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1"/>
      <c r="B117" s="161"/>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1"/>
      <c r="B118" s="161"/>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1"/>
      <c r="B119" s="161"/>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1"/>
      <c r="B120" s="161"/>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1"/>
      <c r="B121" s="161"/>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1"/>
      <c r="B122" s="161"/>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1"/>
      <c r="B123" s="161"/>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1"/>
      <c r="B124" s="161"/>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1"/>
      <c r="B125" s="161"/>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1"/>
      <c r="B126" s="161"/>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1"/>
      <c r="B127" s="161"/>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1"/>
      <c r="B128" s="161"/>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1"/>
      <c r="B129" s="161"/>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1"/>
      <c r="B130" s="161"/>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1"/>
      <c r="B131" s="161"/>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1"/>
      <c r="B132" s="161"/>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1"/>
      <c r="B133" s="161"/>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1"/>
      <c r="B134" s="161"/>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1"/>
      <c r="B135" s="161"/>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1"/>
      <c r="B136" s="161"/>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1"/>
      <c r="B137" s="161"/>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1"/>
      <c r="B138" s="161"/>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1"/>
      <c r="B139" s="161"/>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1"/>
      <c r="B140" s="161"/>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1"/>
      <c r="B141" s="161"/>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1"/>
      <c r="B142" s="161"/>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1"/>
      <c r="B143" s="161"/>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1"/>
      <c r="B144" s="161"/>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1"/>
      <c r="B145" s="161"/>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1"/>
      <c r="B146" s="161"/>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1"/>
      <c r="B147" s="161"/>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1"/>
      <c r="B148" s="161"/>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1"/>
      <c r="B149" s="161"/>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1"/>
      <c r="B150" s="161"/>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1"/>
      <c r="B151" s="161"/>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1"/>
      <c r="B152" s="161"/>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1"/>
      <c r="B153" s="161"/>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1"/>
      <c r="B154" s="161"/>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1"/>
      <c r="B155" s="161"/>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1"/>
      <c r="B156" s="161"/>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1"/>
      <c r="B157" s="161"/>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1"/>
      <c r="B158" s="161"/>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1"/>
      <c r="B159" s="161"/>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1"/>
      <c r="B160" s="161"/>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1"/>
      <c r="B161" s="161"/>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1"/>
      <c r="B162" s="161"/>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1"/>
      <c r="B163" s="161"/>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1"/>
      <c r="B164" s="161"/>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1"/>
      <c r="B165" s="161"/>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1"/>
      <c r="B166" s="161"/>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1"/>
      <c r="B167" s="161"/>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1"/>
      <c r="B168" s="161"/>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1"/>
      <c r="B169" s="161"/>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1"/>
      <c r="B170" s="161"/>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1"/>
      <c r="B171" s="161"/>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1"/>
      <c r="B172" s="161"/>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1"/>
      <c r="B173" s="161"/>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1"/>
      <c r="B174" s="161"/>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1"/>
      <c r="B175" s="161"/>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1"/>
      <c r="B176" s="161"/>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1"/>
      <c r="B177" s="161"/>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1"/>
      <c r="B178" s="161"/>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1"/>
      <c r="B179" s="161"/>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1"/>
      <c r="B180" s="161"/>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1"/>
      <c r="B181" s="161"/>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1"/>
      <c r="B182" s="161"/>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1"/>
      <c r="B183" s="161"/>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1"/>
      <c r="B184" s="161"/>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1"/>
      <c r="B185" s="161"/>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1"/>
      <c r="B186" s="161"/>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1"/>
      <c r="B187" s="161"/>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1"/>
      <c r="B188" s="161"/>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1"/>
      <c r="B189" s="161"/>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1"/>
      <c r="B190" s="161"/>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1"/>
      <c r="B191" s="161"/>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1"/>
      <c r="B192" s="161"/>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1"/>
      <c r="B193" s="161"/>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1"/>
      <c r="B194" s="161"/>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1"/>
      <c r="B195" s="161"/>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1"/>
      <c r="B196" s="161"/>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1"/>
      <c r="B197" s="161"/>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1"/>
      <c r="B198" s="161"/>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1"/>
      <c r="B199" s="161"/>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1"/>
      <c r="B200" s="161"/>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1"/>
      <c r="B201" s="161"/>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1"/>
      <c r="B202" s="161"/>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1"/>
      <c r="B203" s="161"/>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1"/>
      <c r="B204" s="161"/>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1"/>
      <c r="B205" s="161"/>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1"/>
      <c r="B206" s="161"/>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1"/>
      <c r="B207" s="161"/>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1"/>
      <c r="B208" s="161"/>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1"/>
      <c r="B209" s="161"/>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1"/>
      <c r="B210" s="161"/>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1"/>
      <c r="B211" s="161"/>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1"/>
      <c r="B212" s="161"/>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1"/>
      <c r="B213" s="161"/>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1"/>
      <c r="B214" s="161"/>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1"/>
      <c r="B215" s="161"/>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1"/>
      <c r="B216" s="161"/>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1"/>
      <c r="B217" s="161"/>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1"/>
      <c r="B218" s="161"/>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1"/>
      <c r="B219" s="161"/>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1"/>
      <c r="B220" s="161"/>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1"/>
      <c r="B221" s="161"/>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1"/>
      <c r="B222" s="161"/>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1"/>
      <c r="B223" s="161"/>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1"/>
      <c r="B224" s="161"/>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1"/>
      <c r="B225" s="161"/>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1"/>
      <c r="B226" s="161"/>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1"/>
      <c r="B227" s="161"/>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1"/>
      <c r="B228" s="161"/>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1"/>
      <c r="B229" s="161"/>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1"/>
      <c r="B230" s="161"/>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1"/>
      <c r="B231" s="161"/>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1"/>
      <c r="B232" s="161"/>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1"/>
      <c r="B233" s="161"/>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1"/>
      <c r="B234" s="161"/>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1"/>
      <c r="B235" s="161"/>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1"/>
      <c r="B236" s="161"/>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1"/>
      <c r="B237" s="161"/>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1"/>
      <c r="B238" s="161"/>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1"/>
      <c r="B239" s="161"/>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1"/>
      <c r="B240" s="161"/>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1"/>
      <c r="B241" s="161"/>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1"/>
      <c r="B242" s="161"/>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1"/>
      <c r="B243" s="161"/>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1"/>
      <c r="B244" s="161"/>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1"/>
      <c r="B245" s="161"/>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1"/>
      <c r="B246" s="161"/>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1"/>
      <c r="B247" s="161"/>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1"/>
      <c r="B248" s="161"/>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1"/>
      <c r="B249" s="161"/>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1"/>
      <c r="B250" s="161"/>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1"/>
      <c r="B251" s="161"/>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1"/>
      <c r="B252" s="161"/>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1"/>
      <c r="B253" s="161"/>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1"/>
      <c r="B254" s="161"/>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1"/>
      <c r="B255" s="161"/>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1"/>
      <c r="B256" s="161"/>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1"/>
      <c r="B257" s="161"/>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1"/>
      <c r="B258" s="161"/>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1"/>
      <c r="B259" s="161"/>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1"/>
      <c r="B260" s="161"/>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1"/>
      <c r="B261" s="161"/>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1"/>
      <c r="B262" s="161"/>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1"/>
      <c r="B263" s="161"/>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1"/>
      <c r="B264" s="161"/>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1"/>
      <c r="B265" s="161"/>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1"/>
      <c r="B266" s="161"/>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1"/>
      <c r="B267" s="161"/>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1"/>
      <c r="B268" s="161"/>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1"/>
      <c r="B269" s="161"/>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1"/>
      <c r="B270" s="161"/>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1"/>
      <c r="B271" s="161"/>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1"/>
      <c r="B272" s="161"/>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1"/>
      <c r="B273" s="161"/>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1"/>
      <c r="B274" s="161"/>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1"/>
      <c r="B275" s="161"/>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1"/>
      <c r="B276" s="161"/>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1"/>
      <c r="B277" s="161"/>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1"/>
      <c r="B278" s="161"/>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1"/>
      <c r="B279" s="161"/>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1"/>
      <c r="B280" s="161"/>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1"/>
      <c r="B281" s="161"/>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1"/>
      <c r="B282" s="161"/>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1"/>
      <c r="B283" s="161"/>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1"/>
      <c r="B284" s="161"/>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1"/>
      <c r="B285" s="161"/>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1"/>
      <c r="B286" s="161"/>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1"/>
      <c r="B287" s="161"/>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1"/>
      <c r="B288" s="161"/>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1"/>
      <c r="B289" s="161"/>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1"/>
      <c r="B290" s="161"/>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1"/>
      <c r="B291" s="161"/>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1"/>
      <c r="B292" s="161"/>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1"/>
      <c r="B293" s="161"/>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1"/>
      <c r="B294" s="161"/>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1"/>
      <c r="B295" s="161"/>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1"/>
      <c r="B296" s="161"/>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1"/>
      <c r="B297" s="161"/>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1"/>
      <c r="B298" s="161"/>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1"/>
      <c r="B299" s="161"/>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1"/>
      <c r="B300" s="161"/>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1"/>
      <c r="B301" s="161"/>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1"/>
      <c r="B302" s="161"/>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1"/>
      <c r="B303" s="161"/>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1"/>
      <c r="B304" s="161"/>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1"/>
      <c r="B305" s="161"/>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1"/>
      <c r="B306" s="161"/>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1"/>
      <c r="B307" s="161"/>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1"/>
      <c r="B308" s="161"/>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1"/>
      <c r="B309" s="161"/>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1"/>
      <c r="B310" s="161"/>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1"/>
      <c r="B311" s="161"/>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1"/>
      <c r="B312" s="161"/>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1"/>
      <c r="B313" s="161"/>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1"/>
      <c r="B314" s="161"/>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1"/>
      <c r="B315" s="161"/>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1"/>
      <c r="B316" s="161"/>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1"/>
      <c r="B317" s="161"/>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1"/>
      <c r="B318" s="161"/>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1"/>
      <c r="B319" s="161"/>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1"/>
      <c r="B320" s="161"/>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1"/>
      <c r="B321" s="161"/>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1"/>
      <c r="B322" s="161"/>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1"/>
      <c r="B323" s="161"/>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1"/>
      <c r="B324" s="161"/>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1"/>
      <c r="B325" s="161"/>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1"/>
      <c r="B326" s="161"/>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1"/>
      <c r="B327" s="161"/>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1"/>
      <c r="B328" s="161"/>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1"/>
      <c r="B329" s="161"/>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1"/>
      <c r="B330" s="161"/>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1"/>
      <c r="B331" s="161"/>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1"/>
      <c r="B332" s="161"/>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1"/>
      <c r="B333" s="161"/>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1"/>
      <c r="B334" s="161"/>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1"/>
      <c r="B335" s="161"/>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1"/>
      <c r="B336" s="161"/>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1"/>
      <c r="B337" s="161"/>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1"/>
      <c r="B338" s="161"/>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1"/>
      <c r="B339" s="161"/>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1"/>
      <c r="B340" s="161"/>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1"/>
      <c r="B341" s="161"/>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1"/>
      <c r="B342" s="161"/>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1"/>
      <c r="B343" s="161"/>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1"/>
      <c r="B344" s="161"/>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1"/>
      <c r="B345" s="161"/>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1"/>
      <c r="B346" s="161"/>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1"/>
      <c r="B347" s="161"/>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1"/>
      <c r="B348" s="161"/>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1"/>
      <c r="B349" s="161"/>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1"/>
      <c r="B350" s="161"/>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1"/>
      <c r="B351" s="161"/>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1"/>
      <c r="B352" s="161"/>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1"/>
      <c r="B353" s="161"/>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1"/>
      <c r="B354" s="161"/>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1"/>
      <c r="B355" s="161"/>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1"/>
      <c r="B356" s="161"/>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1"/>
      <c r="B357" s="161"/>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1"/>
      <c r="B358" s="161"/>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1"/>
      <c r="B359" s="161"/>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1"/>
      <c r="B360" s="161"/>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1"/>
      <c r="B361" s="161"/>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1"/>
      <c r="B362" s="161"/>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1"/>
      <c r="B363" s="161"/>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1"/>
      <c r="B364" s="161"/>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1"/>
      <c r="B365" s="161"/>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1"/>
      <c r="B366" s="161"/>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1"/>
      <c r="B367" s="161"/>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1"/>
      <c r="B368" s="161"/>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1"/>
      <c r="B369" s="161"/>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1"/>
      <c r="B370" s="161"/>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1"/>
      <c r="B371" s="161"/>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1"/>
      <c r="B372" s="161"/>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1"/>
      <c r="B373" s="161"/>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1"/>
      <c r="B374" s="161"/>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1"/>
      <c r="B375" s="161"/>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1"/>
      <c r="B376" s="161"/>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1"/>
      <c r="B377" s="161"/>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1"/>
      <c r="B378" s="161"/>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1"/>
      <c r="B379" s="161"/>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1"/>
      <c r="B380" s="161"/>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1"/>
      <c r="B381" s="161"/>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1"/>
      <c r="B382" s="161"/>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1"/>
      <c r="B383" s="161"/>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1"/>
      <c r="B384" s="161"/>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1"/>
      <c r="B385" s="161"/>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1"/>
      <c r="B386" s="161"/>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1"/>
      <c r="B387" s="161"/>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1"/>
      <c r="B388" s="161"/>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1"/>
      <c r="B389" s="161"/>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1"/>
      <c r="B390" s="161"/>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1"/>
      <c r="B391" s="161"/>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1"/>
      <c r="B392" s="161"/>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1"/>
      <c r="B393" s="161"/>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1"/>
      <c r="B394" s="161"/>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1"/>
      <c r="B395" s="161"/>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1"/>
      <c r="B396" s="161"/>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1"/>
      <c r="B397" s="161"/>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1"/>
      <c r="B398" s="161"/>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1"/>
      <c r="B399" s="161"/>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1"/>
      <c r="B400" s="161"/>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1"/>
      <c r="B401" s="161"/>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1"/>
      <c r="B402" s="161"/>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1"/>
      <c r="B403" s="161"/>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1"/>
      <c r="B404" s="161"/>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1"/>
      <c r="B405" s="161"/>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1"/>
      <c r="B406" s="161"/>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1"/>
      <c r="B407" s="161"/>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1"/>
      <c r="B408" s="161"/>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1"/>
      <c r="B409" s="161"/>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1"/>
      <c r="B410" s="161"/>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1"/>
      <c r="B411" s="161"/>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1"/>
      <c r="B412" s="161"/>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1"/>
      <c r="B413" s="161"/>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1"/>
      <c r="B414" s="161"/>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1"/>
      <c r="B415" s="161"/>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1"/>
      <c r="B416" s="161"/>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1"/>
      <c r="B417" s="161"/>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1"/>
      <c r="B418" s="161"/>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1"/>
      <c r="B419" s="161"/>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1"/>
      <c r="B420" s="161"/>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1"/>
      <c r="B421" s="161"/>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1"/>
      <c r="B422" s="161"/>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1"/>
      <c r="B423" s="161"/>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1"/>
      <c r="B424" s="161"/>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1"/>
      <c r="B425" s="161"/>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1"/>
      <c r="B426" s="161"/>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1"/>
      <c r="B427" s="161"/>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1"/>
      <c r="B428" s="161"/>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1"/>
      <c r="B429" s="161"/>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1"/>
      <c r="B430" s="161"/>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1"/>
      <c r="B431" s="161"/>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1"/>
      <c r="B432" s="161"/>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1"/>
      <c r="B433" s="161"/>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1"/>
      <c r="B434" s="161"/>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1"/>
      <c r="B435" s="161"/>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1"/>
      <c r="B436" s="161"/>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1"/>
      <c r="B437" s="161"/>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1"/>
      <c r="B438" s="161"/>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1"/>
      <c r="B439" s="161"/>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1"/>
      <c r="B440" s="161"/>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1"/>
      <c r="B441" s="161"/>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1"/>
      <c r="B442" s="161"/>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1"/>
      <c r="B443" s="161"/>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1"/>
      <c r="B444" s="161"/>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1"/>
      <c r="B445" s="161"/>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1"/>
      <c r="B446" s="161"/>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1"/>
      <c r="B447" s="161"/>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1"/>
      <c r="B448" s="161"/>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1"/>
      <c r="B449" s="161"/>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1"/>
      <c r="B450" s="161"/>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1"/>
      <c r="B451" s="161"/>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1"/>
      <c r="B452" s="161"/>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1"/>
      <c r="B453" s="161"/>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1"/>
      <c r="B454" s="161"/>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1"/>
      <c r="B455" s="161"/>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1"/>
      <c r="B456" s="161"/>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1"/>
      <c r="B457" s="161"/>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1"/>
      <c r="B458" s="161"/>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1"/>
      <c r="B459" s="161"/>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1"/>
      <c r="B460" s="161"/>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1"/>
      <c r="B461" s="161"/>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1"/>
      <c r="B462" s="161"/>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1"/>
      <c r="B463" s="161"/>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1"/>
      <c r="B464" s="161"/>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1"/>
      <c r="B465" s="161"/>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1"/>
      <c r="B466" s="161"/>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1"/>
      <c r="B467" s="161"/>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1"/>
      <c r="B468" s="161"/>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1"/>
      <c r="B469" s="161"/>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1"/>
      <c r="B470" s="161"/>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1"/>
      <c r="B471" s="161"/>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1"/>
      <c r="B472" s="161"/>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1"/>
      <c r="B473" s="161"/>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1"/>
      <c r="B474" s="161"/>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1"/>
      <c r="B475" s="161"/>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1"/>
      <c r="B476" s="161"/>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1"/>
      <c r="B477" s="161"/>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1"/>
      <c r="B478" s="161"/>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1"/>
      <c r="B479" s="161"/>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1"/>
      <c r="B480" s="161"/>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1"/>
      <c r="B481" s="161"/>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1"/>
      <c r="B482" s="161"/>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1"/>
      <c r="B483" s="161"/>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1"/>
      <c r="B484" s="161"/>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1"/>
      <c r="B485" s="161"/>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1"/>
      <c r="B486" s="161"/>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1"/>
      <c r="B487" s="161"/>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1"/>
      <c r="B488" s="161"/>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1"/>
      <c r="B489" s="161"/>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1"/>
      <c r="B490" s="161"/>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1"/>
      <c r="B491" s="161"/>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1"/>
      <c r="B492" s="161"/>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1"/>
      <c r="B493" s="161"/>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1"/>
      <c r="B494" s="161"/>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1"/>
      <c r="B495" s="161"/>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1"/>
      <c r="B496" s="161"/>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1"/>
      <c r="B497" s="161"/>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1"/>
      <c r="B498" s="161"/>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1"/>
      <c r="B499" s="161"/>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1"/>
      <c r="B500" s="161"/>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1"/>
      <c r="B501" s="161"/>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1"/>
      <c r="B502" s="161"/>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1"/>
      <c r="B503" s="161"/>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1"/>
      <c r="B504" s="161"/>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1"/>
      <c r="B505" s="161"/>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1"/>
      <c r="B506" s="161"/>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1"/>
      <c r="B507" s="161"/>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1"/>
      <c r="B508" s="161"/>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1"/>
      <c r="B509" s="161"/>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1"/>
      <c r="B510" s="161"/>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1"/>
      <c r="B511" s="161"/>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1"/>
      <c r="B512" s="161"/>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1"/>
      <c r="B513" s="161"/>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1"/>
      <c r="B514" s="161"/>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1"/>
      <c r="B515" s="161"/>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1"/>
      <c r="B516" s="161"/>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1"/>
      <c r="B517" s="161"/>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1"/>
      <c r="B518" s="161"/>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1"/>
      <c r="B519" s="161"/>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1"/>
      <c r="B520" s="161"/>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1"/>
      <c r="B521" s="161"/>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1"/>
      <c r="B522" s="161"/>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1"/>
      <c r="B523" s="161"/>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1"/>
      <c r="B524" s="161"/>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1"/>
      <c r="B525" s="161"/>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1"/>
      <c r="B526" s="161"/>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1"/>
      <c r="B527" s="161"/>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1"/>
      <c r="B528" s="161"/>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1"/>
      <c r="B529" s="161"/>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1"/>
      <c r="B530" s="161"/>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1"/>
      <c r="B531" s="161"/>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1"/>
      <c r="B532" s="161"/>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1"/>
      <c r="B533" s="161"/>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1"/>
      <c r="B534" s="161"/>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1"/>
      <c r="B535" s="161"/>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1"/>
      <c r="B536" s="161"/>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1"/>
      <c r="B537" s="161"/>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1"/>
      <c r="B538" s="161"/>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1"/>
      <c r="B539" s="161"/>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1"/>
      <c r="B540" s="161"/>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1"/>
      <c r="B541" s="161"/>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1"/>
      <c r="B542" s="161"/>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1"/>
      <c r="B543" s="161"/>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1"/>
      <c r="B544" s="161"/>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1"/>
      <c r="B545" s="161"/>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1"/>
      <c r="B546" s="161"/>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1"/>
      <c r="B547" s="161"/>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1"/>
      <c r="B548" s="161"/>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1"/>
      <c r="B549" s="161"/>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1"/>
      <c r="B550" s="161"/>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1"/>
      <c r="B551" s="161"/>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1"/>
      <c r="B552" s="161"/>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1"/>
      <c r="B553" s="161"/>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1"/>
      <c r="B554" s="161"/>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1"/>
      <c r="B555" s="161"/>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1"/>
      <c r="B556" s="161"/>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1"/>
      <c r="B557" s="161"/>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1"/>
      <c r="B558" s="161"/>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1"/>
      <c r="B559" s="161"/>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1"/>
      <c r="B560" s="161"/>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1"/>
      <c r="B561" s="161"/>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1"/>
      <c r="B562" s="161"/>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1"/>
      <c r="B563" s="161"/>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1"/>
      <c r="B564" s="161"/>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1"/>
      <c r="B565" s="161"/>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1"/>
      <c r="B566" s="161"/>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1"/>
      <c r="B567" s="161"/>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1"/>
      <c r="B568" s="161"/>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1"/>
      <c r="B569" s="161"/>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1"/>
      <c r="B570" s="161"/>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1"/>
      <c r="B571" s="161"/>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1"/>
      <c r="B572" s="161"/>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1"/>
      <c r="B573" s="161"/>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1"/>
      <c r="B574" s="161"/>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1"/>
      <c r="B575" s="161"/>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1"/>
      <c r="B576" s="161"/>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1"/>
      <c r="B577" s="161"/>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1"/>
      <c r="B578" s="161"/>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1"/>
      <c r="B579" s="161"/>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1"/>
      <c r="B580" s="161"/>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1"/>
      <c r="B581" s="161"/>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1"/>
      <c r="B582" s="161"/>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1"/>
      <c r="B583" s="161"/>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1"/>
      <c r="B584" s="161"/>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1"/>
      <c r="B585" s="161"/>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1"/>
      <c r="B586" s="161"/>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1"/>
      <c r="B587" s="161"/>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1"/>
      <c r="B588" s="161"/>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1"/>
      <c r="B589" s="161"/>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1"/>
      <c r="B590" s="161"/>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1"/>
      <c r="B591" s="161"/>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1"/>
      <c r="B592" s="161"/>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1"/>
      <c r="B593" s="161"/>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1"/>
      <c r="B594" s="161"/>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1"/>
      <c r="B595" s="161"/>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1"/>
      <c r="B596" s="161"/>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1"/>
      <c r="B597" s="161"/>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1"/>
      <c r="B598" s="161"/>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1"/>
      <c r="B599" s="161"/>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1"/>
      <c r="B600" s="161"/>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1"/>
      <c r="B601" s="161"/>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1"/>
      <c r="B602" s="161"/>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1"/>
      <c r="B603" s="161"/>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1"/>
      <c r="B604" s="161"/>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1"/>
      <c r="B605" s="161"/>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1"/>
      <c r="B606" s="161"/>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1"/>
      <c r="B607" s="161"/>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1"/>
      <c r="B608" s="161"/>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1"/>
      <c r="B609" s="161"/>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1"/>
      <c r="B610" s="161"/>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1"/>
      <c r="B611" s="161"/>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1"/>
      <c r="B612" s="161"/>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1"/>
      <c r="B613" s="161"/>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1"/>
      <c r="B614" s="161"/>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1"/>
      <c r="B615" s="161"/>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1"/>
      <c r="B616" s="161"/>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1"/>
      <c r="B617" s="161"/>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1"/>
      <c r="B618" s="161"/>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1"/>
      <c r="B619" s="161"/>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1"/>
      <c r="B620" s="161"/>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1"/>
      <c r="B621" s="161"/>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1"/>
      <c r="B622" s="161"/>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1"/>
      <c r="B623" s="161"/>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1"/>
      <c r="B624" s="161"/>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1"/>
      <c r="B625" s="161"/>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1"/>
      <c r="B626" s="161"/>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1"/>
      <c r="B627" s="161"/>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1"/>
      <c r="B628" s="161"/>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1"/>
      <c r="B629" s="161"/>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1"/>
      <c r="B630" s="161"/>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1"/>
      <c r="B631" s="161"/>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1"/>
      <c r="B632" s="161"/>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1"/>
      <c r="B633" s="161"/>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1"/>
      <c r="B634" s="161"/>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1"/>
      <c r="B635" s="161"/>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1"/>
      <c r="B636" s="161"/>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1"/>
      <c r="B637" s="161"/>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1"/>
      <c r="B638" s="161"/>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1"/>
      <c r="B639" s="161"/>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1"/>
      <c r="B640" s="161"/>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1"/>
      <c r="B641" s="161"/>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1"/>
      <c r="B642" s="161"/>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1"/>
      <c r="B643" s="161"/>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1"/>
      <c r="B644" s="161"/>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1"/>
      <c r="B645" s="161"/>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1"/>
      <c r="B646" s="161"/>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1"/>
      <c r="B647" s="161"/>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1"/>
      <c r="B648" s="161"/>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1"/>
      <c r="B649" s="161"/>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1"/>
      <c r="B650" s="161"/>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1"/>
      <c r="B651" s="161"/>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1"/>
      <c r="B652" s="161"/>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1"/>
      <c r="B653" s="161"/>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1"/>
      <c r="B654" s="161"/>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1"/>
      <c r="B655" s="161"/>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1"/>
      <c r="B656" s="161"/>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1"/>
      <c r="B657" s="161"/>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1"/>
      <c r="B658" s="161"/>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1"/>
      <c r="B659" s="161"/>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1"/>
      <c r="B660" s="161"/>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1"/>
      <c r="B661" s="161"/>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1"/>
      <c r="B662" s="161"/>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1"/>
      <c r="B663" s="161"/>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1"/>
      <c r="B664" s="161"/>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1"/>
      <c r="B665" s="161"/>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1"/>
      <c r="B666" s="161"/>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1"/>
      <c r="B667" s="161"/>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1"/>
      <c r="B668" s="161"/>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1"/>
      <c r="B669" s="161"/>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1"/>
      <c r="B670" s="161"/>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1"/>
      <c r="B671" s="161"/>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1"/>
      <c r="B672" s="161"/>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1"/>
      <c r="B673" s="161"/>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1"/>
      <c r="B674" s="161"/>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1"/>
      <c r="B675" s="161"/>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1"/>
      <c r="B676" s="161"/>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1"/>
      <c r="B677" s="161"/>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1"/>
      <c r="B678" s="161"/>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1"/>
      <c r="B679" s="161"/>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1"/>
      <c r="B680" s="161"/>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1"/>
      <c r="B681" s="161"/>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1"/>
      <c r="B682" s="161"/>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1"/>
      <c r="B683" s="161"/>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1"/>
      <c r="B684" s="161"/>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1"/>
      <c r="B685" s="161"/>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1"/>
      <c r="B686" s="161"/>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1"/>
      <c r="B687" s="161"/>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1"/>
      <c r="B688" s="161"/>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1"/>
      <c r="B689" s="161"/>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1"/>
      <c r="B690" s="161"/>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1"/>
      <c r="B691" s="161"/>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1"/>
      <c r="B692" s="161"/>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1"/>
      <c r="B693" s="161"/>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1"/>
      <c r="B694" s="161"/>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1"/>
      <c r="B695" s="161"/>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1"/>
      <c r="B696" s="161"/>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1"/>
      <c r="B697" s="161"/>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1"/>
      <c r="B698" s="161"/>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1"/>
      <c r="B699" s="161"/>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1"/>
      <c r="B700" s="161"/>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1"/>
      <c r="B701" s="161"/>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1"/>
      <c r="B702" s="161"/>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1"/>
      <c r="B703" s="161"/>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1"/>
      <c r="B704" s="161"/>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1"/>
      <c r="B705" s="161"/>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1"/>
      <c r="B706" s="161"/>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1"/>
      <c r="B707" s="161"/>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1"/>
      <c r="B708" s="161"/>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1"/>
      <c r="B709" s="161"/>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1"/>
      <c r="B710" s="161"/>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1"/>
      <c r="B711" s="161"/>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1"/>
      <c r="B712" s="161"/>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1"/>
      <c r="B713" s="161"/>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1"/>
      <c r="B714" s="161"/>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1"/>
      <c r="B715" s="161"/>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1"/>
      <c r="B716" s="161"/>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1"/>
      <c r="B717" s="161"/>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1"/>
      <c r="B718" s="161"/>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1"/>
      <c r="B719" s="161"/>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1"/>
      <c r="B720" s="161"/>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1"/>
      <c r="B721" s="161"/>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1"/>
      <c r="B722" s="161"/>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1"/>
      <c r="B723" s="161"/>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1"/>
      <c r="B724" s="161"/>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1"/>
      <c r="B725" s="161"/>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1"/>
      <c r="B726" s="161"/>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1"/>
      <c r="B727" s="161"/>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1"/>
      <c r="B728" s="161"/>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1"/>
      <c r="B729" s="161"/>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1"/>
      <c r="B730" s="161"/>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1"/>
      <c r="B731" s="161"/>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1"/>
      <c r="B732" s="161"/>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1"/>
      <c r="B733" s="161"/>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1"/>
      <c r="B734" s="161"/>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1"/>
      <c r="B735" s="161"/>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1"/>
      <c r="B736" s="161"/>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1"/>
      <c r="B737" s="161"/>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1"/>
      <c r="B738" s="161"/>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1"/>
      <c r="B739" s="161"/>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1"/>
      <c r="B740" s="161"/>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1"/>
      <c r="B741" s="161"/>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1"/>
      <c r="B742" s="161"/>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1"/>
      <c r="B743" s="161"/>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1"/>
      <c r="B744" s="161"/>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1"/>
      <c r="B745" s="161"/>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1"/>
      <c r="B746" s="161"/>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1"/>
      <c r="B747" s="161"/>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1"/>
      <c r="B748" s="161"/>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1"/>
      <c r="B749" s="161"/>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1"/>
      <c r="B750" s="161"/>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1"/>
      <c r="B751" s="161"/>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1"/>
      <c r="B752" s="161"/>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1"/>
      <c r="B753" s="161"/>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1"/>
      <c r="B754" s="161"/>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1"/>
      <c r="B755" s="161"/>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1"/>
      <c r="B756" s="161"/>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1"/>
      <c r="B757" s="161"/>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1"/>
      <c r="B758" s="161"/>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1"/>
      <c r="B759" s="161"/>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1"/>
      <c r="B760" s="161"/>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1"/>
      <c r="B761" s="161"/>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1"/>
      <c r="B762" s="161"/>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1"/>
      <c r="B763" s="161"/>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1"/>
      <c r="B764" s="161"/>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1"/>
      <c r="B765" s="161"/>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1"/>
      <c r="B766" s="161"/>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1"/>
      <c r="B767" s="161"/>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1"/>
      <c r="B768" s="161"/>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1"/>
      <c r="B769" s="161"/>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1"/>
      <c r="B770" s="161"/>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1"/>
      <c r="B771" s="161"/>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1"/>
      <c r="B772" s="161"/>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1"/>
      <c r="B773" s="161"/>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1"/>
      <c r="B774" s="161"/>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1"/>
      <c r="B775" s="161"/>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1"/>
      <c r="B776" s="161"/>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1"/>
      <c r="B777" s="161"/>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1"/>
      <c r="B778" s="161"/>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1"/>
      <c r="B779" s="161"/>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1"/>
      <c r="B780" s="161"/>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1"/>
      <c r="B781" s="161"/>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1"/>
      <c r="B782" s="161"/>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1"/>
      <c r="B783" s="161"/>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1"/>
      <c r="B784" s="161"/>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1"/>
      <c r="B785" s="161"/>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1"/>
      <c r="B786" s="161"/>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1"/>
      <c r="B787" s="161"/>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1"/>
      <c r="B788" s="161"/>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1"/>
      <c r="B789" s="161"/>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1"/>
      <c r="B790" s="161"/>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1"/>
      <c r="B791" s="161"/>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1"/>
      <c r="B792" s="161"/>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1"/>
      <c r="B793" s="161"/>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1"/>
      <c r="B794" s="161"/>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1"/>
      <c r="B795" s="161"/>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1"/>
      <c r="B796" s="161"/>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1"/>
      <c r="B797" s="161"/>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1"/>
      <c r="B798" s="161"/>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1"/>
      <c r="B799" s="161"/>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1"/>
      <c r="B800" s="161"/>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1"/>
      <c r="B801" s="161"/>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1"/>
      <c r="B802" s="161"/>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1"/>
      <c r="B803" s="161"/>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1"/>
      <c r="B804" s="161"/>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1"/>
      <c r="B805" s="161"/>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1"/>
      <c r="B806" s="161"/>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1"/>
      <c r="B807" s="161"/>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1"/>
      <c r="B808" s="161"/>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1"/>
      <c r="B809" s="161"/>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1"/>
      <c r="B810" s="161"/>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1"/>
      <c r="B811" s="161"/>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1"/>
      <c r="B812" s="161"/>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1"/>
      <c r="B813" s="161"/>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1"/>
      <c r="B814" s="161"/>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1"/>
      <c r="B815" s="161"/>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1"/>
      <c r="B816" s="161"/>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1"/>
      <c r="B817" s="161"/>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1"/>
      <c r="B818" s="161"/>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1"/>
      <c r="B819" s="161"/>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1"/>
      <c r="B820" s="161"/>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1"/>
      <c r="B821" s="161"/>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1"/>
      <c r="B822" s="161"/>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1"/>
      <c r="B823" s="161"/>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1"/>
      <c r="B824" s="161"/>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1"/>
      <c r="B825" s="161"/>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1"/>
      <c r="B826" s="161"/>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1"/>
      <c r="B827" s="161"/>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1"/>
      <c r="B828" s="161"/>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1"/>
      <c r="B829" s="161"/>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1"/>
      <c r="B830" s="161"/>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1"/>
      <c r="B831" s="161"/>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1"/>
      <c r="B832" s="161"/>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1"/>
      <c r="B833" s="161"/>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1"/>
      <c r="B834" s="161"/>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1"/>
      <c r="B835" s="161"/>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1"/>
      <c r="B836" s="161"/>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1"/>
      <c r="B837" s="161"/>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1"/>
      <c r="B838" s="161"/>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1"/>
      <c r="B839" s="161"/>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1"/>
      <c r="B840" s="161"/>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1"/>
      <c r="B841" s="161"/>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1"/>
      <c r="B842" s="161"/>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1"/>
      <c r="B843" s="161"/>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1"/>
      <c r="B844" s="161"/>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1"/>
      <c r="B845" s="161"/>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1"/>
      <c r="B846" s="161"/>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1"/>
      <c r="B847" s="161"/>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1"/>
      <c r="B848" s="161"/>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1"/>
      <c r="B849" s="161"/>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1"/>
      <c r="B850" s="161"/>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1"/>
      <c r="B851" s="161"/>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1"/>
      <c r="B852" s="161"/>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1"/>
      <c r="B853" s="161"/>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1"/>
      <c r="B854" s="161"/>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1"/>
      <c r="B855" s="161"/>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1"/>
      <c r="B856" s="161"/>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1"/>
      <c r="B857" s="161"/>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1"/>
      <c r="B858" s="161"/>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1"/>
      <c r="B859" s="161"/>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1"/>
      <c r="B860" s="161"/>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1"/>
      <c r="B861" s="161"/>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1"/>
      <c r="B862" s="161"/>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1"/>
      <c r="B863" s="161"/>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1"/>
      <c r="B864" s="161"/>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1"/>
      <c r="B865" s="161"/>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1"/>
      <c r="B866" s="161"/>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1"/>
      <c r="B867" s="161"/>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1"/>
      <c r="B868" s="161"/>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1"/>
      <c r="B869" s="161"/>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1"/>
      <c r="B870" s="161"/>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1"/>
      <c r="B871" s="161"/>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1"/>
      <c r="B872" s="161"/>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1"/>
      <c r="B873" s="161"/>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1"/>
      <c r="B874" s="161"/>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1"/>
      <c r="B875" s="161"/>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1"/>
      <c r="B876" s="161"/>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1"/>
      <c r="B877" s="161"/>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1"/>
      <c r="B878" s="161"/>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1"/>
      <c r="B879" s="161"/>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1"/>
      <c r="B880" s="161"/>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1"/>
      <c r="B881" s="161"/>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1"/>
      <c r="B882" s="161"/>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1"/>
      <c r="B883" s="161"/>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1"/>
      <c r="B884" s="161"/>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1"/>
      <c r="B885" s="161"/>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1"/>
      <c r="B886" s="161"/>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1"/>
      <c r="B887" s="161"/>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1"/>
      <c r="B888" s="161"/>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1"/>
      <c r="B889" s="161"/>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1"/>
      <c r="B890" s="161"/>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1"/>
      <c r="B891" s="161"/>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1"/>
      <c r="B892" s="161"/>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1"/>
      <c r="B893" s="161"/>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1"/>
      <c r="B894" s="161"/>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1"/>
      <c r="B895" s="161"/>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1"/>
      <c r="B896" s="161"/>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1"/>
      <c r="B897" s="161"/>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1"/>
      <c r="B898" s="161"/>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1"/>
      <c r="B899" s="161"/>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1"/>
      <c r="B900" s="161"/>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1"/>
      <c r="B901" s="161"/>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1"/>
      <c r="B902" s="161"/>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1"/>
      <c r="B903" s="161"/>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1"/>
      <c r="B904" s="161"/>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1"/>
      <c r="B905" s="161"/>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1"/>
      <c r="B906" s="161"/>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1"/>
      <c r="B907" s="161"/>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1"/>
      <c r="B908" s="161"/>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1"/>
      <c r="B909" s="161"/>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1"/>
      <c r="B910" s="161"/>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1"/>
      <c r="B911" s="161"/>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1"/>
      <c r="B912" s="161"/>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1"/>
      <c r="B913" s="161"/>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1"/>
      <c r="B914" s="161"/>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1"/>
      <c r="B915" s="161"/>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1"/>
      <c r="B916" s="161"/>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1"/>
      <c r="B917" s="161"/>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1"/>
      <c r="B918" s="161"/>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1"/>
      <c r="B919" s="161"/>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1"/>
      <c r="B920" s="161"/>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1"/>
      <c r="B921" s="161"/>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1"/>
      <c r="B922" s="161"/>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1"/>
      <c r="B923" s="161"/>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1"/>
      <c r="B924" s="161"/>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1"/>
      <c r="B925" s="161"/>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1"/>
      <c r="B926" s="161"/>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1"/>
      <c r="B927" s="161"/>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1"/>
      <c r="B928" s="161"/>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1"/>
      <c r="B929" s="161"/>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1"/>
      <c r="B930" s="161"/>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1"/>
      <c r="B931" s="161"/>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1"/>
      <c r="B932" s="161"/>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1"/>
      <c r="B933" s="161"/>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1"/>
      <c r="B934" s="161"/>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1"/>
      <c r="B935" s="161"/>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1"/>
      <c r="B936" s="161"/>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1"/>
      <c r="B937" s="161"/>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1"/>
      <c r="B938" s="161"/>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1"/>
      <c r="B939" s="161"/>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1"/>
      <c r="B940" s="161"/>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1"/>
      <c r="B941" s="161"/>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1"/>
      <c r="B942" s="161"/>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1"/>
      <c r="B943" s="161"/>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1"/>
      <c r="B944" s="161"/>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1"/>
      <c r="B945" s="161"/>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1"/>
      <c r="B946" s="161"/>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1"/>
      <c r="B947" s="161"/>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1"/>
      <c r="B948" s="161"/>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1"/>
      <c r="B949" s="161"/>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1"/>
      <c r="B950" s="161"/>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1"/>
      <c r="B951" s="161"/>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1"/>
      <c r="B952" s="161"/>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1"/>
      <c r="B953" s="161"/>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1"/>
      <c r="B954" s="161"/>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1"/>
      <c r="B955" s="161"/>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1"/>
      <c r="B956" s="161"/>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1"/>
      <c r="B957" s="161"/>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1"/>
      <c r="B958" s="161"/>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1"/>
      <c r="B959" s="161"/>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1"/>
      <c r="B960" s="161"/>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1"/>
      <c r="B961" s="161"/>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1"/>
      <c r="B962" s="161"/>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1"/>
      <c r="B963" s="161"/>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1"/>
      <c r="B964" s="161"/>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1"/>
      <c r="B965" s="161"/>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1"/>
      <c r="B966" s="161"/>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1"/>
      <c r="B967" s="161"/>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1"/>
      <c r="B968" s="161"/>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1"/>
      <c r="B969" s="161"/>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1"/>
      <c r="B970" s="161"/>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1"/>
      <c r="B971" s="161"/>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1"/>
      <c r="B972" s="161"/>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1"/>
      <c r="B973" s="161"/>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1"/>
      <c r="B974" s="161"/>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1"/>
      <c r="B975" s="161"/>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1"/>
      <c r="B976" s="161"/>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1"/>
      <c r="B977" s="161"/>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1"/>
      <c r="B978" s="161"/>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1"/>
      <c r="B979" s="161"/>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1"/>
      <c r="B980" s="161"/>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1"/>
      <c r="B981" s="161"/>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1"/>
      <c r="B982" s="161"/>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1"/>
      <c r="B983" s="161"/>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1"/>
      <c r="B984" s="161"/>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1"/>
      <c r="B985" s="161"/>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1"/>
      <c r="B986" s="161"/>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1"/>
      <c r="B987" s="161"/>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1"/>
      <c r="B988" s="161"/>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1"/>
      <c r="B989" s="161"/>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1"/>
      <c r="B990" s="161"/>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1"/>
      <c r="B991" s="161"/>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1"/>
      <c r="B992" s="161"/>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1"/>
      <c r="B993" s="161"/>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1"/>
      <c r="B994" s="161"/>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1"/>
      <c r="B995" s="161"/>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1"/>
      <c r="B996" s="161"/>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1"/>
      <c r="B997" s="161"/>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1"/>
      <c r="B998" s="161"/>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1"/>
      <c r="B999" s="161"/>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1"/>
      <c r="B1000" s="161"/>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8">
    <mergeCell ref="A34:A44"/>
    <mergeCell ref="A46:A56"/>
    <mergeCell ref="A9:A19"/>
    <mergeCell ref="J14:J18"/>
    <mergeCell ref="K14:K18"/>
    <mergeCell ref="A21:A31"/>
    <mergeCell ref="J26:J30"/>
    <mergeCell ref="K26:K30"/>
  </mergeCells>
  <hyperlinks>
    <hyperlink ref="F10" r:id="rId1" xr:uid="{00000000-0004-0000-0300-000000000000}"/>
    <hyperlink ref="F11" r:id="rId2" location="Text" xr:uid="{00000000-0004-0000-0300-000001000000}"/>
    <hyperlink ref="F12" r:id="rId3" location="Text" xr:uid="{00000000-0004-0000-0300-000002000000}"/>
    <hyperlink ref="F19" r:id="rId4" location="Text" xr:uid="{00000000-0004-0000-0300-000003000000}"/>
    <hyperlink ref="F22" r:id="rId5" xr:uid="{00000000-0004-0000-0300-000004000000}"/>
  </hyperlinks>
  <pageMargins left="0.70866141732283505" right="0.70866141732283505" top="0.74803149606299202" bottom="0.74803149606299202" header="0" footer="0"/>
  <pageSetup paperSize="8" orientation="landscape"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topLeftCell="A15" zoomScale="70" zoomScaleNormal="70" workbookViewId="0">
      <selection activeCell="D16" sqref="D16"/>
    </sheetView>
  </sheetViews>
  <sheetFormatPr defaultColWidth="11.19921875" defaultRowHeight="15" customHeight="1"/>
  <cols>
    <col min="1" max="1" width="12.69921875" customWidth="1"/>
    <col min="2" max="2" width="35.59765625" customWidth="1"/>
    <col min="3" max="3" width="2.59765625" customWidth="1"/>
    <col min="4" max="4" width="30.59765625" customWidth="1"/>
    <col min="5" max="5" width="2.59765625" customWidth="1"/>
    <col min="6" max="6" width="48" customWidth="1"/>
    <col min="7" max="7" width="2.59765625" customWidth="1"/>
    <col min="8" max="8" width="28.69921875" customWidth="1"/>
    <col min="9" max="9" width="2.59765625" customWidth="1"/>
    <col min="10" max="10" width="49" customWidth="1"/>
    <col min="11" max="11" width="42"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0" customHeight="1">
      <c r="A1" s="119" t="s">
        <v>208</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69.75" customHeight="1">
      <c r="A3" s="122" t="s">
        <v>209</v>
      </c>
      <c r="B3" s="123" t="s">
        <v>210</v>
      </c>
      <c r="C3" s="124"/>
      <c r="D3" s="125" t="s">
        <v>211</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1"/>
      <c r="R4" s="140"/>
      <c r="S4" s="141"/>
      <c r="T4" s="140"/>
      <c r="U4" s="141"/>
      <c r="V4" s="140"/>
      <c r="W4" s="140"/>
      <c r="X4" s="140"/>
      <c r="Y4" s="140"/>
      <c r="Z4" s="140"/>
      <c r="AA4" s="140"/>
    </row>
    <row r="5" spans="1:27" ht="104.25" customHeight="1">
      <c r="A5" s="188"/>
      <c r="B5" s="189"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91.4">
      <c r="A7" s="530" t="s">
        <v>120</v>
      </c>
      <c r="B7" s="144" t="s">
        <v>212</v>
      </c>
      <c r="C7" s="130"/>
      <c r="D7" s="125" t="s">
        <v>123</v>
      </c>
      <c r="E7" s="130"/>
      <c r="F7" s="150" t="s">
        <v>213</v>
      </c>
      <c r="G7" s="130"/>
      <c r="H7" s="146" t="s">
        <v>214</v>
      </c>
      <c r="I7" s="144"/>
      <c r="J7" s="537" t="s">
        <v>215</v>
      </c>
      <c r="K7" s="540" t="s">
        <v>216</v>
      </c>
      <c r="L7" s="144"/>
      <c r="M7" s="127"/>
      <c r="N7" s="144"/>
      <c r="O7" s="128"/>
      <c r="P7" s="140"/>
      <c r="Q7" s="128"/>
      <c r="R7" s="140"/>
      <c r="S7" s="128"/>
      <c r="T7" s="140"/>
      <c r="U7" s="128"/>
      <c r="V7" s="144"/>
      <c r="W7" s="130"/>
      <c r="X7" s="130"/>
      <c r="Y7" s="130"/>
      <c r="Z7" s="130"/>
      <c r="AA7" s="130"/>
    </row>
    <row r="8" spans="1:27" ht="87">
      <c r="A8" s="531"/>
      <c r="B8" s="144" t="s">
        <v>217</v>
      </c>
      <c r="C8" s="130"/>
      <c r="D8" s="125" t="s">
        <v>123</v>
      </c>
      <c r="E8" s="130"/>
      <c r="F8" s="150" t="s">
        <v>218</v>
      </c>
      <c r="G8" s="130"/>
      <c r="H8" s="146" t="s">
        <v>219</v>
      </c>
      <c r="I8" s="144"/>
      <c r="J8" s="538"/>
      <c r="K8" s="538"/>
      <c r="L8" s="140"/>
      <c r="M8" s="127"/>
      <c r="N8" s="140"/>
      <c r="O8" s="128"/>
      <c r="P8" s="140"/>
      <c r="Q8" s="128"/>
      <c r="R8" s="140"/>
      <c r="S8" s="128"/>
      <c r="T8" s="140"/>
      <c r="U8" s="128"/>
      <c r="V8" s="140"/>
      <c r="W8" s="130"/>
      <c r="X8" s="130"/>
      <c r="Y8" s="130"/>
      <c r="Z8" s="130"/>
      <c r="AA8" s="130"/>
    </row>
    <row r="9" spans="1:27" ht="17.399999999999999">
      <c r="A9" s="531"/>
      <c r="B9" s="144" t="s">
        <v>220</v>
      </c>
      <c r="C9" s="130"/>
      <c r="D9" s="125" t="s">
        <v>221</v>
      </c>
      <c r="E9" s="130"/>
      <c r="F9" s="146"/>
      <c r="G9" s="130"/>
      <c r="H9" s="146" t="s">
        <v>222</v>
      </c>
      <c r="I9" s="144"/>
      <c r="J9" s="538"/>
      <c r="K9" s="538"/>
      <c r="L9" s="124"/>
      <c r="M9" s="127"/>
      <c r="N9" s="124"/>
      <c r="O9" s="128"/>
      <c r="P9" s="124"/>
      <c r="Q9" s="128"/>
      <c r="R9" s="124"/>
      <c r="S9" s="128"/>
      <c r="T9" s="124"/>
      <c r="U9" s="128"/>
      <c r="V9" s="124"/>
      <c r="W9" s="130"/>
      <c r="X9" s="130"/>
      <c r="Y9" s="130"/>
      <c r="Z9" s="130"/>
      <c r="AA9" s="130"/>
    </row>
    <row r="10" spans="1:27" ht="87">
      <c r="A10" s="531"/>
      <c r="B10" s="144" t="s">
        <v>223</v>
      </c>
      <c r="C10" s="130"/>
      <c r="D10" s="125" t="s">
        <v>123</v>
      </c>
      <c r="E10" s="130"/>
      <c r="F10" s="150" t="s">
        <v>224</v>
      </c>
      <c r="G10" s="130"/>
      <c r="H10" s="146" t="s">
        <v>225</v>
      </c>
      <c r="I10" s="144"/>
      <c r="J10" s="538"/>
      <c r="K10" s="538"/>
      <c r="L10" s="140"/>
      <c r="M10" s="127"/>
      <c r="N10" s="140"/>
      <c r="O10" s="128"/>
      <c r="P10" s="140"/>
      <c r="Q10" s="128"/>
      <c r="R10" s="140"/>
      <c r="S10" s="128"/>
      <c r="T10" s="140"/>
      <c r="U10" s="128"/>
      <c r="V10" s="140"/>
      <c r="W10" s="130"/>
      <c r="X10" s="130"/>
      <c r="Y10" s="130"/>
      <c r="Z10" s="130"/>
      <c r="AA10" s="130"/>
    </row>
    <row r="11" spans="1:27" ht="87">
      <c r="A11" s="531"/>
      <c r="B11" s="144" t="s">
        <v>226</v>
      </c>
      <c r="C11" s="130"/>
      <c r="D11" s="125" t="s">
        <v>123</v>
      </c>
      <c r="E11" s="130"/>
      <c r="F11" s="150" t="s">
        <v>227</v>
      </c>
      <c r="G11" s="130"/>
      <c r="H11" s="146" t="s">
        <v>225</v>
      </c>
      <c r="I11" s="144"/>
      <c r="J11" s="538"/>
      <c r="K11" s="538"/>
      <c r="L11" s="144"/>
      <c r="M11" s="127"/>
      <c r="N11" s="144"/>
      <c r="O11" s="128"/>
      <c r="P11" s="144"/>
      <c r="Q11" s="128"/>
      <c r="R11" s="144"/>
      <c r="S11" s="128"/>
      <c r="T11" s="144"/>
      <c r="U11" s="128"/>
      <c r="V11" s="144"/>
      <c r="W11" s="130"/>
      <c r="X11" s="130"/>
      <c r="Y11" s="130"/>
      <c r="Z11" s="130"/>
      <c r="AA11" s="130"/>
    </row>
    <row r="12" spans="1:27" ht="36.75" customHeight="1">
      <c r="A12" s="531"/>
      <c r="B12" s="144" t="s">
        <v>228</v>
      </c>
      <c r="C12" s="130"/>
      <c r="D12" s="125" t="s">
        <v>229</v>
      </c>
      <c r="E12" s="130"/>
      <c r="F12" s="150" t="s">
        <v>230</v>
      </c>
      <c r="G12" s="130"/>
      <c r="H12" s="146" t="s">
        <v>222</v>
      </c>
      <c r="I12" s="144"/>
      <c r="J12" s="538"/>
      <c r="K12" s="538"/>
      <c r="L12" s="144"/>
      <c r="M12" s="127"/>
      <c r="N12" s="144"/>
      <c r="O12" s="128"/>
      <c r="P12" s="144"/>
      <c r="Q12" s="128"/>
      <c r="R12" s="144"/>
      <c r="S12" s="128"/>
      <c r="T12" s="144"/>
      <c r="U12" s="128"/>
      <c r="V12" s="144"/>
      <c r="W12" s="130"/>
      <c r="X12" s="130"/>
      <c r="Y12" s="130"/>
      <c r="Z12" s="130"/>
      <c r="AA12" s="130"/>
    </row>
    <row r="13" spans="1:27" ht="36.75" customHeight="1">
      <c r="A13" s="532"/>
      <c r="B13" s="144" t="s">
        <v>231</v>
      </c>
      <c r="C13" s="130"/>
      <c r="D13" s="125" t="s">
        <v>123</v>
      </c>
      <c r="E13" s="130"/>
      <c r="F13" s="145" t="s">
        <v>232</v>
      </c>
      <c r="G13" s="130"/>
      <c r="H13" s="146" t="s">
        <v>219</v>
      </c>
      <c r="I13" s="144"/>
      <c r="J13" s="539"/>
      <c r="K13" s="539"/>
      <c r="L13" s="144"/>
      <c r="M13" s="127"/>
      <c r="N13" s="144"/>
      <c r="O13" s="128"/>
      <c r="P13" s="144"/>
      <c r="Q13" s="128"/>
      <c r="R13" s="144"/>
      <c r="S13" s="128"/>
      <c r="T13" s="144"/>
      <c r="U13" s="128"/>
      <c r="V13" s="144"/>
      <c r="W13" s="130"/>
      <c r="X13" s="130"/>
      <c r="Y13" s="130"/>
      <c r="Z13" s="130"/>
      <c r="AA13" s="130"/>
    </row>
    <row r="14" spans="1:27" ht="20.25" customHeight="1">
      <c r="A14" s="190"/>
      <c r="B14" s="164"/>
      <c r="C14" s="153"/>
      <c r="D14" s="153"/>
      <c r="E14" s="153"/>
      <c r="F14" s="155"/>
      <c r="G14" s="130"/>
      <c r="H14" s="155"/>
      <c r="I14" s="144"/>
      <c r="J14" s="144"/>
      <c r="K14" s="144"/>
      <c r="L14" s="153"/>
      <c r="M14" s="153"/>
      <c r="N14" s="153"/>
      <c r="O14" s="130"/>
      <c r="P14" s="153"/>
      <c r="Q14" s="130"/>
      <c r="R14" s="153"/>
      <c r="S14" s="130"/>
      <c r="T14" s="153"/>
      <c r="U14" s="130"/>
      <c r="V14" s="153"/>
      <c r="W14" s="153"/>
      <c r="X14" s="153"/>
      <c r="Y14" s="153"/>
      <c r="Z14" s="153"/>
      <c r="AA14" s="153"/>
    </row>
    <row r="15" spans="1:27" ht="207" customHeight="1">
      <c r="A15" s="541" t="s">
        <v>150</v>
      </c>
      <c r="B15" s="144" t="s">
        <v>233</v>
      </c>
      <c r="C15" s="130"/>
      <c r="D15" s="125" t="s">
        <v>123</v>
      </c>
      <c r="E15" s="130"/>
      <c r="F15" s="150" t="s">
        <v>234</v>
      </c>
      <c r="G15" s="130"/>
      <c r="H15" s="146" t="s">
        <v>235</v>
      </c>
      <c r="I15" s="144"/>
      <c r="J15" s="540" t="s">
        <v>236</v>
      </c>
      <c r="K15" s="540" t="s">
        <v>237</v>
      </c>
      <c r="L15" s="153"/>
      <c r="M15" s="127"/>
      <c r="N15" s="153"/>
      <c r="O15" s="128"/>
      <c r="P15" s="153"/>
      <c r="Q15" s="128"/>
      <c r="R15" s="153"/>
      <c r="S15" s="128"/>
      <c r="T15" s="153"/>
      <c r="U15" s="128"/>
      <c r="V15" s="153"/>
      <c r="W15" s="130"/>
      <c r="X15" s="130"/>
      <c r="Y15" s="130"/>
      <c r="Z15" s="130"/>
      <c r="AA15" s="130"/>
    </row>
    <row r="16" spans="1:27" ht="107.4" customHeight="1">
      <c r="A16" s="531"/>
      <c r="B16" s="144" t="s">
        <v>217</v>
      </c>
      <c r="C16" s="130"/>
      <c r="D16" s="125" t="s">
        <v>123</v>
      </c>
      <c r="E16" s="130"/>
      <c r="F16" s="150" t="s">
        <v>238</v>
      </c>
      <c r="G16" s="130"/>
      <c r="H16" s="146" t="s">
        <v>219</v>
      </c>
      <c r="I16" s="144"/>
      <c r="J16" s="538"/>
      <c r="K16" s="538"/>
      <c r="L16" s="153"/>
      <c r="M16" s="127"/>
      <c r="N16" s="153"/>
      <c r="O16" s="128"/>
      <c r="P16" s="153"/>
      <c r="Q16" s="128"/>
      <c r="R16" s="153"/>
      <c r="S16" s="128"/>
      <c r="T16" s="153"/>
      <c r="U16" s="128"/>
      <c r="V16" s="153"/>
      <c r="W16" s="130"/>
      <c r="X16" s="130"/>
      <c r="Y16" s="130"/>
      <c r="Z16" s="130"/>
      <c r="AA16" s="130"/>
    </row>
    <row r="17" spans="1:27" ht="36.75" customHeight="1">
      <c r="A17" s="531"/>
      <c r="B17" s="144" t="s">
        <v>220</v>
      </c>
      <c r="C17" s="130"/>
      <c r="D17" s="125" t="s">
        <v>221</v>
      </c>
      <c r="E17" s="130"/>
      <c r="F17" s="146"/>
      <c r="G17" s="130"/>
      <c r="H17" s="146" t="s">
        <v>222</v>
      </c>
      <c r="I17" s="144"/>
      <c r="J17" s="538"/>
      <c r="K17" s="538"/>
      <c r="L17" s="153"/>
      <c r="M17" s="127"/>
      <c r="N17" s="153"/>
      <c r="O17" s="128"/>
      <c r="P17" s="153"/>
      <c r="Q17" s="128"/>
      <c r="R17" s="153"/>
      <c r="S17" s="128"/>
      <c r="T17" s="153"/>
      <c r="U17" s="128"/>
      <c r="V17" s="153"/>
      <c r="W17" s="130"/>
      <c r="X17" s="130"/>
      <c r="Y17" s="130"/>
      <c r="Z17" s="130"/>
      <c r="AA17" s="130"/>
    </row>
    <row r="18" spans="1:27" ht="36.75" customHeight="1">
      <c r="A18" s="531"/>
      <c r="B18" s="144" t="s">
        <v>223</v>
      </c>
      <c r="C18" s="130"/>
      <c r="D18" s="125" t="s">
        <v>123</v>
      </c>
      <c r="E18" s="130"/>
      <c r="F18" s="150" t="s">
        <v>239</v>
      </c>
      <c r="G18" s="174"/>
      <c r="H18" s="146" t="s">
        <v>219</v>
      </c>
      <c r="I18" s="173"/>
      <c r="J18" s="538"/>
      <c r="K18" s="538"/>
      <c r="L18" s="153"/>
      <c r="M18" s="127"/>
      <c r="N18" s="153"/>
      <c r="O18" s="128"/>
      <c r="P18" s="153"/>
      <c r="Q18" s="128"/>
      <c r="R18" s="153"/>
      <c r="S18" s="128"/>
      <c r="T18" s="153"/>
      <c r="U18" s="128"/>
      <c r="V18" s="153"/>
      <c r="W18" s="130"/>
      <c r="X18" s="130"/>
      <c r="Y18" s="130"/>
      <c r="Z18" s="130"/>
      <c r="AA18" s="130"/>
    </row>
    <row r="19" spans="1:27" ht="36.75" customHeight="1">
      <c r="A19" s="531"/>
      <c r="B19" s="144" t="s">
        <v>226</v>
      </c>
      <c r="C19" s="130"/>
      <c r="D19" s="125" t="s">
        <v>123</v>
      </c>
      <c r="E19" s="130"/>
      <c r="F19" s="150" t="s">
        <v>240</v>
      </c>
      <c r="G19" s="130"/>
      <c r="H19" s="146" t="s">
        <v>219</v>
      </c>
      <c r="I19" s="144"/>
      <c r="J19" s="538"/>
      <c r="K19" s="538"/>
      <c r="L19" s="153"/>
      <c r="M19" s="127"/>
      <c r="N19" s="153"/>
      <c r="O19" s="128"/>
      <c r="P19" s="153"/>
      <c r="Q19" s="128"/>
      <c r="R19" s="153"/>
      <c r="S19" s="128"/>
      <c r="T19" s="153"/>
      <c r="U19" s="128"/>
      <c r="V19" s="153"/>
      <c r="W19" s="130"/>
      <c r="X19" s="130"/>
      <c r="Y19" s="130"/>
      <c r="Z19" s="130"/>
      <c r="AA19" s="130"/>
    </row>
    <row r="20" spans="1:27" ht="36.75" customHeight="1">
      <c r="A20" s="531"/>
      <c r="B20" s="144" t="s">
        <v>228</v>
      </c>
      <c r="C20" s="130"/>
      <c r="D20" s="125" t="s">
        <v>229</v>
      </c>
      <c r="E20" s="130"/>
      <c r="F20" s="150" t="s">
        <v>241</v>
      </c>
      <c r="G20" s="130"/>
      <c r="H20" s="146" t="s">
        <v>222</v>
      </c>
      <c r="I20" s="144"/>
      <c r="J20" s="538"/>
      <c r="K20" s="538"/>
      <c r="L20" s="153"/>
      <c r="M20" s="127"/>
      <c r="N20" s="153"/>
      <c r="O20" s="128"/>
      <c r="P20" s="153"/>
      <c r="Q20" s="128"/>
      <c r="R20" s="153"/>
      <c r="S20" s="128"/>
      <c r="T20" s="153"/>
      <c r="U20" s="128"/>
      <c r="V20" s="153"/>
      <c r="W20" s="130"/>
      <c r="X20" s="130"/>
      <c r="Y20" s="130"/>
      <c r="Z20" s="130"/>
      <c r="AA20" s="130"/>
    </row>
    <row r="21" spans="1:27" ht="46.8">
      <c r="A21" s="532"/>
      <c r="B21" s="144" t="s">
        <v>231</v>
      </c>
      <c r="C21" s="130"/>
      <c r="D21" s="125" t="s">
        <v>123</v>
      </c>
      <c r="E21" s="130"/>
      <c r="F21" s="145" t="s">
        <v>232</v>
      </c>
      <c r="G21" s="130"/>
      <c r="H21" s="146" t="s">
        <v>219</v>
      </c>
      <c r="I21" s="144"/>
      <c r="J21" s="539"/>
      <c r="K21" s="539"/>
      <c r="L21" s="153"/>
      <c r="M21" s="127"/>
      <c r="N21" s="153"/>
      <c r="O21" s="128"/>
      <c r="P21" s="153"/>
      <c r="Q21" s="128"/>
      <c r="R21" s="153"/>
      <c r="S21" s="128"/>
      <c r="T21" s="153"/>
      <c r="U21" s="128"/>
      <c r="V21" s="153"/>
      <c r="W21" s="130"/>
      <c r="X21" s="130"/>
      <c r="Y21" s="130"/>
      <c r="Z21" s="130"/>
      <c r="AA21" s="130"/>
    </row>
    <row r="22" spans="1:27" ht="15.75" customHeight="1">
      <c r="A22" s="191"/>
      <c r="B22" s="159"/>
      <c r="C22" s="159"/>
      <c r="D22" s="159"/>
      <c r="E22" s="159"/>
      <c r="F22" s="159"/>
      <c r="G22" s="159"/>
      <c r="H22" s="159"/>
      <c r="I22" s="159"/>
      <c r="J22" s="159"/>
      <c r="K22" s="159"/>
      <c r="L22" s="159"/>
      <c r="M22" s="153"/>
      <c r="N22" s="159"/>
      <c r="O22" s="159"/>
      <c r="P22" s="159"/>
      <c r="Q22" s="159"/>
      <c r="R22" s="159"/>
      <c r="S22" s="159"/>
      <c r="T22" s="159"/>
      <c r="U22" s="159"/>
      <c r="V22" s="159"/>
      <c r="W22" s="159"/>
      <c r="X22" s="159"/>
      <c r="Y22" s="159"/>
      <c r="Z22" s="159"/>
      <c r="AA22" s="159"/>
    </row>
    <row r="23" spans="1:27" ht="15.75" customHeight="1">
      <c r="A23" s="120"/>
      <c r="B23" s="120"/>
      <c r="C23" s="120"/>
      <c r="D23" s="120"/>
      <c r="E23" s="120"/>
      <c r="F23" s="120"/>
      <c r="G23" s="120"/>
      <c r="H23" s="120"/>
      <c r="I23" s="120"/>
      <c r="J23" s="120"/>
      <c r="K23" s="120"/>
      <c r="L23" s="120"/>
      <c r="M23" s="159"/>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6">
    <mergeCell ref="A7:A13"/>
    <mergeCell ref="J7:J13"/>
    <mergeCell ref="K7:K13"/>
    <mergeCell ref="A15:A21"/>
    <mergeCell ref="J15:J21"/>
    <mergeCell ref="K15:K21"/>
  </mergeCells>
  <hyperlinks>
    <hyperlink ref="F7" r:id="rId1" xr:uid="{00000000-0004-0000-0400-000000000000}"/>
    <hyperlink ref="J7" r:id="rId2" xr:uid="{00000000-0004-0000-0400-000001000000}"/>
    <hyperlink ref="F8" r:id="rId3" xr:uid="{00000000-0004-0000-0400-000002000000}"/>
    <hyperlink ref="F10" r:id="rId4" xr:uid="{00000000-0004-0000-0400-000003000000}"/>
    <hyperlink ref="F11" r:id="rId5" xr:uid="{00000000-0004-0000-0400-000004000000}"/>
    <hyperlink ref="F12" r:id="rId6" xr:uid="{00000000-0004-0000-0400-000005000000}"/>
    <hyperlink ref="F13" r:id="rId7" xr:uid="{00000000-0004-0000-0400-000006000000}"/>
    <hyperlink ref="F15" r:id="rId8" xr:uid="{00000000-0004-0000-0400-000007000000}"/>
    <hyperlink ref="F16" r:id="rId9" xr:uid="{00000000-0004-0000-0400-000008000000}"/>
    <hyperlink ref="F18" r:id="rId10" xr:uid="{00000000-0004-0000-0400-000009000000}"/>
    <hyperlink ref="F19" r:id="rId11" xr:uid="{00000000-0004-0000-0400-00000A000000}"/>
    <hyperlink ref="F20" r:id="rId12" xr:uid="{00000000-0004-0000-0400-00000B000000}"/>
    <hyperlink ref="F21" r:id="rId13" xr:uid="{00000000-0004-0000-0400-00000C000000}"/>
  </hyperlinks>
  <pageMargins left="0.70866141732283472" right="0.70866141732283472" top="0.74803149606299213" bottom="0.74803149606299213" header="0" footer="0"/>
  <pageSetup paperSize="8"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topLeftCell="A16" zoomScale="55" zoomScaleNormal="55" workbookViewId="0"/>
  </sheetViews>
  <sheetFormatPr defaultColWidth="11.19921875" defaultRowHeight="15" customHeight="1"/>
  <cols>
    <col min="1" max="1" width="12.19921875" customWidth="1"/>
    <col min="2" max="2" width="38.69921875" customWidth="1"/>
    <col min="3" max="3" width="3" customWidth="1"/>
    <col min="4" max="4" width="31.8984375" customWidth="1"/>
    <col min="5" max="5" width="3" customWidth="1"/>
    <col min="6" max="6" width="31.3984375" customWidth="1"/>
    <col min="7" max="7" width="3" customWidth="1"/>
    <col min="8" max="8" width="21.3984375" customWidth="1"/>
    <col min="9" max="9" width="3" customWidth="1"/>
    <col min="10" max="10" width="43.8984375" customWidth="1"/>
    <col min="11" max="11" width="37.39843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27.75" customHeight="1">
      <c r="A1" s="119" t="s">
        <v>242</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21.5" customHeight="1">
      <c r="A3" s="122" t="s">
        <v>243</v>
      </c>
      <c r="B3" s="162" t="s">
        <v>244</v>
      </c>
      <c r="C3" s="124"/>
      <c r="D3" s="125" t="s">
        <v>245</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41"/>
      <c r="C4" s="140"/>
      <c r="D4" s="139"/>
      <c r="E4" s="140"/>
      <c r="F4" s="139"/>
      <c r="G4" s="140"/>
      <c r="H4" s="139"/>
      <c r="I4" s="140"/>
      <c r="J4" s="141"/>
      <c r="K4" s="141"/>
      <c r="L4" s="140"/>
      <c r="M4" s="124"/>
      <c r="N4" s="140"/>
      <c r="O4" s="141"/>
      <c r="P4" s="140"/>
      <c r="Q4" s="141"/>
      <c r="R4" s="140"/>
      <c r="S4" s="141"/>
      <c r="T4" s="140"/>
      <c r="U4" s="141"/>
      <c r="V4" s="140"/>
      <c r="W4" s="140"/>
      <c r="X4" s="140"/>
      <c r="Y4" s="140"/>
      <c r="Z4" s="140"/>
      <c r="AA4" s="140"/>
    </row>
    <row r="5" spans="1:27" ht="84" customHeight="1">
      <c r="A5" s="188"/>
      <c r="B5" s="19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41"/>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65" customHeight="1">
      <c r="A7" s="193"/>
      <c r="B7" s="168" t="s">
        <v>246</v>
      </c>
      <c r="C7" s="130"/>
      <c r="D7" s="125" t="s">
        <v>123</v>
      </c>
      <c r="E7" s="130"/>
      <c r="F7" s="150" t="s">
        <v>247</v>
      </c>
      <c r="G7" s="130"/>
      <c r="H7" s="146" t="s">
        <v>248</v>
      </c>
      <c r="I7" s="144"/>
      <c r="J7" s="194" t="s">
        <v>249</v>
      </c>
      <c r="K7" s="195" t="s">
        <v>250</v>
      </c>
      <c r="L7" s="144"/>
      <c r="M7" s="127"/>
      <c r="N7" s="144"/>
      <c r="O7" s="128"/>
      <c r="P7" s="140"/>
      <c r="Q7" s="128"/>
      <c r="R7" s="140"/>
      <c r="S7" s="128"/>
      <c r="T7" s="140"/>
      <c r="U7" s="128"/>
      <c r="V7" s="144"/>
      <c r="W7" s="130"/>
      <c r="X7" s="130"/>
      <c r="Y7" s="130"/>
      <c r="Z7" s="130"/>
      <c r="AA7" s="130"/>
    </row>
    <row r="8" spans="1:27" ht="400.2">
      <c r="A8" s="193"/>
      <c r="B8" s="196" t="s">
        <v>251</v>
      </c>
      <c r="C8" s="130"/>
      <c r="D8" s="125" t="s">
        <v>97</v>
      </c>
      <c r="E8" s="130"/>
      <c r="F8" s="197" t="s">
        <v>252</v>
      </c>
      <c r="G8" s="130"/>
      <c r="H8" s="146" t="s">
        <v>253</v>
      </c>
      <c r="I8" s="144"/>
      <c r="J8" s="542" t="s">
        <v>254</v>
      </c>
      <c r="K8" s="544" t="s">
        <v>255</v>
      </c>
      <c r="L8" s="140"/>
      <c r="M8" s="127"/>
      <c r="N8" s="140"/>
      <c r="O8" s="128"/>
      <c r="P8" s="140"/>
      <c r="Q8" s="128"/>
      <c r="R8" s="140"/>
      <c r="S8" s="128"/>
      <c r="T8" s="140"/>
      <c r="U8" s="128"/>
      <c r="V8" s="140"/>
      <c r="W8" s="130"/>
      <c r="X8" s="130"/>
      <c r="Y8" s="130"/>
      <c r="Z8" s="130"/>
      <c r="AA8" s="130"/>
    </row>
    <row r="9" spans="1:27" ht="353.25" customHeight="1">
      <c r="A9" s="193"/>
      <c r="B9" s="196" t="s">
        <v>256</v>
      </c>
      <c r="C9" s="130"/>
      <c r="D9" s="125" t="s">
        <v>97</v>
      </c>
      <c r="E9" s="130"/>
      <c r="F9" s="197" t="s">
        <v>257</v>
      </c>
      <c r="G9" s="130"/>
      <c r="H9" s="146"/>
      <c r="I9" s="144"/>
      <c r="J9" s="543"/>
      <c r="K9" s="506"/>
      <c r="L9" s="124"/>
      <c r="M9" s="127"/>
      <c r="N9" s="124"/>
      <c r="O9" s="128"/>
      <c r="P9" s="124"/>
      <c r="Q9" s="128"/>
      <c r="R9" s="124"/>
      <c r="S9" s="128"/>
      <c r="T9" s="124"/>
      <c r="U9" s="128"/>
      <c r="V9" s="124"/>
      <c r="W9" s="130"/>
      <c r="X9" s="130"/>
      <c r="Y9" s="130"/>
      <c r="Z9" s="130"/>
      <c r="AA9" s="130"/>
    </row>
    <row r="10" spans="1:27" ht="160.5" customHeight="1">
      <c r="A10" s="193"/>
      <c r="B10" s="165" t="s">
        <v>258</v>
      </c>
      <c r="C10" s="130"/>
      <c r="D10" s="125" t="s">
        <v>123</v>
      </c>
      <c r="E10" s="130"/>
      <c r="F10" s="197" t="s">
        <v>259</v>
      </c>
      <c r="G10" s="130"/>
      <c r="H10" s="146" t="s">
        <v>260</v>
      </c>
      <c r="I10" s="144"/>
      <c r="J10" s="198" t="s">
        <v>261</v>
      </c>
      <c r="K10" s="199" t="s">
        <v>262</v>
      </c>
      <c r="L10" s="140"/>
      <c r="M10" s="127"/>
      <c r="N10" s="140"/>
      <c r="O10" s="128"/>
      <c r="P10" s="140"/>
      <c r="Q10" s="128"/>
      <c r="R10" s="140"/>
      <c r="S10" s="128"/>
      <c r="T10" s="140"/>
      <c r="U10" s="128"/>
      <c r="V10" s="140"/>
      <c r="W10" s="130"/>
      <c r="X10" s="130"/>
      <c r="Y10" s="130"/>
      <c r="Z10" s="130"/>
      <c r="AA10" s="130"/>
    </row>
    <row r="11" spans="1:27" ht="174">
      <c r="A11" s="193"/>
      <c r="B11" s="165" t="s">
        <v>263</v>
      </c>
      <c r="C11" s="130"/>
      <c r="D11" s="125" t="s">
        <v>123</v>
      </c>
      <c r="E11" s="130"/>
      <c r="F11" s="197" t="s">
        <v>264</v>
      </c>
      <c r="G11" s="130"/>
      <c r="H11" s="146" t="s">
        <v>265</v>
      </c>
      <c r="I11" s="144"/>
      <c r="J11" s="198" t="s">
        <v>266</v>
      </c>
      <c r="K11" s="199" t="s">
        <v>267</v>
      </c>
      <c r="L11" s="144"/>
      <c r="M11" s="127"/>
      <c r="N11" s="144"/>
      <c r="O11" s="128"/>
      <c r="P11" s="144"/>
      <c r="Q11" s="128"/>
      <c r="R11" s="144"/>
      <c r="S11" s="128"/>
      <c r="T11" s="144"/>
      <c r="U11" s="128"/>
      <c r="V11" s="144"/>
      <c r="W11" s="130"/>
      <c r="X11" s="130"/>
      <c r="Y11" s="130"/>
      <c r="Z11" s="130"/>
      <c r="AA11" s="130"/>
    </row>
    <row r="12" spans="1:27" ht="113.25" customHeight="1">
      <c r="A12" s="193"/>
      <c r="B12" s="168" t="s">
        <v>268</v>
      </c>
      <c r="C12" s="130"/>
      <c r="D12" s="125" t="s">
        <v>229</v>
      </c>
      <c r="E12" s="130"/>
      <c r="F12" s="197" t="s">
        <v>269</v>
      </c>
      <c r="G12" s="130"/>
      <c r="H12" s="146"/>
      <c r="I12" s="144"/>
      <c r="J12" s="198" t="s">
        <v>270</v>
      </c>
      <c r="K12" s="199" t="s">
        <v>271</v>
      </c>
      <c r="L12" s="144"/>
      <c r="M12" s="127"/>
      <c r="N12" s="144"/>
      <c r="O12" s="128"/>
      <c r="P12" s="144"/>
      <c r="Q12" s="128"/>
      <c r="R12" s="144"/>
      <c r="S12" s="128"/>
      <c r="T12" s="144"/>
      <c r="U12" s="128"/>
      <c r="V12" s="144"/>
      <c r="W12" s="130"/>
      <c r="X12" s="130"/>
      <c r="Y12" s="130"/>
      <c r="Z12" s="130"/>
      <c r="AA12" s="130"/>
    </row>
    <row r="13" spans="1:27" ht="54.75" customHeight="1">
      <c r="A13" s="193"/>
      <c r="B13" s="165" t="s">
        <v>272</v>
      </c>
      <c r="C13" s="200"/>
      <c r="D13" s="125" t="s">
        <v>229</v>
      </c>
      <c r="E13" s="130"/>
      <c r="F13" s="201" t="s">
        <v>273</v>
      </c>
      <c r="G13" s="130"/>
      <c r="H13" s="146"/>
      <c r="I13" s="144"/>
      <c r="J13" s="198"/>
      <c r="K13" s="199"/>
      <c r="L13" s="144"/>
      <c r="M13" s="127"/>
      <c r="N13" s="144"/>
      <c r="O13" s="128"/>
      <c r="P13" s="144"/>
      <c r="Q13" s="128"/>
      <c r="R13" s="144"/>
      <c r="S13" s="128"/>
      <c r="T13" s="144"/>
      <c r="U13" s="128"/>
      <c r="V13" s="144"/>
      <c r="W13" s="200"/>
      <c r="X13" s="200"/>
      <c r="Y13" s="200"/>
      <c r="Z13" s="200"/>
      <c r="AA13" s="200"/>
    </row>
    <row r="14" spans="1:27" ht="54.75" customHeight="1">
      <c r="A14" s="193"/>
      <c r="B14" s="165" t="s">
        <v>233</v>
      </c>
      <c r="C14" s="200"/>
      <c r="D14" s="125" t="s">
        <v>229</v>
      </c>
      <c r="E14" s="130"/>
      <c r="F14" s="202" t="s">
        <v>274</v>
      </c>
      <c r="G14" s="130"/>
      <c r="H14" s="146"/>
      <c r="I14" s="144"/>
      <c r="J14" s="198"/>
      <c r="K14" s="199"/>
      <c r="L14" s="144"/>
      <c r="M14" s="127"/>
      <c r="N14" s="144"/>
      <c r="O14" s="128"/>
      <c r="P14" s="144"/>
      <c r="Q14" s="128"/>
      <c r="R14" s="144"/>
      <c r="S14" s="128"/>
      <c r="T14" s="144"/>
      <c r="U14" s="128"/>
      <c r="V14" s="144"/>
      <c r="W14" s="200"/>
      <c r="X14" s="200"/>
      <c r="Y14" s="200"/>
      <c r="Z14" s="200"/>
      <c r="AA14" s="200"/>
    </row>
    <row r="15" spans="1:27" ht="121.8">
      <c r="A15" s="193"/>
      <c r="B15" s="168" t="s">
        <v>275</v>
      </c>
      <c r="C15" s="200"/>
      <c r="D15" s="125" t="s">
        <v>229</v>
      </c>
      <c r="E15" s="130"/>
      <c r="F15" s="197" t="s">
        <v>276</v>
      </c>
      <c r="G15" s="130"/>
      <c r="H15" s="146"/>
      <c r="I15" s="144"/>
      <c r="J15" s="198" t="s">
        <v>270</v>
      </c>
      <c r="K15" s="199" t="s">
        <v>271</v>
      </c>
      <c r="L15" s="144"/>
      <c r="M15" s="127"/>
      <c r="N15" s="144"/>
      <c r="O15" s="128"/>
      <c r="P15" s="144"/>
      <c r="Q15" s="128"/>
      <c r="R15" s="144"/>
      <c r="S15" s="128"/>
      <c r="T15" s="144"/>
      <c r="U15" s="128"/>
      <c r="V15" s="144"/>
      <c r="W15" s="200"/>
      <c r="X15" s="200"/>
      <c r="Y15" s="200"/>
      <c r="Z15" s="200"/>
      <c r="AA15" s="200"/>
    </row>
    <row r="16" spans="1:27" ht="135.75" customHeight="1">
      <c r="A16" s="193"/>
      <c r="B16" s="203" t="s">
        <v>277</v>
      </c>
      <c r="C16" s="159"/>
      <c r="D16" s="125" t="s">
        <v>129</v>
      </c>
      <c r="E16" s="130"/>
      <c r="F16" s="197" t="s">
        <v>278</v>
      </c>
      <c r="G16" s="130"/>
      <c r="H16" s="146" t="s">
        <v>279</v>
      </c>
      <c r="I16" s="144"/>
      <c r="J16" s="198" t="s">
        <v>280</v>
      </c>
      <c r="K16" s="199" t="s">
        <v>281</v>
      </c>
      <c r="L16" s="144"/>
      <c r="M16" s="127"/>
      <c r="N16" s="144"/>
      <c r="O16" s="128"/>
      <c r="P16" s="144"/>
      <c r="Q16" s="128"/>
      <c r="R16" s="144"/>
      <c r="S16" s="128"/>
      <c r="T16" s="144"/>
      <c r="U16" s="128"/>
      <c r="V16" s="144"/>
      <c r="W16" s="159"/>
      <c r="X16" s="159"/>
      <c r="Y16" s="159"/>
      <c r="Z16" s="159"/>
      <c r="AA16" s="159"/>
    </row>
    <row r="17" spans="1:27" ht="112.5" customHeight="1">
      <c r="A17" s="204"/>
      <c r="B17" s="205" t="s">
        <v>282</v>
      </c>
      <c r="C17" s="206"/>
      <c r="D17" s="125" t="s">
        <v>229</v>
      </c>
      <c r="E17" s="200"/>
      <c r="F17" s="202" t="s">
        <v>283</v>
      </c>
      <c r="G17" s="200"/>
      <c r="H17" s="207"/>
      <c r="I17" s="208"/>
      <c r="J17" s="198" t="s">
        <v>284</v>
      </c>
      <c r="K17" s="199" t="s">
        <v>285</v>
      </c>
      <c r="L17" s="208"/>
      <c r="M17" s="127"/>
      <c r="N17" s="208"/>
      <c r="O17" s="209"/>
      <c r="P17" s="208"/>
      <c r="Q17" s="209"/>
      <c r="R17" s="208"/>
      <c r="S17" s="209"/>
      <c r="T17" s="208"/>
      <c r="U17" s="209"/>
      <c r="V17" s="208"/>
      <c r="W17" s="120"/>
      <c r="X17" s="120"/>
      <c r="Y17" s="120"/>
      <c r="Z17" s="120"/>
      <c r="AA17" s="120"/>
    </row>
    <row r="18" spans="1:27" ht="243.6">
      <c r="A18" s="210"/>
      <c r="B18" s="211" t="s">
        <v>286</v>
      </c>
      <c r="C18" s="206"/>
      <c r="D18" s="125" t="s">
        <v>97</v>
      </c>
      <c r="E18" s="212"/>
      <c r="F18" s="197" t="s">
        <v>287</v>
      </c>
      <c r="G18" s="212"/>
      <c r="H18" s="213"/>
      <c r="I18" s="214"/>
      <c r="J18" s="215" t="s">
        <v>288</v>
      </c>
      <c r="K18" s="216" t="s">
        <v>289</v>
      </c>
      <c r="L18" s="214"/>
      <c r="M18" s="127"/>
      <c r="N18" s="214"/>
      <c r="O18" s="217"/>
      <c r="P18" s="214"/>
      <c r="Q18" s="217"/>
      <c r="R18" s="214"/>
      <c r="S18" s="217"/>
      <c r="T18" s="214"/>
      <c r="U18" s="217"/>
      <c r="V18" s="214"/>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J8:J9"/>
    <mergeCell ref="K8:K9"/>
  </mergeCells>
  <hyperlinks>
    <hyperlink ref="F7" r:id="rId1" location="Text" xr:uid="{00000000-0004-0000-0500-000000000000}"/>
    <hyperlink ref="F8" r:id="rId2" xr:uid="{00000000-0004-0000-0500-000001000000}"/>
    <hyperlink ref="F9" r:id="rId3" xr:uid="{00000000-0004-0000-0500-000002000000}"/>
    <hyperlink ref="F10" r:id="rId4" xr:uid="{00000000-0004-0000-0500-000003000000}"/>
    <hyperlink ref="F11" r:id="rId5" xr:uid="{00000000-0004-0000-0500-000004000000}"/>
    <hyperlink ref="F12" r:id="rId6" xr:uid="{00000000-0004-0000-0500-000005000000}"/>
    <hyperlink ref="F13" r:id="rId7" xr:uid="{00000000-0004-0000-0500-000006000000}"/>
    <hyperlink ref="F14" r:id="rId8" xr:uid="{00000000-0004-0000-0500-000007000000}"/>
    <hyperlink ref="F15" r:id="rId9" xr:uid="{00000000-0004-0000-0500-000008000000}"/>
    <hyperlink ref="F16" r:id="rId10" xr:uid="{00000000-0004-0000-0500-000009000000}"/>
    <hyperlink ref="F17" r:id="rId11" xr:uid="{00000000-0004-0000-0500-00000A000000}"/>
    <hyperlink ref="F18" r:id="rId12" xr:uid="{00000000-0004-0000-0500-00000B000000}"/>
  </hyperlinks>
  <pageMargins left="0.25" right="0.25" top="0.75" bottom="0.75" header="0" footer="0"/>
  <pageSetup paperSize="8"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topLeftCell="A13" zoomScale="70" zoomScaleNormal="70" workbookViewId="0"/>
  </sheetViews>
  <sheetFormatPr defaultColWidth="11.19921875" defaultRowHeight="15" customHeight="1"/>
  <cols>
    <col min="1" max="1" width="14" customWidth="1"/>
    <col min="2" max="2" width="28.69921875" customWidth="1"/>
    <col min="3" max="3" width="2.59765625" customWidth="1"/>
    <col min="4" max="4" width="32.19921875" customWidth="1"/>
    <col min="5" max="5" width="2.59765625" customWidth="1"/>
    <col min="6" max="6" width="40.3984375" customWidth="1"/>
    <col min="7" max="7" width="2.59765625" customWidth="1"/>
    <col min="8" max="8" width="23.59765625" customWidth="1"/>
    <col min="9" max="9" width="2.59765625" customWidth="1"/>
    <col min="10" max="11" width="37.199218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0" customHeight="1">
      <c r="A1" s="218" t="s">
        <v>290</v>
      </c>
      <c r="B1" s="161"/>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61"/>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82.5" customHeight="1">
      <c r="A3" s="122" t="s">
        <v>291</v>
      </c>
      <c r="B3" s="123" t="s">
        <v>292</v>
      </c>
      <c r="C3" s="124"/>
      <c r="D3" s="125" t="s">
        <v>293</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15.75" customHeight="1">
      <c r="A4" s="187"/>
      <c r="B4" s="139"/>
      <c r="C4" s="140"/>
      <c r="D4" s="139"/>
      <c r="E4" s="140"/>
      <c r="F4" s="139"/>
      <c r="G4" s="140"/>
      <c r="H4" s="139"/>
      <c r="I4" s="140"/>
      <c r="J4" s="141"/>
      <c r="K4" s="141"/>
      <c r="L4" s="140"/>
      <c r="M4" s="124"/>
      <c r="N4" s="140"/>
      <c r="O4" s="141"/>
      <c r="P4" s="140"/>
      <c r="Q4" s="141"/>
      <c r="R4" s="140"/>
      <c r="S4" s="141"/>
      <c r="T4" s="140"/>
      <c r="U4" s="141"/>
      <c r="V4" s="140"/>
      <c r="W4" s="140"/>
      <c r="X4" s="140"/>
      <c r="Y4" s="140"/>
      <c r="Z4" s="140"/>
      <c r="AA4" s="140"/>
    </row>
    <row r="5" spans="1:27" ht="73.5" customHeight="1">
      <c r="A5" s="188"/>
      <c r="B5" s="13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15.75" customHeight="1">
      <c r="A6" s="187"/>
      <c r="B6" s="139"/>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126" customHeight="1">
      <c r="A7" s="193"/>
      <c r="B7" s="142" t="s">
        <v>294</v>
      </c>
      <c r="C7" s="130"/>
      <c r="D7" s="125" t="s">
        <v>123</v>
      </c>
      <c r="E7" s="130"/>
      <c r="F7" s="150" t="s">
        <v>295</v>
      </c>
      <c r="G7" s="144"/>
      <c r="H7" s="146" t="s">
        <v>296</v>
      </c>
      <c r="I7" s="144"/>
      <c r="J7" s="545" t="s">
        <v>297</v>
      </c>
      <c r="K7" s="546" t="s">
        <v>298</v>
      </c>
      <c r="L7" s="144"/>
      <c r="M7" s="127"/>
      <c r="N7" s="144"/>
      <c r="O7" s="128"/>
      <c r="P7" s="140"/>
      <c r="Q7" s="128"/>
      <c r="R7" s="140"/>
      <c r="S7" s="128"/>
      <c r="T7" s="140"/>
      <c r="U7" s="128"/>
      <c r="V7" s="144"/>
      <c r="W7" s="130"/>
      <c r="X7" s="130"/>
      <c r="Y7" s="130"/>
      <c r="Z7" s="130"/>
      <c r="AA7" s="130"/>
    </row>
    <row r="8" spans="1:27" ht="32.25" customHeight="1">
      <c r="A8" s="193"/>
      <c r="B8" s="220" t="s">
        <v>299</v>
      </c>
      <c r="C8" s="130"/>
      <c r="D8" s="125" t="s">
        <v>123</v>
      </c>
      <c r="E8" s="130"/>
      <c r="F8" s="145" t="s">
        <v>300</v>
      </c>
      <c r="G8" s="144"/>
      <c r="H8" s="146" t="s">
        <v>222</v>
      </c>
      <c r="I8" s="144"/>
      <c r="J8" s="538"/>
      <c r="K8" s="538"/>
      <c r="L8" s="140"/>
      <c r="M8" s="127"/>
      <c r="N8" s="140"/>
      <c r="O8" s="128"/>
      <c r="P8" s="140"/>
      <c r="Q8" s="128"/>
      <c r="R8" s="140"/>
      <c r="S8" s="128"/>
      <c r="T8" s="140"/>
      <c r="U8" s="128"/>
      <c r="V8" s="140"/>
      <c r="W8" s="130"/>
      <c r="X8" s="130"/>
      <c r="Y8" s="130"/>
      <c r="Z8" s="130"/>
      <c r="AA8" s="130"/>
    </row>
    <row r="9" spans="1:27" ht="32.25" customHeight="1">
      <c r="A9" s="193"/>
      <c r="B9" s="220" t="s">
        <v>301</v>
      </c>
      <c r="C9" s="130"/>
      <c r="D9" s="125" t="s">
        <v>123</v>
      </c>
      <c r="E9" s="130"/>
      <c r="F9" s="150" t="s">
        <v>302</v>
      </c>
      <c r="G9" s="144"/>
      <c r="H9" s="146" t="s">
        <v>222</v>
      </c>
      <c r="I9" s="144"/>
      <c r="J9" s="538"/>
      <c r="K9" s="538"/>
      <c r="L9" s="124"/>
      <c r="M9" s="127"/>
      <c r="N9" s="124"/>
      <c r="O9" s="128"/>
      <c r="P9" s="124"/>
      <c r="Q9" s="128"/>
      <c r="R9" s="124"/>
      <c r="S9" s="128"/>
      <c r="T9" s="124"/>
      <c r="U9" s="128"/>
      <c r="V9" s="124"/>
      <c r="W9" s="130"/>
      <c r="X9" s="130"/>
      <c r="Y9" s="130"/>
      <c r="Z9" s="130"/>
      <c r="AA9" s="130"/>
    </row>
    <row r="10" spans="1:27" ht="32.25" customHeight="1">
      <c r="A10" s="193"/>
      <c r="B10" s="220" t="s">
        <v>303</v>
      </c>
      <c r="C10" s="130"/>
      <c r="D10" s="125" t="s">
        <v>304</v>
      </c>
      <c r="E10" s="221"/>
      <c r="F10" s="150" t="s">
        <v>305</v>
      </c>
      <c r="G10" s="222"/>
      <c r="H10" s="146" t="s">
        <v>306</v>
      </c>
      <c r="I10" s="144"/>
      <c r="J10" s="538"/>
      <c r="K10" s="538"/>
      <c r="L10" s="124"/>
      <c r="M10" s="127"/>
      <c r="N10" s="124"/>
      <c r="O10" s="128"/>
      <c r="P10" s="124"/>
      <c r="Q10" s="128"/>
      <c r="R10" s="124"/>
      <c r="S10" s="128"/>
      <c r="T10" s="124"/>
      <c r="U10" s="128"/>
      <c r="V10" s="124"/>
      <c r="W10" s="130"/>
      <c r="X10" s="130"/>
      <c r="Y10" s="130"/>
      <c r="Z10" s="130"/>
      <c r="AA10" s="130"/>
    </row>
    <row r="11" spans="1:27" ht="62.4">
      <c r="A11" s="193"/>
      <c r="B11" s="223" t="s">
        <v>307</v>
      </c>
      <c r="C11" s="130"/>
      <c r="D11" s="125" t="s">
        <v>123</v>
      </c>
      <c r="E11" s="130"/>
      <c r="F11" s="145" t="s">
        <v>308</v>
      </c>
      <c r="G11" s="144"/>
      <c r="H11" s="146" t="s">
        <v>309</v>
      </c>
      <c r="I11" s="144"/>
      <c r="J11" s="538"/>
      <c r="K11" s="538"/>
      <c r="L11" s="140"/>
      <c r="M11" s="127"/>
      <c r="N11" s="140"/>
      <c r="O11" s="128"/>
      <c r="P11" s="140"/>
      <c r="Q11" s="128"/>
      <c r="R11" s="140"/>
      <c r="S11" s="128"/>
      <c r="T11" s="140"/>
      <c r="U11" s="128"/>
      <c r="V11" s="140"/>
      <c r="W11" s="130"/>
      <c r="X11" s="130"/>
      <c r="Y11" s="130"/>
      <c r="Z11" s="130"/>
      <c r="AA11" s="130"/>
    </row>
    <row r="12" spans="1:27" ht="141.75" customHeight="1">
      <c r="A12" s="193"/>
      <c r="B12" s="220" t="s">
        <v>310</v>
      </c>
      <c r="C12" s="130"/>
      <c r="D12" s="125" t="s">
        <v>123</v>
      </c>
      <c r="E12" s="130"/>
      <c r="F12" s="145" t="s">
        <v>311</v>
      </c>
      <c r="G12" s="144"/>
      <c r="H12" s="146" t="s">
        <v>312</v>
      </c>
      <c r="I12" s="144"/>
      <c r="J12" s="538"/>
      <c r="K12" s="538"/>
      <c r="L12" s="144"/>
      <c r="M12" s="127"/>
      <c r="N12" s="144"/>
      <c r="O12" s="128"/>
      <c r="P12" s="144"/>
      <c r="Q12" s="128"/>
      <c r="R12" s="144"/>
      <c r="S12" s="128"/>
      <c r="T12" s="144"/>
      <c r="U12" s="128"/>
      <c r="V12" s="144"/>
      <c r="W12" s="130"/>
      <c r="X12" s="130"/>
      <c r="Y12" s="130"/>
      <c r="Z12" s="130"/>
      <c r="AA12" s="130"/>
    </row>
    <row r="13" spans="1:27" ht="146.25" customHeight="1">
      <c r="A13" s="193"/>
      <c r="B13" s="220" t="s">
        <v>313</v>
      </c>
      <c r="C13" s="130"/>
      <c r="D13" s="125" t="s">
        <v>123</v>
      </c>
      <c r="E13" s="130"/>
      <c r="F13" s="150" t="s">
        <v>314</v>
      </c>
      <c r="G13" s="144"/>
      <c r="H13" s="146" t="s">
        <v>315</v>
      </c>
      <c r="I13" s="144"/>
      <c r="J13" s="538"/>
      <c r="K13" s="538"/>
      <c r="L13" s="144"/>
      <c r="M13" s="127"/>
      <c r="N13" s="144"/>
      <c r="O13" s="128"/>
      <c r="P13" s="144"/>
      <c r="Q13" s="128"/>
      <c r="R13" s="144"/>
      <c r="S13" s="128"/>
      <c r="T13" s="144"/>
      <c r="U13" s="128"/>
      <c r="V13" s="144"/>
      <c r="W13" s="130"/>
      <c r="X13" s="130"/>
      <c r="Y13" s="130"/>
      <c r="Z13" s="130"/>
      <c r="AA13" s="130"/>
    </row>
    <row r="14" spans="1:27" ht="32.25" customHeight="1">
      <c r="A14" s="193"/>
      <c r="B14" s="220" t="s">
        <v>316</v>
      </c>
      <c r="C14" s="130"/>
      <c r="D14" s="125" t="s">
        <v>229</v>
      </c>
      <c r="E14" s="130"/>
      <c r="F14" s="151" t="s">
        <v>317</v>
      </c>
      <c r="G14" s="144"/>
      <c r="H14" s="146" t="s">
        <v>222</v>
      </c>
      <c r="I14" s="144"/>
      <c r="J14" s="538"/>
      <c r="K14" s="538"/>
      <c r="L14" s="144"/>
      <c r="M14" s="127"/>
      <c r="N14" s="144"/>
      <c r="O14" s="128"/>
      <c r="P14" s="144"/>
      <c r="Q14" s="128"/>
      <c r="R14" s="144"/>
      <c r="S14" s="128"/>
      <c r="T14" s="144"/>
      <c r="U14" s="128"/>
      <c r="V14" s="144"/>
      <c r="W14" s="130"/>
      <c r="X14" s="130"/>
      <c r="Y14" s="130"/>
      <c r="Z14" s="130"/>
      <c r="AA14" s="130"/>
    </row>
    <row r="15" spans="1:27" ht="32.25" customHeight="1">
      <c r="A15" s="193"/>
      <c r="B15" s="220" t="s">
        <v>318</v>
      </c>
      <c r="C15" s="130"/>
      <c r="D15" s="125" t="s">
        <v>129</v>
      </c>
      <c r="E15" s="130"/>
      <c r="F15" s="146"/>
      <c r="G15" s="153"/>
      <c r="H15" s="146" t="s">
        <v>319</v>
      </c>
      <c r="I15" s="153"/>
      <c r="J15" s="538"/>
      <c r="K15" s="538"/>
      <c r="L15" s="153"/>
      <c r="M15" s="127"/>
      <c r="N15" s="153"/>
      <c r="O15" s="128"/>
      <c r="P15" s="153"/>
      <c r="Q15" s="128"/>
      <c r="R15" s="153"/>
      <c r="S15" s="128"/>
      <c r="T15" s="153"/>
      <c r="U15" s="128"/>
      <c r="V15" s="153"/>
      <c r="W15" s="130"/>
      <c r="X15" s="130"/>
      <c r="Y15" s="130"/>
      <c r="Z15" s="130"/>
      <c r="AA15" s="130"/>
    </row>
    <row r="16" spans="1:27" ht="49.5" customHeight="1">
      <c r="A16" s="193"/>
      <c r="B16" s="220" t="s">
        <v>320</v>
      </c>
      <c r="C16" s="130"/>
      <c r="D16" s="125" t="s">
        <v>229</v>
      </c>
      <c r="E16" s="130"/>
      <c r="F16" s="145" t="s">
        <v>321</v>
      </c>
      <c r="G16" s="153"/>
      <c r="H16" s="146" t="s">
        <v>322</v>
      </c>
      <c r="I16" s="153"/>
      <c r="J16" s="538"/>
      <c r="K16" s="538"/>
      <c r="L16" s="153"/>
      <c r="M16" s="127"/>
      <c r="N16" s="153"/>
      <c r="O16" s="128"/>
      <c r="P16" s="153"/>
      <c r="Q16" s="128"/>
      <c r="R16" s="153"/>
      <c r="S16" s="128"/>
      <c r="T16" s="153"/>
      <c r="U16" s="128"/>
      <c r="V16" s="153"/>
      <c r="W16" s="130"/>
      <c r="X16" s="130"/>
      <c r="Y16" s="130"/>
      <c r="Z16" s="130"/>
      <c r="AA16" s="130"/>
    </row>
    <row r="17" spans="1:27" ht="32.25" customHeight="1">
      <c r="A17" s="193"/>
      <c r="B17" s="224" t="s">
        <v>323</v>
      </c>
      <c r="C17" s="130"/>
      <c r="D17" s="125" t="s">
        <v>123</v>
      </c>
      <c r="E17" s="130"/>
      <c r="F17" s="225" t="s">
        <v>321</v>
      </c>
      <c r="G17" s="153"/>
      <c r="H17" s="146" t="s">
        <v>324</v>
      </c>
      <c r="I17" s="153"/>
      <c r="J17" s="538"/>
      <c r="K17" s="538"/>
      <c r="L17" s="153"/>
      <c r="M17" s="127"/>
      <c r="N17" s="153"/>
      <c r="O17" s="128"/>
      <c r="P17" s="153"/>
      <c r="Q17" s="128"/>
      <c r="R17" s="153"/>
      <c r="S17" s="128"/>
      <c r="T17" s="153"/>
      <c r="U17" s="128"/>
      <c r="V17" s="153"/>
      <c r="W17" s="130"/>
      <c r="X17" s="130"/>
      <c r="Y17" s="130"/>
      <c r="Z17" s="130"/>
      <c r="AA17" s="130"/>
    </row>
    <row r="18" spans="1:27" ht="32.25" customHeight="1">
      <c r="A18" s="193"/>
      <c r="B18" s="142" t="s">
        <v>325</v>
      </c>
      <c r="C18" s="130"/>
      <c r="D18" s="125" t="s">
        <v>123</v>
      </c>
      <c r="E18" s="130"/>
      <c r="F18" s="145" t="s">
        <v>321</v>
      </c>
      <c r="G18" s="153"/>
      <c r="H18" s="146" t="s">
        <v>326</v>
      </c>
      <c r="I18" s="153"/>
      <c r="J18" s="539"/>
      <c r="K18" s="539"/>
      <c r="L18" s="153"/>
      <c r="M18" s="127"/>
      <c r="N18" s="153"/>
      <c r="O18" s="128"/>
      <c r="P18" s="153"/>
      <c r="Q18" s="128"/>
      <c r="R18" s="153"/>
      <c r="S18" s="128"/>
      <c r="T18" s="153"/>
      <c r="U18" s="128"/>
      <c r="V18" s="153"/>
      <c r="W18" s="130"/>
      <c r="X18" s="130"/>
      <c r="Y18" s="130"/>
      <c r="Z18" s="130"/>
      <c r="AA18" s="130"/>
    </row>
    <row r="19" spans="1:27" ht="15.75" customHeight="1">
      <c r="A19" s="191"/>
      <c r="B19" s="178"/>
      <c r="C19" s="159"/>
      <c r="D19" s="159"/>
      <c r="E19" s="159"/>
      <c r="F19" s="159"/>
      <c r="G19" s="159"/>
      <c r="H19" s="159"/>
      <c r="I19" s="159"/>
      <c r="J19" s="159"/>
      <c r="K19" s="159"/>
      <c r="L19" s="159"/>
      <c r="M19" s="153"/>
      <c r="N19" s="159"/>
      <c r="O19" s="159"/>
      <c r="P19" s="159"/>
      <c r="Q19" s="159"/>
      <c r="R19" s="159"/>
      <c r="S19" s="159"/>
      <c r="T19" s="159"/>
      <c r="U19" s="159"/>
      <c r="V19" s="159"/>
      <c r="W19" s="159"/>
      <c r="X19" s="159"/>
      <c r="Y19" s="159"/>
      <c r="Z19" s="159"/>
      <c r="AA19" s="159"/>
    </row>
    <row r="20" spans="1:27" ht="15.75" customHeight="1">
      <c r="A20" s="120"/>
      <c r="B20" s="161"/>
      <c r="C20" s="120"/>
      <c r="D20" s="120"/>
      <c r="E20" s="120"/>
      <c r="F20" s="120"/>
      <c r="G20" s="120"/>
      <c r="H20" s="120"/>
      <c r="I20" s="120"/>
      <c r="J20" s="120"/>
      <c r="K20" s="120"/>
      <c r="L20" s="120"/>
      <c r="M20" s="153"/>
      <c r="N20" s="120"/>
      <c r="O20" s="120"/>
      <c r="P20" s="120"/>
      <c r="Q20" s="120"/>
      <c r="R20" s="120"/>
      <c r="S20" s="120"/>
      <c r="T20" s="120"/>
      <c r="U20" s="120"/>
      <c r="V20" s="120"/>
      <c r="W20" s="120"/>
      <c r="X20" s="120"/>
      <c r="Y20" s="120"/>
      <c r="Z20" s="120"/>
      <c r="AA20" s="120"/>
    </row>
    <row r="21" spans="1:27" ht="15.75" customHeight="1">
      <c r="A21" s="120"/>
      <c r="B21" s="161"/>
      <c r="C21" s="120"/>
      <c r="D21" s="120"/>
      <c r="E21" s="120"/>
      <c r="F21" s="120"/>
      <c r="G21" s="120"/>
      <c r="H21" s="120"/>
      <c r="I21" s="120"/>
      <c r="J21" s="120"/>
      <c r="K21" s="120"/>
      <c r="L21" s="120"/>
      <c r="M21" s="153"/>
      <c r="N21" s="120"/>
      <c r="O21" s="120"/>
      <c r="P21" s="120"/>
      <c r="Q21" s="120"/>
      <c r="R21" s="120"/>
      <c r="S21" s="120"/>
      <c r="T21" s="120"/>
      <c r="U21" s="120"/>
      <c r="V21" s="120"/>
      <c r="W21" s="120"/>
      <c r="X21" s="120"/>
      <c r="Y21" s="120"/>
      <c r="Z21" s="120"/>
      <c r="AA21" s="120"/>
    </row>
    <row r="22" spans="1:27" ht="15.75" customHeight="1">
      <c r="A22" s="120"/>
      <c r="B22" s="161"/>
      <c r="C22" s="120"/>
      <c r="D22" s="120"/>
      <c r="E22" s="120"/>
      <c r="F22" s="120"/>
      <c r="G22" s="120"/>
      <c r="H22" s="120"/>
      <c r="I22" s="120"/>
      <c r="J22" s="120"/>
      <c r="K22" s="120"/>
      <c r="L22" s="120"/>
      <c r="M22" s="153"/>
      <c r="N22" s="120"/>
      <c r="O22" s="120"/>
      <c r="P22" s="120"/>
      <c r="Q22" s="120"/>
      <c r="R22" s="120"/>
      <c r="S22" s="120"/>
      <c r="T22" s="120"/>
      <c r="U22" s="120"/>
      <c r="V22" s="120"/>
      <c r="W22" s="120"/>
      <c r="X22" s="120"/>
      <c r="Y22" s="120"/>
      <c r="Z22" s="120"/>
      <c r="AA22" s="120"/>
    </row>
    <row r="23" spans="1:27" ht="15.75" customHeight="1">
      <c r="A23" s="120"/>
      <c r="B23" s="161"/>
      <c r="C23" s="120"/>
      <c r="D23" s="120"/>
      <c r="E23" s="120"/>
      <c r="F23" s="120"/>
      <c r="G23" s="120"/>
      <c r="H23" s="120"/>
      <c r="I23" s="120"/>
      <c r="J23" s="120"/>
      <c r="K23" s="120"/>
      <c r="L23" s="120"/>
      <c r="M23" s="159"/>
      <c r="N23" s="120"/>
      <c r="O23" s="120"/>
      <c r="P23" s="120"/>
      <c r="Q23" s="120"/>
      <c r="R23" s="120"/>
      <c r="S23" s="120"/>
      <c r="T23" s="120"/>
      <c r="U23" s="120"/>
      <c r="V23" s="120"/>
      <c r="W23" s="120"/>
      <c r="X23" s="120"/>
      <c r="Y23" s="120"/>
      <c r="Z23" s="120"/>
      <c r="AA23" s="120"/>
    </row>
    <row r="24" spans="1:27" ht="15.75" customHeight="1">
      <c r="A24" s="120"/>
      <c r="B24" s="161"/>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61"/>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61"/>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61"/>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61"/>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61"/>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61"/>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61"/>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61"/>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61"/>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61"/>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61"/>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61"/>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61"/>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61"/>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61"/>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61"/>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61"/>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61"/>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61"/>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61"/>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61"/>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61"/>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61"/>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61"/>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61"/>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61"/>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61"/>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61"/>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61"/>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61"/>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61"/>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61"/>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61"/>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61"/>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61"/>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61"/>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61"/>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61"/>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61"/>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61"/>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61"/>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61"/>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61"/>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61"/>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61"/>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61"/>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61"/>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61"/>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61"/>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61"/>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61"/>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61"/>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61"/>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61"/>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61"/>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61"/>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61"/>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61"/>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61"/>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61"/>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61"/>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61"/>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61"/>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61"/>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61"/>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61"/>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61"/>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61"/>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61"/>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61"/>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61"/>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61"/>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61"/>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61"/>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61"/>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61"/>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61"/>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61"/>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61"/>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61"/>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61"/>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61"/>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61"/>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61"/>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61"/>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61"/>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61"/>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61"/>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61"/>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61"/>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61"/>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61"/>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61"/>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61"/>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61"/>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61"/>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61"/>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61"/>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61"/>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61"/>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61"/>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61"/>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61"/>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61"/>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61"/>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61"/>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61"/>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61"/>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61"/>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61"/>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61"/>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61"/>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61"/>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61"/>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61"/>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61"/>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61"/>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61"/>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61"/>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61"/>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61"/>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61"/>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61"/>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61"/>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61"/>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61"/>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61"/>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61"/>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61"/>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61"/>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61"/>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61"/>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61"/>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61"/>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61"/>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61"/>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61"/>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61"/>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61"/>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61"/>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61"/>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61"/>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61"/>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61"/>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61"/>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61"/>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61"/>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61"/>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61"/>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61"/>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61"/>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61"/>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61"/>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61"/>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61"/>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61"/>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61"/>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61"/>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61"/>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61"/>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61"/>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61"/>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61"/>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61"/>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61"/>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61"/>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61"/>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61"/>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61"/>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61"/>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61"/>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61"/>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61"/>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61"/>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61"/>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61"/>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61"/>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61"/>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61"/>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61"/>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61"/>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61"/>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61"/>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61"/>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61"/>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61"/>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61"/>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61"/>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61"/>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61"/>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61"/>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61"/>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61"/>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61"/>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61"/>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61"/>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61"/>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61"/>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61"/>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61"/>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61"/>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61"/>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61"/>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61"/>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61"/>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61"/>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61"/>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61"/>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61"/>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61"/>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61"/>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61"/>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61"/>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61"/>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61"/>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61"/>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61"/>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61"/>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61"/>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61"/>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61"/>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61"/>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61"/>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61"/>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61"/>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61"/>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61"/>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61"/>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61"/>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61"/>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61"/>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61"/>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61"/>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61"/>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61"/>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61"/>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61"/>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61"/>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61"/>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61"/>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61"/>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61"/>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61"/>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61"/>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61"/>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61"/>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61"/>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61"/>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61"/>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61"/>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61"/>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61"/>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61"/>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61"/>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61"/>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61"/>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61"/>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61"/>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61"/>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61"/>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61"/>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61"/>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61"/>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61"/>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61"/>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61"/>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61"/>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61"/>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61"/>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61"/>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61"/>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61"/>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61"/>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61"/>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61"/>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61"/>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61"/>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61"/>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61"/>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61"/>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61"/>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61"/>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61"/>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61"/>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61"/>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61"/>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61"/>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61"/>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61"/>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61"/>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61"/>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61"/>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61"/>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61"/>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61"/>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61"/>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61"/>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61"/>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61"/>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61"/>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61"/>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61"/>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61"/>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61"/>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61"/>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61"/>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61"/>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61"/>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61"/>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61"/>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61"/>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61"/>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61"/>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61"/>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61"/>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61"/>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61"/>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61"/>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61"/>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61"/>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61"/>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61"/>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61"/>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61"/>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61"/>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61"/>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61"/>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61"/>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61"/>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61"/>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61"/>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61"/>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61"/>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61"/>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61"/>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61"/>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61"/>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61"/>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61"/>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61"/>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61"/>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61"/>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61"/>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61"/>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61"/>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61"/>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61"/>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61"/>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61"/>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61"/>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61"/>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61"/>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61"/>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61"/>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61"/>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61"/>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61"/>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61"/>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61"/>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61"/>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61"/>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61"/>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61"/>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61"/>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61"/>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61"/>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61"/>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61"/>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61"/>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61"/>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61"/>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61"/>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61"/>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61"/>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61"/>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61"/>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61"/>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61"/>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61"/>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61"/>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61"/>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61"/>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61"/>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61"/>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61"/>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61"/>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61"/>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61"/>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61"/>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61"/>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61"/>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61"/>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61"/>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61"/>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61"/>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61"/>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61"/>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61"/>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61"/>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61"/>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61"/>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61"/>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61"/>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61"/>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61"/>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61"/>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61"/>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61"/>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61"/>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61"/>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61"/>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61"/>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61"/>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61"/>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61"/>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61"/>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61"/>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61"/>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61"/>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61"/>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61"/>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61"/>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61"/>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61"/>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61"/>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61"/>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61"/>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61"/>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61"/>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61"/>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61"/>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61"/>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61"/>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61"/>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61"/>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61"/>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61"/>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61"/>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61"/>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61"/>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61"/>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61"/>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61"/>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61"/>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61"/>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61"/>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61"/>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61"/>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61"/>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61"/>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61"/>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61"/>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61"/>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61"/>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61"/>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61"/>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61"/>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61"/>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61"/>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61"/>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61"/>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61"/>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61"/>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61"/>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61"/>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61"/>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61"/>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61"/>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61"/>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61"/>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61"/>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61"/>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61"/>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61"/>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61"/>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61"/>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61"/>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61"/>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61"/>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61"/>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61"/>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61"/>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61"/>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61"/>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61"/>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61"/>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61"/>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61"/>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61"/>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61"/>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61"/>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61"/>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61"/>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61"/>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61"/>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61"/>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61"/>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61"/>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61"/>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61"/>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61"/>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61"/>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61"/>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61"/>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61"/>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61"/>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61"/>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61"/>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61"/>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61"/>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61"/>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61"/>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61"/>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61"/>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61"/>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61"/>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61"/>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61"/>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61"/>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61"/>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61"/>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61"/>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61"/>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61"/>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61"/>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61"/>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61"/>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61"/>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61"/>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61"/>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61"/>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61"/>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61"/>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61"/>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61"/>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61"/>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61"/>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61"/>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61"/>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61"/>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61"/>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61"/>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61"/>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61"/>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61"/>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61"/>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61"/>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61"/>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61"/>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61"/>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61"/>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61"/>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61"/>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61"/>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61"/>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61"/>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61"/>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61"/>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61"/>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61"/>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61"/>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61"/>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61"/>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61"/>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61"/>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61"/>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61"/>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61"/>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61"/>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61"/>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61"/>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61"/>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61"/>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61"/>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61"/>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61"/>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61"/>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61"/>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61"/>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61"/>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61"/>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61"/>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61"/>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61"/>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61"/>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61"/>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61"/>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61"/>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61"/>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61"/>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61"/>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61"/>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61"/>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61"/>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61"/>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61"/>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61"/>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61"/>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61"/>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61"/>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61"/>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61"/>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61"/>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61"/>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61"/>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61"/>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61"/>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61"/>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61"/>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61"/>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61"/>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61"/>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61"/>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61"/>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61"/>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61"/>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61"/>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61"/>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61"/>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61"/>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61"/>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61"/>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61"/>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61"/>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61"/>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61"/>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61"/>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61"/>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61"/>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61"/>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61"/>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61"/>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61"/>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61"/>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61"/>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61"/>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61"/>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61"/>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61"/>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61"/>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61"/>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61"/>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61"/>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61"/>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61"/>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61"/>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61"/>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61"/>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61"/>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61"/>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61"/>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61"/>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61"/>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61"/>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61"/>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61"/>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61"/>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61"/>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61"/>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61"/>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61"/>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61"/>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61"/>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61"/>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61"/>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61"/>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61"/>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61"/>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61"/>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61"/>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61"/>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61"/>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61"/>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61"/>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61"/>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61"/>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61"/>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61"/>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61"/>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61"/>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61"/>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61"/>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61"/>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61"/>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61"/>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61"/>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61"/>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61"/>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61"/>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61"/>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61"/>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61"/>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61"/>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61"/>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61"/>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61"/>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61"/>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61"/>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61"/>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61"/>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61"/>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61"/>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61"/>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61"/>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61"/>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61"/>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61"/>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61"/>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61"/>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61"/>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61"/>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61"/>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61"/>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61"/>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61"/>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61"/>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61"/>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61"/>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61"/>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61"/>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61"/>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61"/>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61"/>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61"/>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61"/>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61"/>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61"/>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61"/>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61"/>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61"/>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61"/>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61"/>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61"/>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61"/>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61"/>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61"/>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61"/>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61"/>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61"/>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61"/>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61"/>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61"/>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61"/>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61"/>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61"/>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61"/>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61"/>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61"/>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61"/>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61"/>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61"/>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61"/>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61"/>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61"/>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61"/>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61"/>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61"/>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61"/>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61"/>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61"/>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61"/>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61"/>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61"/>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61"/>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61"/>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61"/>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61"/>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61"/>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61"/>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61"/>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61"/>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61"/>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61"/>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61"/>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61"/>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61"/>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61"/>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61"/>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61"/>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61"/>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61"/>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61"/>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61"/>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61"/>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61"/>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61"/>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61"/>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61"/>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61"/>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61"/>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61"/>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61"/>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61"/>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61"/>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61"/>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61"/>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61"/>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61"/>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61"/>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61"/>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61"/>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61"/>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61"/>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61"/>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61"/>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61"/>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61"/>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61"/>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61"/>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61"/>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61"/>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61"/>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61"/>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61"/>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61"/>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61"/>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61"/>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61"/>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61"/>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61"/>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61"/>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61"/>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61"/>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61"/>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61"/>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61"/>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61"/>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61"/>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61"/>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61"/>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61"/>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61"/>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61"/>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61"/>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61"/>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61"/>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61"/>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61"/>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61"/>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61"/>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61"/>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61"/>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61"/>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61"/>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61"/>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61"/>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61"/>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61"/>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61"/>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61"/>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61"/>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61"/>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61"/>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61"/>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61"/>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61"/>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61"/>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61"/>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61"/>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61"/>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61"/>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61"/>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61"/>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61"/>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61"/>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61"/>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61"/>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61"/>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61"/>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61"/>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61"/>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61"/>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61"/>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61"/>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61"/>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61"/>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61"/>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61"/>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61"/>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61"/>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61"/>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61"/>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61"/>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61"/>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61"/>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61"/>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61"/>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61"/>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61"/>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61"/>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61"/>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61"/>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61"/>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61"/>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61"/>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61"/>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61"/>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61"/>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61"/>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61"/>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61"/>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61"/>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61"/>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61"/>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61"/>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61"/>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61"/>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61"/>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61"/>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61"/>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61"/>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61"/>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61"/>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61"/>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61"/>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61"/>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61"/>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61"/>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61"/>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61"/>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61"/>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61"/>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61"/>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61"/>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61"/>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61"/>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61"/>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61"/>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61"/>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61"/>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61"/>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61"/>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61"/>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61"/>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61"/>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61"/>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61"/>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61"/>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61"/>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61"/>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61"/>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61"/>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61"/>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61"/>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61"/>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61"/>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61"/>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61"/>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61"/>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61"/>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61"/>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61"/>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61"/>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61"/>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61"/>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61"/>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61"/>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61"/>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61"/>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61"/>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61"/>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61"/>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61"/>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61"/>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61"/>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61"/>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61"/>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61"/>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61"/>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61"/>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61"/>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61"/>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61"/>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61"/>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61"/>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61"/>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J7:J18"/>
    <mergeCell ref="K7:K18"/>
  </mergeCells>
  <hyperlinks>
    <hyperlink ref="F7" r:id="rId1" location="n160" xr:uid="{00000000-0004-0000-0600-000000000000}"/>
    <hyperlink ref="J7" r:id="rId2" xr:uid="{00000000-0004-0000-0600-000001000000}"/>
    <hyperlink ref="F8" r:id="rId3" location="n52" xr:uid="{00000000-0004-0000-0600-000002000000}"/>
    <hyperlink ref="F9" r:id="rId4" location="n160" xr:uid="{00000000-0004-0000-0600-000003000000}"/>
    <hyperlink ref="F10" r:id="rId5" location="Text" xr:uid="{00000000-0004-0000-0600-000004000000}"/>
    <hyperlink ref="F11" r:id="rId6" xr:uid="{00000000-0004-0000-0600-000005000000}"/>
    <hyperlink ref="F12" r:id="rId7" location="Text" xr:uid="{00000000-0004-0000-0600-000006000000}"/>
    <hyperlink ref="F13" r:id="rId8" xr:uid="{00000000-0004-0000-0600-000007000000}"/>
    <hyperlink ref="F14" r:id="rId9" location="Text" xr:uid="{00000000-0004-0000-0600-000008000000}"/>
    <hyperlink ref="F16" r:id="rId10" xr:uid="{00000000-0004-0000-0600-000009000000}"/>
    <hyperlink ref="F17" r:id="rId11" xr:uid="{00000000-0004-0000-0600-00000A000000}"/>
    <hyperlink ref="F18" r:id="rId12" xr:uid="{00000000-0004-0000-0600-00000B000000}"/>
  </hyperlinks>
  <pageMargins left="0.7" right="0.7" top="0.75" bottom="0.75" header="0" footer="0"/>
  <pageSetup paperSize="8"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30"/>
  <sheetViews>
    <sheetView topLeftCell="A36" zoomScale="70" zoomScaleNormal="70" workbookViewId="0"/>
  </sheetViews>
  <sheetFormatPr defaultColWidth="11.19921875" defaultRowHeight="15" customHeight="1"/>
  <cols>
    <col min="1" max="1" width="15" customWidth="1"/>
    <col min="2" max="2" width="51" customWidth="1"/>
    <col min="3" max="3" width="2.59765625" customWidth="1"/>
    <col min="4" max="4" width="28.8984375" customWidth="1"/>
    <col min="5" max="5" width="2.59765625" customWidth="1"/>
    <col min="6" max="6" width="30.59765625" customWidth="1"/>
    <col min="7" max="7" width="2.59765625" customWidth="1"/>
    <col min="8" max="8" width="20.59765625" customWidth="1"/>
    <col min="9" max="9" width="2.59765625" customWidth="1"/>
    <col min="10" max="11" width="60.5" customWidth="1"/>
    <col min="12" max="12" width="2.59765625" customWidth="1"/>
    <col min="13" max="13" width="25.5" customWidth="1"/>
    <col min="14" max="14" width="2.59765625" customWidth="1"/>
    <col min="15" max="15" width="25.5" customWidth="1"/>
    <col min="16" max="16" width="2.59765625" customWidth="1"/>
    <col min="17" max="17" width="25.5" customWidth="1"/>
    <col min="18" max="18" width="2.59765625" customWidth="1"/>
    <col min="19" max="19" width="25.5" customWidth="1"/>
    <col min="20" max="20" width="2.59765625" customWidth="1"/>
    <col min="21" max="21" width="30.19921875" customWidth="1"/>
    <col min="22" max="22" width="2.59765625" customWidth="1"/>
    <col min="23" max="27" width="8.09765625" customWidth="1"/>
  </cols>
  <sheetData>
    <row r="1" spans="1:27" ht="32.4">
      <c r="A1" s="218" t="s">
        <v>327</v>
      </c>
      <c r="B1" s="120"/>
      <c r="C1" s="120"/>
      <c r="D1" s="120"/>
      <c r="E1" s="120"/>
      <c r="F1" s="226"/>
      <c r="G1" s="226"/>
      <c r="H1" s="226"/>
      <c r="I1" s="120"/>
      <c r="J1" s="120"/>
      <c r="K1" s="120"/>
      <c r="L1" s="120"/>
      <c r="M1" s="120"/>
      <c r="N1" s="120"/>
      <c r="O1" s="120"/>
      <c r="P1" s="120"/>
      <c r="Q1" s="120"/>
      <c r="R1" s="120"/>
      <c r="S1" s="120"/>
      <c r="T1" s="120"/>
      <c r="U1" s="120"/>
      <c r="V1" s="120"/>
      <c r="W1" s="120"/>
      <c r="X1" s="120"/>
      <c r="Y1" s="120"/>
      <c r="Z1" s="120"/>
      <c r="AA1" s="120"/>
    </row>
    <row r="2" spans="1:27" ht="20.399999999999999">
      <c r="A2" s="120"/>
      <c r="B2" s="120"/>
      <c r="C2" s="120"/>
      <c r="D2" s="120"/>
      <c r="E2" s="120"/>
      <c r="F2" s="226"/>
      <c r="G2" s="226"/>
      <c r="H2" s="226"/>
      <c r="I2" s="120"/>
      <c r="J2" s="120"/>
      <c r="K2" s="120"/>
      <c r="L2" s="120"/>
      <c r="M2" s="120"/>
      <c r="N2" s="120"/>
      <c r="O2" s="120"/>
      <c r="P2" s="120"/>
      <c r="Q2" s="120"/>
      <c r="R2" s="120"/>
      <c r="S2" s="120"/>
      <c r="T2" s="120"/>
      <c r="U2" s="120"/>
      <c r="V2" s="120"/>
      <c r="W2" s="120"/>
      <c r="X2" s="120"/>
      <c r="Y2" s="120"/>
      <c r="Z2" s="120"/>
      <c r="AA2" s="120"/>
    </row>
    <row r="3" spans="1:27" ht="174">
      <c r="A3" s="122" t="s">
        <v>328</v>
      </c>
      <c r="B3" s="162" t="s">
        <v>329</v>
      </c>
      <c r="C3" s="124"/>
      <c r="D3" s="125" t="s">
        <v>330</v>
      </c>
      <c r="E3" s="124"/>
      <c r="F3" s="126"/>
      <c r="G3" s="124"/>
      <c r="H3" s="126"/>
      <c r="I3" s="124"/>
      <c r="J3" s="127"/>
      <c r="K3" s="127"/>
      <c r="L3" s="124"/>
      <c r="M3" s="127"/>
      <c r="N3" s="124"/>
      <c r="O3" s="128"/>
      <c r="P3" s="124"/>
      <c r="Q3" s="128"/>
      <c r="R3" s="124"/>
      <c r="S3" s="128"/>
      <c r="T3" s="124"/>
      <c r="U3" s="128"/>
      <c r="V3" s="124"/>
      <c r="W3" s="124"/>
      <c r="X3" s="124"/>
      <c r="Y3" s="124"/>
      <c r="Z3" s="124"/>
      <c r="AA3" s="124"/>
    </row>
    <row r="4" spans="1:27" ht="22.8">
      <c r="A4" s="187"/>
      <c r="B4" s="141"/>
      <c r="C4" s="140"/>
      <c r="D4" s="139"/>
      <c r="E4" s="140"/>
      <c r="F4" s="139"/>
      <c r="G4" s="140"/>
      <c r="H4" s="139"/>
      <c r="I4" s="140"/>
      <c r="J4" s="141"/>
      <c r="K4" s="141"/>
      <c r="L4" s="140"/>
      <c r="M4" s="124"/>
      <c r="N4" s="140"/>
      <c r="O4" s="141"/>
      <c r="P4" s="140"/>
      <c r="Q4" s="141"/>
      <c r="R4" s="140"/>
      <c r="S4" s="141"/>
      <c r="T4" s="140"/>
      <c r="U4" s="141"/>
      <c r="V4" s="140"/>
      <c r="W4" s="140"/>
      <c r="X4" s="140"/>
      <c r="Y4" s="140"/>
      <c r="Z4" s="140"/>
      <c r="AA4" s="140"/>
    </row>
    <row r="5" spans="1:27" ht="136.80000000000001">
      <c r="A5" s="188"/>
      <c r="B5" s="192" t="s">
        <v>109</v>
      </c>
      <c r="C5" s="133"/>
      <c r="D5" s="134" t="s">
        <v>110</v>
      </c>
      <c r="E5" s="135"/>
      <c r="F5" s="134" t="s">
        <v>111</v>
      </c>
      <c r="G5" s="135"/>
      <c r="H5" s="134" t="s">
        <v>112</v>
      </c>
      <c r="I5" s="133"/>
      <c r="J5" s="136" t="s">
        <v>113</v>
      </c>
      <c r="K5" s="137" t="s">
        <v>114</v>
      </c>
      <c r="L5" s="135"/>
      <c r="M5" s="136" t="s">
        <v>115</v>
      </c>
      <c r="N5" s="135"/>
      <c r="O5" s="136" t="s">
        <v>116</v>
      </c>
      <c r="P5" s="135"/>
      <c r="Q5" s="136" t="s">
        <v>117</v>
      </c>
      <c r="R5" s="135"/>
      <c r="S5" s="136" t="s">
        <v>118</v>
      </c>
      <c r="T5" s="135"/>
      <c r="U5" s="136" t="s">
        <v>119</v>
      </c>
      <c r="V5" s="135"/>
      <c r="W5" s="133"/>
      <c r="X5" s="133"/>
      <c r="Y5" s="133"/>
      <c r="Z5" s="133"/>
      <c r="AA5" s="133"/>
    </row>
    <row r="6" spans="1:27" ht="22.8">
      <c r="A6" s="187"/>
      <c r="B6" s="141"/>
      <c r="C6" s="140"/>
      <c r="D6" s="139"/>
      <c r="E6" s="140"/>
      <c r="F6" s="139"/>
      <c r="G6" s="140"/>
      <c r="H6" s="139"/>
      <c r="I6" s="140"/>
      <c r="J6" s="141"/>
      <c r="K6" s="141"/>
      <c r="L6" s="140"/>
      <c r="M6" s="140"/>
      <c r="N6" s="140"/>
      <c r="O6" s="141"/>
      <c r="P6" s="140"/>
      <c r="Q6" s="141"/>
      <c r="R6" s="140"/>
      <c r="S6" s="141"/>
      <c r="T6" s="140"/>
      <c r="U6" s="141"/>
      <c r="V6" s="140"/>
      <c r="W6" s="140"/>
      <c r="X6" s="140"/>
      <c r="Y6" s="140"/>
      <c r="Z6" s="140"/>
      <c r="AA6" s="140"/>
    </row>
    <row r="7" spans="1:27" ht="52.2">
      <c r="A7" s="122" t="s">
        <v>159</v>
      </c>
      <c r="B7" s="162" t="s">
        <v>331</v>
      </c>
      <c r="C7" s="124"/>
      <c r="D7" s="125" t="s">
        <v>58</v>
      </c>
      <c r="E7" s="124"/>
      <c r="F7" s="126"/>
      <c r="G7" s="124"/>
      <c r="H7" s="126"/>
      <c r="I7" s="124"/>
      <c r="J7" s="127"/>
      <c r="K7" s="127"/>
      <c r="L7" s="124"/>
      <c r="M7" s="127"/>
      <c r="N7" s="124"/>
      <c r="O7" s="124"/>
      <c r="P7" s="124"/>
      <c r="Q7" s="124"/>
      <c r="R7" s="124"/>
      <c r="S7" s="124"/>
      <c r="T7" s="124"/>
      <c r="U7" s="124"/>
      <c r="V7" s="124"/>
      <c r="W7" s="124"/>
      <c r="X7" s="124"/>
      <c r="Y7" s="124"/>
      <c r="Z7" s="124"/>
      <c r="AA7" s="124"/>
    </row>
    <row r="8" spans="1:27" ht="22.8">
      <c r="A8" s="138"/>
      <c r="B8" s="141"/>
      <c r="C8" s="140"/>
      <c r="D8" s="139"/>
      <c r="E8" s="140"/>
      <c r="F8" s="139"/>
      <c r="G8" s="140"/>
      <c r="H8" s="139"/>
      <c r="I8" s="140"/>
      <c r="J8" s="141"/>
      <c r="K8" s="141"/>
      <c r="L8" s="140"/>
      <c r="M8" s="140"/>
      <c r="N8" s="140"/>
      <c r="O8" s="140"/>
      <c r="P8" s="140"/>
      <c r="Q8" s="140"/>
      <c r="R8" s="140"/>
      <c r="S8" s="140"/>
      <c r="T8" s="140"/>
      <c r="U8" s="140"/>
      <c r="V8" s="140"/>
      <c r="W8" s="140"/>
      <c r="X8" s="140"/>
      <c r="Y8" s="140"/>
      <c r="Z8" s="140"/>
      <c r="AA8" s="140"/>
    </row>
    <row r="9" spans="1:27" ht="409.6">
      <c r="A9" s="122" t="s">
        <v>332</v>
      </c>
      <c r="B9" s="168" t="s">
        <v>333</v>
      </c>
      <c r="C9" s="130"/>
      <c r="D9" s="125" t="s">
        <v>334</v>
      </c>
      <c r="E9" s="130"/>
      <c r="F9" s="150" t="s">
        <v>335</v>
      </c>
      <c r="G9" s="130"/>
      <c r="H9" s="146" t="s">
        <v>336</v>
      </c>
      <c r="I9" s="144"/>
      <c r="J9" s="219" t="s">
        <v>337</v>
      </c>
      <c r="K9" s="219" t="s">
        <v>338</v>
      </c>
      <c r="L9" s="144"/>
      <c r="M9" s="127"/>
      <c r="N9" s="140"/>
      <c r="O9" s="128"/>
      <c r="P9" s="144"/>
      <c r="Q9" s="128"/>
      <c r="R9" s="140"/>
      <c r="S9" s="128"/>
      <c r="T9" s="140"/>
      <c r="U9" s="128"/>
      <c r="V9" s="144"/>
      <c r="W9" s="130"/>
      <c r="X9" s="130"/>
      <c r="Y9" s="130"/>
      <c r="Z9" s="130"/>
      <c r="AA9" s="130"/>
    </row>
    <row r="10" spans="1:27" ht="69.599999999999994">
      <c r="A10" s="530" t="s">
        <v>339</v>
      </c>
      <c r="B10" s="203" t="s">
        <v>340</v>
      </c>
      <c r="C10" s="130"/>
      <c r="D10" s="125" t="s">
        <v>129</v>
      </c>
      <c r="E10" s="130"/>
      <c r="F10" s="146" t="s">
        <v>72</v>
      </c>
      <c r="G10" s="130"/>
      <c r="H10" s="146" t="s">
        <v>341</v>
      </c>
      <c r="I10" s="144"/>
      <c r="J10" s="227"/>
      <c r="K10" s="228"/>
      <c r="L10" s="140"/>
      <c r="M10" s="127"/>
      <c r="N10" s="140"/>
      <c r="O10" s="128"/>
      <c r="P10" s="140"/>
      <c r="Q10" s="128"/>
      <c r="R10" s="140"/>
      <c r="S10" s="128"/>
      <c r="T10" s="140"/>
      <c r="U10" s="128"/>
      <c r="V10" s="140"/>
      <c r="W10" s="130"/>
      <c r="X10" s="130"/>
      <c r="Y10" s="130"/>
      <c r="Z10" s="130"/>
      <c r="AA10" s="130"/>
    </row>
    <row r="11" spans="1:27" ht="52.2">
      <c r="A11" s="531"/>
      <c r="B11" s="220" t="s">
        <v>342</v>
      </c>
      <c r="C11" s="130"/>
      <c r="D11" s="125" t="s">
        <v>129</v>
      </c>
      <c r="E11" s="130"/>
      <c r="F11" s="146" t="s">
        <v>72</v>
      </c>
      <c r="G11" s="130"/>
      <c r="H11" s="146" t="s">
        <v>343</v>
      </c>
      <c r="I11" s="144"/>
      <c r="J11" s="228"/>
      <c r="K11" s="228"/>
      <c r="L11" s="124"/>
      <c r="M11" s="127"/>
      <c r="N11" s="124"/>
      <c r="O11" s="128"/>
      <c r="P11" s="124"/>
      <c r="Q11" s="128"/>
      <c r="R11" s="124"/>
      <c r="S11" s="128"/>
      <c r="T11" s="124"/>
      <c r="U11" s="128"/>
      <c r="V11" s="124"/>
      <c r="W11" s="130"/>
      <c r="X11" s="130"/>
      <c r="Y11" s="130"/>
      <c r="Z11" s="130"/>
      <c r="AA11" s="130"/>
    </row>
    <row r="12" spans="1:27" ht="52.2">
      <c r="A12" s="531"/>
      <c r="B12" s="220" t="s">
        <v>344</v>
      </c>
      <c r="C12" s="130"/>
      <c r="D12" s="125" t="s">
        <v>129</v>
      </c>
      <c r="E12" s="130"/>
      <c r="F12" s="146" t="s">
        <v>72</v>
      </c>
      <c r="G12" s="130"/>
      <c r="H12" s="146" t="s">
        <v>345</v>
      </c>
      <c r="I12" s="144"/>
      <c r="J12" s="228"/>
      <c r="K12" s="228"/>
      <c r="L12" s="140"/>
      <c r="M12" s="127"/>
      <c r="N12" s="140"/>
      <c r="O12" s="128"/>
      <c r="P12" s="140"/>
      <c r="Q12" s="128"/>
      <c r="R12" s="140"/>
      <c r="S12" s="128"/>
      <c r="T12" s="140"/>
      <c r="U12" s="128"/>
      <c r="V12" s="140"/>
      <c r="W12" s="130"/>
      <c r="X12" s="130"/>
      <c r="Y12" s="130"/>
      <c r="Z12" s="130"/>
      <c r="AA12" s="130"/>
    </row>
    <row r="13" spans="1:27" ht="69.599999999999994">
      <c r="A13" s="531"/>
      <c r="B13" s="220" t="s">
        <v>346</v>
      </c>
      <c r="C13" s="130"/>
      <c r="D13" s="125" t="s">
        <v>129</v>
      </c>
      <c r="E13" s="130"/>
      <c r="F13" s="146" t="s">
        <v>72</v>
      </c>
      <c r="G13" s="130"/>
      <c r="H13" s="146" t="s">
        <v>347</v>
      </c>
      <c r="I13" s="144"/>
      <c r="J13" s="228"/>
      <c r="K13" s="228"/>
      <c r="L13" s="144"/>
      <c r="M13" s="127"/>
      <c r="N13" s="144"/>
      <c r="O13" s="128"/>
      <c r="P13" s="144"/>
      <c r="Q13" s="128"/>
      <c r="R13" s="144"/>
      <c r="S13" s="128"/>
      <c r="T13" s="144"/>
      <c r="U13" s="128"/>
      <c r="V13" s="144"/>
      <c r="W13" s="130"/>
      <c r="X13" s="130"/>
      <c r="Y13" s="130"/>
      <c r="Z13" s="130"/>
      <c r="AA13" s="130"/>
    </row>
    <row r="14" spans="1:27" ht="52.2">
      <c r="A14" s="531"/>
      <c r="B14" s="220" t="s">
        <v>348</v>
      </c>
      <c r="C14" s="130"/>
      <c r="D14" s="125" t="s">
        <v>129</v>
      </c>
      <c r="E14" s="130"/>
      <c r="F14" s="146" t="s">
        <v>72</v>
      </c>
      <c r="G14" s="130"/>
      <c r="H14" s="146" t="s">
        <v>349</v>
      </c>
      <c r="I14" s="144"/>
      <c r="J14" s="228"/>
      <c r="K14" s="228"/>
      <c r="L14" s="144"/>
      <c r="M14" s="127"/>
      <c r="N14" s="144"/>
      <c r="O14" s="128"/>
      <c r="P14" s="144"/>
      <c r="Q14" s="128"/>
      <c r="R14" s="144"/>
      <c r="S14" s="128"/>
      <c r="T14" s="144"/>
      <c r="U14" s="128"/>
      <c r="V14" s="144"/>
      <c r="W14" s="130"/>
      <c r="X14" s="130"/>
      <c r="Y14" s="130"/>
      <c r="Z14" s="130"/>
      <c r="AA14" s="130"/>
    </row>
    <row r="15" spans="1:27" ht="52.2">
      <c r="A15" s="532"/>
      <c r="B15" s="220" t="s">
        <v>350</v>
      </c>
      <c r="C15" s="130"/>
      <c r="D15" s="125" t="s">
        <v>129</v>
      </c>
      <c r="E15" s="130"/>
      <c r="F15" s="146" t="s">
        <v>72</v>
      </c>
      <c r="G15" s="130"/>
      <c r="H15" s="146" t="s">
        <v>349</v>
      </c>
      <c r="I15" s="144"/>
      <c r="J15" s="228"/>
      <c r="K15" s="228"/>
      <c r="L15" s="144"/>
      <c r="M15" s="127"/>
      <c r="N15" s="144"/>
      <c r="O15" s="128"/>
      <c r="P15" s="144"/>
      <c r="Q15" s="128"/>
      <c r="R15" s="144"/>
      <c r="S15" s="128"/>
      <c r="T15" s="144"/>
      <c r="U15" s="128"/>
      <c r="V15" s="144"/>
      <c r="W15" s="130"/>
      <c r="X15" s="130"/>
      <c r="Y15" s="130"/>
      <c r="Z15" s="130"/>
      <c r="AA15" s="130"/>
    </row>
    <row r="16" spans="1:27" ht="70.8">
      <c r="A16" s="530" t="s">
        <v>351</v>
      </c>
      <c r="B16" s="547" t="s">
        <v>352</v>
      </c>
      <c r="C16" s="130"/>
      <c r="D16" s="125" t="s">
        <v>129</v>
      </c>
      <c r="E16" s="130"/>
      <c r="F16" s="146" t="s">
        <v>72</v>
      </c>
      <c r="G16" s="174"/>
      <c r="H16" s="146" t="s">
        <v>353</v>
      </c>
      <c r="I16" s="153"/>
      <c r="J16" s="229" t="s">
        <v>354</v>
      </c>
      <c r="K16" s="230" t="s">
        <v>355</v>
      </c>
      <c r="L16" s="153"/>
      <c r="M16" s="127"/>
      <c r="N16" s="153"/>
      <c r="O16" s="128"/>
      <c r="P16" s="153"/>
      <c r="Q16" s="128"/>
      <c r="R16" s="153"/>
      <c r="S16" s="128"/>
      <c r="T16" s="153"/>
      <c r="U16" s="128"/>
      <c r="V16" s="153"/>
      <c r="W16" s="130"/>
      <c r="X16" s="130"/>
      <c r="Y16" s="130"/>
      <c r="Z16" s="130"/>
      <c r="AA16" s="130"/>
    </row>
    <row r="17" spans="1:27" ht="52.2">
      <c r="A17" s="531"/>
      <c r="B17" s="538"/>
      <c r="C17" s="130"/>
      <c r="D17" s="125" t="s">
        <v>129</v>
      </c>
      <c r="E17" s="130"/>
      <c r="F17" s="231" t="s">
        <v>356</v>
      </c>
      <c r="G17" s="174"/>
      <c r="H17" s="146" t="s">
        <v>353</v>
      </c>
      <c r="I17" s="153"/>
      <c r="J17" s="230" t="s">
        <v>357</v>
      </c>
      <c r="K17" s="230" t="s">
        <v>358</v>
      </c>
      <c r="L17" s="153"/>
      <c r="M17" s="127"/>
      <c r="N17" s="153"/>
      <c r="O17" s="128"/>
      <c r="P17" s="153"/>
      <c r="Q17" s="128"/>
      <c r="R17" s="153"/>
      <c r="S17" s="128"/>
      <c r="T17" s="153"/>
      <c r="U17" s="128"/>
      <c r="V17" s="153"/>
      <c r="W17" s="130"/>
      <c r="X17" s="130"/>
      <c r="Y17" s="130"/>
      <c r="Z17" s="130"/>
      <c r="AA17" s="130"/>
    </row>
    <row r="18" spans="1:27" ht="52.2">
      <c r="A18" s="531"/>
      <c r="B18" s="538"/>
      <c r="C18" s="130"/>
      <c r="D18" s="125" t="s">
        <v>129</v>
      </c>
      <c r="E18" s="130"/>
      <c r="F18" s="231" t="s">
        <v>359</v>
      </c>
      <c r="G18" s="174"/>
      <c r="H18" s="146" t="s">
        <v>353</v>
      </c>
      <c r="I18" s="153"/>
      <c r="J18" s="230" t="s">
        <v>360</v>
      </c>
      <c r="K18" s="230" t="s">
        <v>361</v>
      </c>
      <c r="L18" s="153"/>
      <c r="M18" s="127"/>
      <c r="N18" s="153"/>
      <c r="O18" s="128"/>
      <c r="P18" s="153"/>
      <c r="Q18" s="128"/>
      <c r="R18" s="153"/>
      <c r="S18" s="128"/>
      <c r="T18" s="153"/>
      <c r="U18" s="128"/>
      <c r="V18" s="153"/>
      <c r="W18" s="130"/>
      <c r="X18" s="130"/>
      <c r="Y18" s="130"/>
      <c r="Z18" s="130"/>
      <c r="AA18" s="130"/>
    </row>
    <row r="19" spans="1:27" ht="52.2">
      <c r="A19" s="531"/>
      <c r="B19" s="538"/>
      <c r="C19" s="130"/>
      <c r="D19" s="125" t="s">
        <v>129</v>
      </c>
      <c r="E19" s="130"/>
      <c r="F19" s="231" t="s">
        <v>362</v>
      </c>
      <c r="G19" s="174"/>
      <c r="H19" s="146" t="s">
        <v>353</v>
      </c>
      <c r="I19" s="153"/>
      <c r="J19" s="230" t="s">
        <v>363</v>
      </c>
      <c r="K19" s="230" t="s">
        <v>364</v>
      </c>
      <c r="L19" s="153"/>
      <c r="M19" s="127"/>
      <c r="N19" s="153"/>
      <c r="O19" s="128"/>
      <c r="P19" s="153"/>
      <c r="Q19" s="128"/>
      <c r="R19" s="153"/>
      <c r="S19" s="128"/>
      <c r="T19" s="153"/>
      <c r="U19" s="128"/>
      <c r="V19" s="153"/>
      <c r="W19" s="130"/>
      <c r="X19" s="130"/>
      <c r="Y19" s="130"/>
      <c r="Z19" s="130"/>
      <c r="AA19" s="130"/>
    </row>
    <row r="20" spans="1:27" ht="52.2">
      <c r="A20" s="531"/>
      <c r="B20" s="538"/>
      <c r="C20" s="130"/>
      <c r="D20" s="125" t="s">
        <v>129</v>
      </c>
      <c r="E20" s="130"/>
      <c r="F20" s="231" t="s">
        <v>365</v>
      </c>
      <c r="G20" s="174"/>
      <c r="H20" s="146" t="s">
        <v>353</v>
      </c>
      <c r="I20" s="153"/>
      <c r="J20" s="230" t="s">
        <v>366</v>
      </c>
      <c r="K20" s="230" t="s">
        <v>367</v>
      </c>
      <c r="L20" s="153"/>
      <c r="M20" s="127"/>
      <c r="N20" s="153"/>
      <c r="O20" s="128"/>
      <c r="P20" s="153"/>
      <c r="Q20" s="128"/>
      <c r="R20" s="153"/>
      <c r="S20" s="128"/>
      <c r="T20" s="153"/>
      <c r="U20" s="128"/>
      <c r="V20" s="153"/>
      <c r="W20" s="130"/>
      <c r="X20" s="130"/>
      <c r="Y20" s="130"/>
      <c r="Z20" s="130"/>
      <c r="AA20" s="130"/>
    </row>
    <row r="21" spans="1:27" ht="52.2">
      <c r="A21" s="531"/>
      <c r="B21" s="538"/>
      <c r="C21" s="130"/>
      <c r="D21" s="125" t="s">
        <v>129</v>
      </c>
      <c r="E21" s="130"/>
      <c r="F21" s="231" t="s">
        <v>368</v>
      </c>
      <c r="G21" s="174"/>
      <c r="H21" s="146" t="s">
        <v>353</v>
      </c>
      <c r="I21" s="153"/>
      <c r="J21" s="230" t="s">
        <v>369</v>
      </c>
      <c r="K21" s="230" t="s">
        <v>370</v>
      </c>
      <c r="L21" s="153"/>
      <c r="M21" s="127"/>
      <c r="N21" s="153"/>
      <c r="O21" s="128"/>
      <c r="P21" s="153"/>
      <c r="Q21" s="128"/>
      <c r="R21" s="153"/>
      <c r="S21" s="128"/>
      <c r="T21" s="153"/>
      <c r="U21" s="128"/>
      <c r="V21" s="153"/>
      <c r="W21" s="130"/>
      <c r="X21" s="130"/>
      <c r="Y21" s="130"/>
      <c r="Z21" s="130"/>
      <c r="AA21" s="130"/>
    </row>
    <row r="22" spans="1:27" ht="52.2">
      <c r="A22" s="531"/>
      <c r="B22" s="538"/>
      <c r="C22" s="130"/>
      <c r="D22" s="125" t="s">
        <v>129</v>
      </c>
      <c r="E22" s="130"/>
      <c r="F22" s="231" t="s">
        <v>371</v>
      </c>
      <c r="G22" s="174"/>
      <c r="H22" s="146" t="s">
        <v>353</v>
      </c>
      <c r="I22" s="153"/>
      <c r="J22" s="230" t="s">
        <v>372</v>
      </c>
      <c r="K22" s="230" t="s">
        <v>373</v>
      </c>
      <c r="L22" s="153"/>
      <c r="M22" s="127"/>
      <c r="N22" s="153"/>
      <c r="O22" s="128"/>
      <c r="P22" s="153"/>
      <c r="Q22" s="128"/>
      <c r="R22" s="153"/>
      <c r="S22" s="128"/>
      <c r="T22" s="153"/>
      <c r="U22" s="128"/>
      <c r="V22" s="153"/>
      <c r="W22" s="130"/>
      <c r="X22" s="130"/>
      <c r="Y22" s="130"/>
      <c r="Z22" s="130"/>
      <c r="AA22" s="130"/>
    </row>
    <row r="23" spans="1:27" ht="52.2">
      <c r="A23" s="531"/>
      <c r="B23" s="538"/>
      <c r="C23" s="130"/>
      <c r="D23" s="125" t="s">
        <v>129</v>
      </c>
      <c r="E23" s="130"/>
      <c r="F23" s="231" t="s">
        <v>374</v>
      </c>
      <c r="G23" s="174"/>
      <c r="H23" s="146" t="s">
        <v>353</v>
      </c>
      <c r="I23" s="153"/>
      <c r="J23" s="230" t="s">
        <v>375</v>
      </c>
      <c r="K23" s="230" t="s">
        <v>376</v>
      </c>
      <c r="L23" s="153"/>
      <c r="M23" s="127"/>
      <c r="N23" s="153"/>
      <c r="O23" s="128"/>
      <c r="P23" s="153"/>
      <c r="Q23" s="128"/>
      <c r="R23" s="153"/>
      <c r="S23" s="128"/>
      <c r="T23" s="153"/>
      <c r="U23" s="128"/>
      <c r="V23" s="153"/>
      <c r="W23" s="130"/>
      <c r="X23" s="130"/>
      <c r="Y23" s="130"/>
      <c r="Z23" s="130"/>
      <c r="AA23" s="130"/>
    </row>
    <row r="24" spans="1:27" ht="52.2">
      <c r="A24" s="531"/>
      <c r="B24" s="538"/>
      <c r="C24" s="130"/>
      <c r="D24" s="125" t="s">
        <v>129</v>
      </c>
      <c r="E24" s="130"/>
      <c r="F24" s="231" t="s">
        <v>377</v>
      </c>
      <c r="G24" s="174"/>
      <c r="H24" s="146" t="s">
        <v>353</v>
      </c>
      <c r="I24" s="153"/>
      <c r="J24" s="230" t="s">
        <v>378</v>
      </c>
      <c r="K24" s="230" t="s">
        <v>379</v>
      </c>
      <c r="L24" s="153"/>
      <c r="M24" s="127"/>
      <c r="N24" s="153"/>
      <c r="O24" s="128"/>
      <c r="P24" s="153"/>
      <c r="Q24" s="128"/>
      <c r="R24" s="153"/>
      <c r="S24" s="128"/>
      <c r="T24" s="153"/>
      <c r="U24" s="128"/>
      <c r="V24" s="153"/>
      <c r="W24" s="130"/>
      <c r="X24" s="130"/>
      <c r="Y24" s="130"/>
      <c r="Z24" s="130"/>
      <c r="AA24" s="130"/>
    </row>
    <row r="25" spans="1:27" ht="52.2">
      <c r="A25" s="531"/>
      <c r="B25" s="538"/>
      <c r="C25" s="130"/>
      <c r="D25" s="125" t="s">
        <v>129</v>
      </c>
      <c r="E25" s="130"/>
      <c r="F25" s="231" t="s">
        <v>380</v>
      </c>
      <c r="G25" s="174"/>
      <c r="H25" s="146" t="s">
        <v>353</v>
      </c>
      <c r="I25" s="153"/>
      <c r="J25" s="230" t="s">
        <v>381</v>
      </c>
      <c r="K25" s="230" t="s">
        <v>382</v>
      </c>
      <c r="L25" s="153"/>
      <c r="M25" s="127"/>
      <c r="N25" s="153"/>
      <c r="O25" s="128"/>
      <c r="P25" s="153"/>
      <c r="Q25" s="128"/>
      <c r="R25" s="153"/>
      <c r="S25" s="128"/>
      <c r="T25" s="153"/>
      <c r="U25" s="128"/>
      <c r="V25" s="153"/>
      <c r="W25" s="130"/>
      <c r="X25" s="130"/>
      <c r="Y25" s="130"/>
      <c r="Z25" s="130"/>
      <c r="AA25" s="130"/>
    </row>
    <row r="26" spans="1:27" ht="52.2">
      <c r="A26" s="531"/>
      <c r="B26" s="538"/>
      <c r="C26" s="130"/>
      <c r="D26" s="125" t="s">
        <v>129</v>
      </c>
      <c r="E26" s="130"/>
      <c r="F26" s="231" t="s">
        <v>383</v>
      </c>
      <c r="G26" s="174"/>
      <c r="H26" s="146" t="s">
        <v>353</v>
      </c>
      <c r="I26" s="153"/>
      <c r="J26" s="230" t="s">
        <v>384</v>
      </c>
      <c r="K26" s="230" t="s">
        <v>385</v>
      </c>
      <c r="L26" s="153"/>
      <c r="M26" s="127"/>
      <c r="N26" s="153"/>
      <c r="O26" s="128"/>
      <c r="P26" s="153"/>
      <c r="Q26" s="128"/>
      <c r="R26" s="153"/>
      <c r="S26" s="128"/>
      <c r="T26" s="153"/>
      <c r="U26" s="128"/>
      <c r="V26" s="153"/>
      <c r="W26" s="130"/>
      <c r="X26" s="130"/>
      <c r="Y26" s="130"/>
      <c r="Z26" s="130"/>
      <c r="AA26" s="130"/>
    </row>
    <row r="27" spans="1:27" ht="20.399999999999999">
      <c r="A27" s="531"/>
      <c r="B27" s="538"/>
      <c r="C27" s="130"/>
      <c r="D27" s="125" t="s">
        <v>221</v>
      </c>
      <c r="E27" s="130"/>
      <c r="F27" s="146"/>
      <c r="G27" s="174"/>
      <c r="H27" s="146"/>
      <c r="I27" s="153"/>
      <c r="J27" s="230" t="s">
        <v>386</v>
      </c>
      <c r="K27" s="230" t="s">
        <v>387</v>
      </c>
      <c r="L27" s="153"/>
      <c r="M27" s="127"/>
      <c r="N27" s="153"/>
      <c r="O27" s="128"/>
      <c r="P27" s="153"/>
      <c r="Q27" s="128"/>
      <c r="R27" s="153"/>
      <c r="S27" s="128"/>
      <c r="T27" s="153"/>
      <c r="U27" s="128"/>
      <c r="V27" s="153"/>
      <c r="W27" s="130"/>
      <c r="X27" s="130"/>
      <c r="Y27" s="130"/>
      <c r="Z27" s="130"/>
      <c r="AA27" s="130"/>
    </row>
    <row r="28" spans="1:27" ht="20.399999999999999">
      <c r="A28" s="531"/>
      <c r="B28" s="538"/>
      <c r="C28" s="130"/>
      <c r="D28" s="125" t="s">
        <v>221</v>
      </c>
      <c r="E28" s="130"/>
      <c r="F28" s="146"/>
      <c r="G28" s="174"/>
      <c r="H28" s="146"/>
      <c r="I28" s="153"/>
      <c r="J28" s="230" t="s">
        <v>388</v>
      </c>
      <c r="K28" s="230" t="s">
        <v>389</v>
      </c>
      <c r="L28" s="153"/>
      <c r="M28" s="127"/>
      <c r="N28" s="153"/>
      <c r="O28" s="128"/>
      <c r="P28" s="153"/>
      <c r="Q28" s="128"/>
      <c r="R28" s="153"/>
      <c r="S28" s="128"/>
      <c r="T28" s="153"/>
      <c r="U28" s="128"/>
      <c r="V28" s="153"/>
      <c r="W28" s="130"/>
      <c r="X28" s="130"/>
      <c r="Y28" s="130"/>
      <c r="Z28" s="130"/>
      <c r="AA28" s="130"/>
    </row>
    <row r="29" spans="1:27" ht="52.2">
      <c r="A29" s="531"/>
      <c r="B29" s="538"/>
      <c r="C29" s="130"/>
      <c r="D29" s="125" t="s">
        <v>129</v>
      </c>
      <c r="E29" s="130"/>
      <c r="F29" s="231" t="s">
        <v>390</v>
      </c>
      <c r="G29" s="174"/>
      <c r="H29" s="146" t="s">
        <v>353</v>
      </c>
      <c r="I29" s="153"/>
      <c r="J29" s="230" t="s">
        <v>391</v>
      </c>
      <c r="K29" s="230" t="s">
        <v>392</v>
      </c>
      <c r="L29" s="153"/>
      <c r="M29" s="127"/>
      <c r="N29" s="153"/>
      <c r="O29" s="128"/>
      <c r="P29" s="153"/>
      <c r="Q29" s="128"/>
      <c r="R29" s="153"/>
      <c r="S29" s="128"/>
      <c r="T29" s="153"/>
      <c r="U29" s="128"/>
      <c r="V29" s="153"/>
      <c r="W29" s="130"/>
      <c r="X29" s="130"/>
      <c r="Y29" s="130"/>
      <c r="Z29" s="130"/>
      <c r="AA29" s="130"/>
    </row>
    <row r="30" spans="1:27" ht="52.2">
      <c r="A30" s="531"/>
      <c r="B30" s="538"/>
      <c r="C30" s="130"/>
      <c r="D30" s="125" t="s">
        <v>129</v>
      </c>
      <c r="E30" s="130"/>
      <c r="F30" s="231" t="s">
        <v>393</v>
      </c>
      <c r="G30" s="174"/>
      <c r="H30" s="146" t="s">
        <v>353</v>
      </c>
      <c r="I30" s="153"/>
      <c r="J30" s="230" t="s">
        <v>394</v>
      </c>
      <c r="K30" s="230" t="s">
        <v>395</v>
      </c>
      <c r="L30" s="153"/>
      <c r="M30" s="127"/>
      <c r="N30" s="153"/>
      <c r="O30" s="128"/>
      <c r="P30" s="153"/>
      <c r="Q30" s="128"/>
      <c r="R30" s="153"/>
      <c r="S30" s="128"/>
      <c r="T30" s="153"/>
      <c r="U30" s="128"/>
      <c r="V30" s="153"/>
      <c r="W30" s="130"/>
      <c r="X30" s="130"/>
      <c r="Y30" s="130"/>
      <c r="Z30" s="130"/>
      <c r="AA30" s="130"/>
    </row>
    <row r="31" spans="1:27" ht="52.2">
      <c r="A31" s="531"/>
      <c r="B31" s="539"/>
      <c r="C31" s="130"/>
      <c r="D31" s="125" t="s">
        <v>129</v>
      </c>
      <c r="E31" s="130"/>
      <c r="F31" s="231" t="s">
        <v>396</v>
      </c>
      <c r="G31" s="174"/>
      <c r="H31" s="146" t="s">
        <v>353</v>
      </c>
      <c r="I31" s="153"/>
      <c r="J31" s="230" t="s">
        <v>397</v>
      </c>
      <c r="K31" s="230" t="s">
        <v>398</v>
      </c>
      <c r="L31" s="153"/>
      <c r="M31" s="127"/>
      <c r="N31" s="153"/>
      <c r="O31" s="128"/>
      <c r="P31" s="153"/>
      <c r="Q31" s="128"/>
      <c r="R31" s="153"/>
      <c r="S31" s="128"/>
      <c r="T31" s="153"/>
      <c r="U31" s="128"/>
      <c r="V31" s="153"/>
      <c r="W31" s="130"/>
      <c r="X31" s="130"/>
      <c r="Y31" s="130"/>
      <c r="Z31" s="130"/>
      <c r="AA31" s="130"/>
    </row>
    <row r="32" spans="1:27" ht="107.25" customHeight="1">
      <c r="A32" s="532"/>
      <c r="B32" s="547" t="s">
        <v>399</v>
      </c>
      <c r="C32" s="130"/>
      <c r="D32" s="125" t="s">
        <v>400</v>
      </c>
      <c r="E32" s="130"/>
      <c r="F32" s="232"/>
      <c r="G32" s="174"/>
      <c r="H32" s="146" t="s">
        <v>322</v>
      </c>
      <c r="I32" s="153"/>
      <c r="J32" s="233" t="s">
        <v>401</v>
      </c>
      <c r="K32" s="234" t="s">
        <v>402</v>
      </c>
      <c r="L32" s="153"/>
      <c r="M32" s="127"/>
      <c r="N32" s="153"/>
      <c r="O32" s="128"/>
      <c r="P32" s="153"/>
      <c r="Q32" s="128"/>
      <c r="R32" s="153"/>
      <c r="S32" s="128"/>
      <c r="T32" s="153"/>
      <c r="U32" s="128"/>
      <c r="V32" s="153"/>
      <c r="W32" s="130"/>
      <c r="X32" s="130"/>
      <c r="Y32" s="130"/>
      <c r="Z32" s="130"/>
      <c r="AA32" s="130"/>
    </row>
    <row r="33" spans="1:27" ht="52.2">
      <c r="A33" s="122"/>
      <c r="B33" s="538"/>
      <c r="C33" s="130"/>
      <c r="D33" s="125" t="s">
        <v>403</v>
      </c>
      <c r="E33" s="130"/>
      <c r="F33" s="235" t="s">
        <v>404</v>
      </c>
      <c r="G33" s="155"/>
      <c r="H33" s="146" t="s">
        <v>353</v>
      </c>
      <c r="I33" s="153"/>
      <c r="J33" s="236" t="s">
        <v>357</v>
      </c>
      <c r="K33" s="233" t="s">
        <v>358</v>
      </c>
      <c r="L33" s="153"/>
      <c r="M33" s="127"/>
      <c r="N33" s="153"/>
      <c r="O33" s="128"/>
      <c r="P33" s="153"/>
      <c r="Q33" s="128"/>
      <c r="R33" s="153"/>
      <c r="S33" s="128"/>
      <c r="T33" s="153"/>
      <c r="U33" s="128"/>
      <c r="V33" s="153"/>
      <c r="W33" s="130"/>
      <c r="X33" s="130"/>
      <c r="Y33" s="130"/>
      <c r="Z33" s="130"/>
      <c r="AA33" s="130"/>
    </row>
    <row r="34" spans="1:27" ht="121.8">
      <c r="A34" s="122"/>
      <c r="B34" s="538"/>
      <c r="C34" s="130"/>
      <c r="D34" s="125" t="s">
        <v>400</v>
      </c>
      <c r="E34" s="130"/>
      <c r="F34" s="237" t="s">
        <v>405</v>
      </c>
      <c r="G34" s="155"/>
      <c r="H34" s="146" t="s">
        <v>406</v>
      </c>
      <c r="I34" s="153"/>
      <c r="J34" s="236" t="s">
        <v>407</v>
      </c>
      <c r="K34" s="233" t="s">
        <v>408</v>
      </c>
      <c r="L34" s="153"/>
      <c r="M34" s="127"/>
      <c r="N34" s="153"/>
      <c r="O34" s="128"/>
      <c r="P34" s="153"/>
      <c r="Q34" s="128"/>
      <c r="R34" s="153"/>
      <c r="S34" s="128"/>
      <c r="T34" s="153"/>
      <c r="U34" s="128"/>
      <c r="V34" s="153"/>
      <c r="W34" s="130"/>
      <c r="X34" s="130"/>
      <c r="Y34" s="130"/>
      <c r="Z34" s="130"/>
      <c r="AA34" s="130"/>
    </row>
    <row r="35" spans="1:27" ht="52.2">
      <c r="A35" s="122"/>
      <c r="B35" s="538"/>
      <c r="C35" s="130"/>
      <c r="D35" s="125" t="s">
        <v>403</v>
      </c>
      <c r="E35" s="130"/>
      <c r="F35" s="235" t="s">
        <v>409</v>
      </c>
      <c r="G35" s="155"/>
      <c r="H35" s="146" t="s">
        <v>353</v>
      </c>
      <c r="I35" s="153"/>
      <c r="J35" s="233" t="s">
        <v>363</v>
      </c>
      <c r="K35" s="233" t="s">
        <v>364</v>
      </c>
      <c r="L35" s="153"/>
      <c r="M35" s="127"/>
      <c r="N35" s="153"/>
      <c r="O35" s="128"/>
      <c r="P35" s="153"/>
      <c r="Q35" s="128"/>
      <c r="R35" s="153"/>
      <c r="S35" s="128"/>
      <c r="T35" s="153"/>
      <c r="U35" s="128"/>
      <c r="V35" s="153"/>
      <c r="W35" s="130"/>
      <c r="X35" s="130"/>
      <c r="Y35" s="130"/>
      <c r="Z35" s="130"/>
      <c r="AA35" s="130"/>
    </row>
    <row r="36" spans="1:27" ht="104.4">
      <c r="A36" s="122"/>
      <c r="B36" s="538"/>
      <c r="C36" s="130"/>
      <c r="D36" s="125" t="s">
        <v>400</v>
      </c>
      <c r="E36" s="130"/>
      <c r="F36" s="238" t="s">
        <v>410</v>
      </c>
      <c r="G36" s="155"/>
      <c r="H36" s="146" t="s">
        <v>406</v>
      </c>
      <c r="I36" s="153"/>
      <c r="J36" s="239" t="s">
        <v>411</v>
      </c>
      <c r="K36" s="233" t="s">
        <v>412</v>
      </c>
      <c r="L36" s="153"/>
      <c r="M36" s="127"/>
      <c r="N36" s="153"/>
      <c r="O36" s="128"/>
      <c r="P36" s="153"/>
      <c r="Q36" s="128"/>
      <c r="R36" s="153"/>
      <c r="S36" s="128"/>
      <c r="T36" s="153"/>
      <c r="U36" s="128"/>
      <c r="V36" s="153"/>
      <c r="W36" s="130"/>
      <c r="X36" s="130"/>
      <c r="Y36" s="130"/>
      <c r="Z36" s="130"/>
      <c r="AA36" s="130"/>
    </row>
    <row r="37" spans="1:27" ht="104.4">
      <c r="A37" s="122"/>
      <c r="B37" s="538"/>
      <c r="C37" s="130"/>
      <c r="D37" s="125" t="s">
        <v>400</v>
      </c>
      <c r="E37" s="130"/>
      <c r="F37" s="237" t="s">
        <v>413</v>
      </c>
      <c r="G37" s="155"/>
      <c r="H37" s="146" t="s">
        <v>406</v>
      </c>
      <c r="I37" s="153"/>
      <c r="J37" s="233" t="s">
        <v>414</v>
      </c>
      <c r="K37" s="233" t="s">
        <v>415</v>
      </c>
      <c r="L37" s="153"/>
      <c r="M37" s="127"/>
      <c r="N37" s="153"/>
      <c r="O37" s="128"/>
      <c r="P37" s="153"/>
      <c r="Q37" s="128"/>
      <c r="R37" s="153"/>
      <c r="S37" s="128"/>
      <c r="T37" s="153"/>
      <c r="U37" s="128"/>
      <c r="V37" s="153"/>
      <c r="W37" s="130"/>
      <c r="X37" s="130"/>
      <c r="Y37" s="130"/>
      <c r="Z37" s="130"/>
      <c r="AA37" s="130"/>
    </row>
    <row r="38" spans="1:27" ht="121.8">
      <c r="A38" s="122"/>
      <c r="B38" s="538"/>
      <c r="C38" s="130"/>
      <c r="D38" s="125" t="s">
        <v>400</v>
      </c>
      <c r="E38" s="130"/>
      <c r="F38" s="235" t="s">
        <v>416</v>
      </c>
      <c r="G38" s="155"/>
      <c r="H38" s="146" t="s">
        <v>406</v>
      </c>
      <c r="I38" s="153"/>
      <c r="J38" s="236" t="s">
        <v>417</v>
      </c>
      <c r="K38" s="236" t="s">
        <v>418</v>
      </c>
      <c r="L38" s="153"/>
      <c r="M38" s="127"/>
      <c r="N38" s="153"/>
      <c r="O38" s="128"/>
      <c r="P38" s="153"/>
      <c r="Q38" s="128"/>
      <c r="R38" s="153"/>
      <c r="S38" s="128"/>
      <c r="T38" s="153"/>
      <c r="U38" s="128"/>
      <c r="V38" s="153"/>
      <c r="W38" s="130"/>
      <c r="X38" s="130"/>
      <c r="Y38" s="130"/>
      <c r="Z38" s="130"/>
      <c r="AA38" s="130"/>
    </row>
    <row r="39" spans="1:27" ht="28.8">
      <c r="A39" s="122"/>
      <c r="B39" s="538"/>
      <c r="C39" s="130"/>
      <c r="D39" s="125" t="s">
        <v>400</v>
      </c>
      <c r="E39" s="130"/>
      <c r="F39" s="235" t="s">
        <v>419</v>
      </c>
      <c r="G39" s="155"/>
      <c r="H39" s="146" t="s">
        <v>406</v>
      </c>
      <c r="I39" s="153"/>
      <c r="J39" s="233" t="s">
        <v>372</v>
      </c>
      <c r="K39" s="233" t="s">
        <v>373</v>
      </c>
      <c r="L39" s="153"/>
      <c r="M39" s="127"/>
      <c r="N39" s="153"/>
      <c r="O39" s="128"/>
      <c r="P39" s="153"/>
      <c r="Q39" s="128"/>
      <c r="R39" s="153"/>
      <c r="S39" s="128"/>
      <c r="T39" s="153"/>
      <c r="U39" s="128"/>
      <c r="V39" s="153"/>
      <c r="W39" s="130"/>
      <c r="X39" s="130"/>
      <c r="Y39" s="130"/>
      <c r="Z39" s="130"/>
      <c r="AA39" s="130"/>
    </row>
    <row r="40" spans="1:27" ht="28.8">
      <c r="A40" s="122"/>
      <c r="B40" s="538"/>
      <c r="C40" s="130"/>
      <c r="D40" s="125" t="s">
        <v>400</v>
      </c>
      <c r="E40" s="130"/>
      <c r="F40" s="235" t="s">
        <v>420</v>
      </c>
      <c r="G40" s="155"/>
      <c r="H40" s="146" t="s">
        <v>406</v>
      </c>
      <c r="I40" s="153"/>
      <c r="J40" s="233" t="s">
        <v>421</v>
      </c>
      <c r="K40" s="233" t="s">
        <v>422</v>
      </c>
      <c r="L40" s="153"/>
      <c r="M40" s="127"/>
      <c r="N40" s="153"/>
      <c r="O40" s="128"/>
      <c r="P40" s="153"/>
      <c r="Q40" s="128"/>
      <c r="R40" s="153"/>
      <c r="S40" s="128"/>
      <c r="T40" s="153"/>
      <c r="U40" s="128"/>
      <c r="V40" s="153"/>
      <c r="W40" s="130"/>
      <c r="X40" s="130"/>
      <c r="Y40" s="130"/>
      <c r="Z40" s="130"/>
      <c r="AA40" s="130"/>
    </row>
    <row r="41" spans="1:27" ht="28.8">
      <c r="A41" s="122"/>
      <c r="B41" s="538"/>
      <c r="C41" s="130"/>
      <c r="D41" s="125" t="s">
        <v>400</v>
      </c>
      <c r="E41" s="130"/>
      <c r="F41" s="235" t="s">
        <v>423</v>
      </c>
      <c r="G41" s="155"/>
      <c r="H41" s="146" t="s">
        <v>406</v>
      </c>
      <c r="I41" s="153"/>
      <c r="J41" s="233" t="s">
        <v>381</v>
      </c>
      <c r="K41" s="233" t="s">
        <v>382</v>
      </c>
      <c r="L41" s="153"/>
      <c r="M41" s="127"/>
      <c r="N41" s="153"/>
      <c r="O41" s="128"/>
      <c r="P41" s="153"/>
      <c r="Q41" s="128"/>
      <c r="R41" s="153"/>
      <c r="S41" s="128"/>
      <c r="T41" s="153"/>
      <c r="U41" s="128"/>
      <c r="V41" s="153"/>
      <c r="W41" s="130"/>
      <c r="X41" s="130"/>
      <c r="Y41" s="130"/>
      <c r="Z41" s="130"/>
      <c r="AA41" s="130"/>
    </row>
    <row r="42" spans="1:27" ht="28.8">
      <c r="A42" s="122"/>
      <c r="B42" s="538"/>
      <c r="C42" s="130"/>
      <c r="D42" s="125" t="s">
        <v>400</v>
      </c>
      <c r="E42" s="130"/>
      <c r="F42" s="235" t="s">
        <v>424</v>
      </c>
      <c r="G42" s="155"/>
      <c r="H42" s="146" t="s">
        <v>406</v>
      </c>
      <c r="I42" s="153"/>
      <c r="J42" s="233" t="s">
        <v>384</v>
      </c>
      <c r="K42" s="233" t="s">
        <v>385</v>
      </c>
      <c r="L42" s="153"/>
      <c r="M42" s="127"/>
      <c r="N42" s="153"/>
      <c r="O42" s="128"/>
      <c r="P42" s="153"/>
      <c r="Q42" s="128"/>
      <c r="R42" s="153"/>
      <c r="S42" s="128"/>
      <c r="T42" s="153"/>
      <c r="U42" s="128"/>
      <c r="V42" s="153"/>
      <c r="W42" s="130"/>
      <c r="X42" s="130"/>
      <c r="Y42" s="130"/>
      <c r="Z42" s="130"/>
      <c r="AA42" s="130"/>
    </row>
    <row r="43" spans="1:27" ht="28.8">
      <c r="A43" s="122"/>
      <c r="B43" s="538"/>
      <c r="C43" s="130"/>
      <c r="D43" s="125" t="s">
        <v>400</v>
      </c>
      <c r="E43" s="130"/>
      <c r="F43" s="235" t="s">
        <v>425</v>
      </c>
      <c r="G43" s="155"/>
      <c r="H43" s="146" t="s">
        <v>406</v>
      </c>
      <c r="I43" s="153"/>
      <c r="J43" s="233" t="s">
        <v>386</v>
      </c>
      <c r="K43" s="233" t="s">
        <v>387</v>
      </c>
      <c r="L43" s="153"/>
      <c r="M43" s="127"/>
      <c r="N43" s="153"/>
      <c r="O43" s="128"/>
      <c r="P43" s="153"/>
      <c r="Q43" s="128"/>
      <c r="R43" s="153"/>
      <c r="S43" s="128"/>
      <c r="T43" s="153"/>
      <c r="U43" s="128"/>
      <c r="V43" s="153"/>
      <c r="W43" s="130"/>
      <c r="X43" s="130"/>
      <c r="Y43" s="130"/>
      <c r="Z43" s="130"/>
      <c r="AA43" s="130"/>
    </row>
    <row r="44" spans="1:27" ht="28.8">
      <c r="A44" s="122"/>
      <c r="B44" s="538"/>
      <c r="C44" s="130"/>
      <c r="D44" s="125" t="s">
        <v>400</v>
      </c>
      <c r="E44" s="130"/>
      <c r="F44" s="235" t="s">
        <v>426</v>
      </c>
      <c r="G44" s="155"/>
      <c r="H44" s="146" t="s">
        <v>406</v>
      </c>
      <c r="I44" s="153"/>
      <c r="J44" s="233" t="s">
        <v>388</v>
      </c>
      <c r="K44" s="233" t="s">
        <v>389</v>
      </c>
      <c r="L44" s="153"/>
      <c r="M44" s="127"/>
      <c r="N44" s="153"/>
      <c r="O44" s="128"/>
      <c r="P44" s="153"/>
      <c r="Q44" s="128"/>
      <c r="R44" s="153"/>
      <c r="S44" s="128"/>
      <c r="T44" s="153"/>
      <c r="U44" s="128"/>
      <c r="V44" s="153"/>
      <c r="W44" s="130"/>
      <c r="X44" s="130"/>
      <c r="Y44" s="130"/>
      <c r="Z44" s="130"/>
      <c r="AA44" s="130"/>
    </row>
    <row r="45" spans="1:27" ht="28.8">
      <c r="A45" s="122"/>
      <c r="B45" s="538"/>
      <c r="C45" s="130"/>
      <c r="D45" s="125" t="s">
        <v>400</v>
      </c>
      <c r="E45" s="130"/>
      <c r="F45" s="235" t="s">
        <v>427</v>
      </c>
      <c r="G45" s="155"/>
      <c r="H45" s="146" t="s">
        <v>406</v>
      </c>
      <c r="I45" s="153"/>
      <c r="J45" s="233" t="s">
        <v>391</v>
      </c>
      <c r="K45" s="233" t="s">
        <v>392</v>
      </c>
      <c r="L45" s="153"/>
      <c r="M45" s="127"/>
      <c r="N45" s="153"/>
      <c r="O45" s="128"/>
      <c r="P45" s="153"/>
      <c r="Q45" s="128"/>
      <c r="R45" s="153"/>
      <c r="S45" s="128"/>
      <c r="T45" s="153"/>
      <c r="U45" s="128"/>
      <c r="V45" s="153"/>
      <c r="W45" s="130"/>
      <c r="X45" s="130"/>
      <c r="Y45" s="130"/>
      <c r="Z45" s="130"/>
      <c r="AA45" s="130"/>
    </row>
    <row r="46" spans="1:27" ht="28.8">
      <c r="A46" s="122"/>
      <c r="B46" s="538"/>
      <c r="C46" s="130"/>
      <c r="D46" s="125" t="s">
        <v>400</v>
      </c>
      <c r="E46" s="130"/>
      <c r="F46" s="235" t="s">
        <v>428</v>
      </c>
      <c r="G46" s="155"/>
      <c r="H46" s="146" t="s">
        <v>406</v>
      </c>
      <c r="I46" s="153"/>
      <c r="J46" s="233" t="s">
        <v>394</v>
      </c>
      <c r="K46" s="233" t="s">
        <v>395</v>
      </c>
      <c r="L46" s="153"/>
      <c r="M46" s="127"/>
      <c r="N46" s="153"/>
      <c r="O46" s="128"/>
      <c r="P46" s="153"/>
      <c r="Q46" s="128"/>
      <c r="R46" s="153"/>
      <c r="S46" s="128"/>
      <c r="T46" s="153"/>
      <c r="U46" s="128"/>
      <c r="V46" s="153"/>
      <c r="W46" s="130"/>
      <c r="X46" s="130"/>
      <c r="Y46" s="130"/>
      <c r="Z46" s="130"/>
      <c r="AA46" s="130"/>
    </row>
    <row r="47" spans="1:27" ht="28.8">
      <c r="A47" s="122"/>
      <c r="B47" s="539"/>
      <c r="C47" s="130"/>
      <c r="D47" s="125" t="s">
        <v>400</v>
      </c>
      <c r="E47" s="130"/>
      <c r="F47" s="235" t="s">
        <v>429</v>
      </c>
      <c r="G47" s="155"/>
      <c r="H47" s="146" t="s">
        <v>406</v>
      </c>
      <c r="I47" s="153"/>
      <c r="J47" s="233" t="s">
        <v>397</v>
      </c>
      <c r="K47" s="233" t="s">
        <v>398</v>
      </c>
      <c r="L47" s="153"/>
      <c r="M47" s="127"/>
      <c r="N47" s="153"/>
      <c r="O47" s="128"/>
      <c r="P47" s="153"/>
      <c r="Q47" s="128"/>
      <c r="R47" s="153"/>
      <c r="S47" s="128"/>
      <c r="T47" s="153"/>
      <c r="U47" s="128"/>
      <c r="V47" s="153"/>
      <c r="W47" s="130"/>
      <c r="X47" s="130"/>
      <c r="Y47" s="130"/>
      <c r="Z47" s="130"/>
      <c r="AA47" s="130"/>
    </row>
    <row r="48" spans="1:27" ht="262.2">
      <c r="A48" s="530" t="s">
        <v>430</v>
      </c>
      <c r="B48" s="220" t="s">
        <v>431</v>
      </c>
      <c r="C48" s="130"/>
      <c r="D48" s="125" t="s">
        <v>403</v>
      </c>
      <c r="E48" s="130"/>
      <c r="F48" s="150" t="s">
        <v>432</v>
      </c>
      <c r="G48" s="155"/>
      <c r="H48" s="146" t="s">
        <v>433</v>
      </c>
      <c r="I48" s="153"/>
      <c r="J48" s="229" t="s">
        <v>434</v>
      </c>
      <c r="K48" s="229" t="s">
        <v>435</v>
      </c>
      <c r="L48" s="153"/>
      <c r="M48" s="127"/>
      <c r="N48" s="153"/>
      <c r="O48" s="128"/>
      <c r="P48" s="153"/>
      <c r="Q48" s="128"/>
      <c r="R48" s="153"/>
      <c r="S48" s="128"/>
      <c r="T48" s="153"/>
      <c r="U48" s="128"/>
      <c r="V48" s="153"/>
      <c r="W48" s="130"/>
      <c r="X48" s="130"/>
      <c r="Y48" s="130"/>
      <c r="Z48" s="130"/>
      <c r="AA48" s="130"/>
    </row>
    <row r="49" spans="1:27" ht="208.8">
      <c r="A49" s="531"/>
      <c r="B49" s="220" t="s">
        <v>436</v>
      </c>
      <c r="C49" s="130"/>
      <c r="D49" s="125" t="s">
        <v>403</v>
      </c>
      <c r="E49" s="130"/>
      <c r="F49" s="150" t="s">
        <v>437</v>
      </c>
      <c r="G49" s="155"/>
      <c r="H49" s="146" t="s">
        <v>433</v>
      </c>
      <c r="I49" s="153"/>
      <c r="J49" s="240" t="s">
        <v>438</v>
      </c>
      <c r="K49" s="228" t="s">
        <v>439</v>
      </c>
      <c r="L49" s="153"/>
      <c r="M49" s="127"/>
      <c r="N49" s="153"/>
      <c r="O49" s="128"/>
      <c r="P49" s="153"/>
      <c r="Q49" s="128"/>
      <c r="R49" s="153"/>
      <c r="S49" s="128"/>
      <c r="T49" s="153"/>
      <c r="U49" s="128"/>
      <c r="V49" s="153"/>
      <c r="W49" s="130"/>
      <c r="X49" s="130"/>
      <c r="Y49" s="130"/>
      <c r="Z49" s="130"/>
      <c r="AA49" s="130"/>
    </row>
    <row r="50" spans="1:27" ht="121.8">
      <c r="A50" s="531"/>
      <c r="B50" s="220" t="s">
        <v>440</v>
      </c>
      <c r="C50" s="130"/>
      <c r="D50" s="125" t="s">
        <v>441</v>
      </c>
      <c r="E50" s="130"/>
      <c r="F50" s="150" t="s">
        <v>442</v>
      </c>
      <c r="G50" s="155"/>
      <c r="H50" s="146" t="s">
        <v>443</v>
      </c>
      <c r="I50" s="153"/>
      <c r="J50" s="240" t="s">
        <v>444</v>
      </c>
      <c r="K50" s="228" t="s">
        <v>445</v>
      </c>
      <c r="L50" s="153"/>
      <c r="M50" s="127"/>
      <c r="N50" s="153"/>
      <c r="O50" s="128"/>
      <c r="P50" s="153"/>
      <c r="Q50" s="128"/>
      <c r="R50" s="153"/>
      <c r="S50" s="128"/>
      <c r="T50" s="153"/>
      <c r="U50" s="128"/>
      <c r="V50" s="153"/>
      <c r="W50" s="130"/>
      <c r="X50" s="130"/>
      <c r="Y50" s="130"/>
      <c r="Z50" s="130"/>
      <c r="AA50" s="130"/>
    </row>
    <row r="51" spans="1:27" ht="121.8">
      <c r="A51" s="532"/>
      <c r="B51" s="220" t="s">
        <v>446</v>
      </c>
      <c r="C51" s="130"/>
      <c r="D51" s="125" t="s">
        <v>447</v>
      </c>
      <c r="E51" s="130"/>
      <c r="F51" s="197" t="s">
        <v>448</v>
      </c>
      <c r="G51" s="155"/>
      <c r="H51" s="146" t="s">
        <v>443</v>
      </c>
      <c r="I51" s="153"/>
      <c r="J51" s="228" t="s">
        <v>449</v>
      </c>
      <c r="K51" s="228" t="s">
        <v>450</v>
      </c>
      <c r="L51" s="153"/>
      <c r="M51" s="127"/>
      <c r="N51" s="153"/>
      <c r="O51" s="128"/>
      <c r="P51" s="153"/>
      <c r="Q51" s="128"/>
      <c r="R51" s="153"/>
      <c r="S51" s="128"/>
      <c r="T51" s="153"/>
      <c r="U51" s="128"/>
      <c r="V51" s="153"/>
      <c r="W51" s="130"/>
      <c r="X51" s="130"/>
      <c r="Y51" s="130"/>
      <c r="Z51" s="130"/>
      <c r="AA51" s="130"/>
    </row>
    <row r="52" spans="1:27" ht="409.6">
      <c r="A52" s="530" t="s">
        <v>451</v>
      </c>
      <c r="B52" s="220" t="s">
        <v>452</v>
      </c>
      <c r="C52" s="130"/>
      <c r="D52" s="125" t="s">
        <v>403</v>
      </c>
      <c r="E52" s="130"/>
      <c r="F52" s="150" t="s">
        <v>453</v>
      </c>
      <c r="G52" s="155"/>
      <c r="H52" s="146" t="s">
        <v>454</v>
      </c>
      <c r="I52" s="153"/>
      <c r="J52" s="241" t="s">
        <v>455</v>
      </c>
      <c r="K52" s="241" t="s">
        <v>456</v>
      </c>
      <c r="L52" s="153"/>
      <c r="M52" s="127"/>
      <c r="N52" s="153"/>
      <c r="O52" s="128"/>
      <c r="P52" s="153"/>
      <c r="Q52" s="128"/>
      <c r="R52" s="153"/>
      <c r="S52" s="128"/>
      <c r="T52" s="153"/>
      <c r="U52" s="128"/>
      <c r="V52" s="153"/>
      <c r="W52" s="130"/>
      <c r="X52" s="130"/>
      <c r="Y52" s="130"/>
      <c r="Z52" s="130"/>
      <c r="AA52" s="130"/>
    </row>
    <row r="53" spans="1:27" ht="139.19999999999999">
      <c r="A53" s="532"/>
      <c r="B53" s="220" t="s">
        <v>457</v>
      </c>
      <c r="C53" s="130"/>
      <c r="D53" s="125" t="s">
        <v>129</v>
      </c>
      <c r="E53" s="130"/>
      <c r="F53" s="146" t="s">
        <v>72</v>
      </c>
      <c r="G53" s="155"/>
      <c r="H53" s="146" t="s">
        <v>458</v>
      </c>
      <c r="I53" s="153"/>
      <c r="J53" s="228" t="s">
        <v>459</v>
      </c>
      <c r="K53" s="228" t="s">
        <v>460</v>
      </c>
      <c r="L53" s="153"/>
      <c r="M53" s="127"/>
      <c r="N53" s="153"/>
      <c r="O53" s="128"/>
      <c r="P53" s="153"/>
      <c r="Q53" s="128"/>
      <c r="R53" s="153"/>
      <c r="S53" s="128"/>
      <c r="T53" s="153"/>
      <c r="U53" s="128"/>
      <c r="V53" s="153"/>
      <c r="W53" s="130"/>
      <c r="X53" s="130"/>
      <c r="Y53" s="130"/>
      <c r="Z53" s="130"/>
      <c r="AA53" s="130"/>
    </row>
    <row r="54" spans="1:27" ht="119.25" customHeight="1">
      <c r="A54" s="122" t="s">
        <v>461</v>
      </c>
      <c r="B54" s="220" t="s">
        <v>462</v>
      </c>
      <c r="C54" s="130"/>
      <c r="D54" s="125" t="s">
        <v>129</v>
      </c>
      <c r="E54" s="130"/>
      <c r="F54" s="197" t="s">
        <v>463</v>
      </c>
      <c r="G54" s="155"/>
      <c r="H54" s="146" t="s">
        <v>464</v>
      </c>
      <c r="I54" s="153"/>
      <c r="J54" s="242" t="s">
        <v>465</v>
      </c>
      <c r="K54" s="242" t="s">
        <v>466</v>
      </c>
      <c r="L54" s="153"/>
      <c r="M54" s="127"/>
      <c r="N54" s="153"/>
      <c r="O54" s="128"/>
      <c r="P54" s="153"/>
      <c r="Q54" s="128"/>
      <c r="R54" s="153"/>
      <c r="S54" s="128"/>
      <c r="T54" s="153"/>
      <c r="U54" s="128"/>
      <c r="V54" s="153"/>
      <c r="W54" s="130"/>
      <c r="X54" s="130"/>
      <c r="Y54" s="130"/>
      <c r="Z54" s="130"/>
      <c r="AA54" s="130"/>
    </row>
    <row r="55" spans="1:27" ht="20.399999999999999">
      <c r="A55" s="191"/>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row r="1001" spans="1:27" ht="15.75" customHeight="1">
      <c r="A1001" s="120"/>
      <c r="B1001" s="120"/>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c r="AA1001" s="120"/>
    </row>
    <row r="1002" spans="1:27" ht="15.75" customHeight="1">
      <c r="A1002" s="120"/>
      <c r="B1002" s="120"/>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c r="AA1002" s="120"/>
    </row>
    <row r="1003" spans="1:27" ht="15.75" customHeight="1">
      <c r="A1003" s="120"/>
      <c r="B1003" s="120"/>
      <c r="C1003" s="120"/>
      <c r="D1003" s="120"/>
      <c r="E1003" s="120"/>
      <c r="F1003" s="120"/>
      <c r="G1003" s="120"/>
      <c r="H1003" s="120"/>
      <c r="I1003" s="120"/>
      <c r="J1003" s="120"/>
      <c r="K1003" s="120"/>
      <c r="L1003" s="120"/>
      <c r="M1003" s="120"/>
      <c r="N1003" s="120"/>
      <c r="O1003" s="120"/>
      <c r="P1003" s="120"/>
      <c r="Q1003" s="120"/>
      <c r="R1003" s="120"/>
      <c r="S1003" s="120"/>
      <c r="T1003" s="120"/>
      <c r="U1003" s="120"/>
      <c r="V1003" s="120"/>
      <c r="W1003" s="120"/>
      <c r="X1003" s="120"/>
      <c r="Y1003" s="120"/>
      <c r="Z1003" s="120"/>
      <c r="AA1003" s="120"/>
    </row>
    <row r="1004" spans="1:27" ht="15.75" customHeight="1">
      <c r="A1004" s="120"/>
      <c r="B1004" s="120"/>
      <c r="C1004" s="120"/>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c r="AA1004" s="120"/>
    </row>
    <row r="1005" spans="1:27" ht="15.75" customHeight="1">
      <c r="A1005" s="120"/>
      <c r="B1005" s="120"/>
      <c r="C1005" s="120"/>
      <c r="D1005" s="120"/>
      <c r="E1005" s="120"/>
      <c r="F1005" s="120"/>
      <c r="G1005" s="120"/>
      <c r="H1005" s="120"/>
      <c r="I1005" s="120"/>
      <c r="J1005" s="120"/>
      <c r="K1005" s="120"/>
      <c r="L1005" s="120"/>
      <c r="M1005" s="120"/>
      <c r="N1005" s="120"/>
      <c r="O1005" s="120"/>
      <c r="P1005" s="120"/>
      <c r="Q1005" s="120"/>
      <c r="R1005" s="120"/>
      <c r="S1005" s="120"/>
      <c r="T1005" s="120"/>
      <c r="U1005" s="120"/>
      <c r="V1005" s="120"/>
      <c r="W1005" s="120"/>
      <c r="X1005" s="120"/>
      <c r="Y1005" s="120"/>
      <c r="Z1005" s="120"/>
      <c r="AA1005" s="120"/>
    </row>
    <row r="1006" spans="1:27" ht="15.75" customHeight="1">
      <c r="A1006" s="120"/>
      <c r="B1006" s="120"/>
      <c r="C1006" s="120"/>
      <c r="D1006" s="120"/>
      <c r="E1006" s="120"/>
      <c r="F1006" s="120"/>
      <c r="G1006" s="120"/>
      <c r="H1006" s="120"/>
      <c r="I1006" s="120"/>
      <c r="J1006" s="120"/>
      <c r="K1006" s="120"/>
      <c r="L1006" s="120"/>
      <c r="M1006" s="120"/>
      <c r="N1006" s="120"/>
      <c r="O1006" s="120"/>
      <c r="P1006" s="120"/>
      <c r="Q1006" s="120"/>
      <c r="R1006" s="120"/>
      <c r="S1006" s="120"/>
      <c r="T1006" s="120"/>
      <c r="U1006" s="120"/>
      <c r="V1006" s="120"/>
      <c r="W1006" s="120"/>
      <c r="X1006" s="120"/>
      <c r="Y1006" s="120"/>
      <c r="Z1006" s="120"/>
      <c r="AA1006" s="120"/>
    </row>
    <row r="1007" spans="1:27" ht="15.75" customHeight="1">
      <c r="A1007" s="120"/>
      <c r="B1007" s="120"/>
      <c r="C1007" s="120"/>
      <c r="D1007" s="120"/>
      <c r="E1007" s="120"/>
      <c r="F1007" s="120"/>
      <c r="G1007" s="120"/>
      <c r="H1007" s="120"/>
      <c r="I1007" s="120"/>
      <c r="J1007" s="120"/>
      <c r="K1007" s="120"/>
      <c r="L1007" s="120"/>
      <c r="M1007" s="120"/>
      <c r="N1007" s="120"/>
      <c r="O1007" s="120"/>
      <c r="P1007" s="120"/>
      <c r="Q1007" s="120"/>
      <c r="R1007" s="120"/>
      <c r="S1007" s="120"/>
      <c r="T1007" s="120"/>
      <c r="U1007" s="120"/>
      <c r="V1007" s="120"/>
      <c r="W1007" s="120"/>
      <c r="X1007" s="120"/>
      <c r="Y1007" s="120"/>
      <c r="Z1007" s="120"/>
      <c r="AA1007" s="120"/>
    </row>
    <row r="1008" spans="1:27" ht="15.75" customHeight="1">
      <c r="A1008" s="120"/>
      <c r="B1008" s="120"/>
      <c r="C1008" s="120"/>
      <c r="D1008" s="120"/>
      <c r="E1008" s="120"/>
      <c r="F1008" s="120"/>
      <c r="G1008" s="120"/>
      <c r="H1008" s="120"/>
      <c r="I1008" s="120"/>
      <c r="J1008" s="120"/>
      <c r="K1008" s="120"/>
      <c r="L1008" s="120"/>
      <c r="M1008" s="120"/>
      <c r="N1008" s="120"/>
      <c r="O1008" s="120"/>
      <c r="P1008" s="120"/>
      <c r="Q1008" s="120"/>
      <c r="R1008" s="120"/>
      <c r="S1008" s="120"/>
      <c r="T1008" s="120"/>
      <c r="U1008" s="120"/>
      <c r="V1008" s="120"/>
      <c r="W1008" s="120"/>
      <c r="X1008" s="120"/>
      <c r="Y1008" s="120"/>
      <c r="Z1008" s="120"/>
      <c r="AA1008" s="120"/>
    </row>
    <row r="1009" spans="1:27" ht="15.75" customHeight="1">
      <c r="A1009" s="120"/>
      <c r="B1009" s="120"/>
      <c r="C1009" s="120"/>
      <c r="D1009" s="120"/>
      <c r="E1009" s="120"/>
      <c r="F1009" s="120"/>
      <c r="G1009" s="120"/>
      <c r="H1009" s="120"/>
      <c r="I1009" s="120"/>
      <c r="J1009" s="120"/>
      <c r="K1009" s="120"/>
      <c r="L1009" s="120"/>
      <c r="M1009" s="120"/>
      <c r="N1009" s="120"/>
      <c r="O1009" s="120"/>
      <c r="P1009" s="120"/>
      <c r="Q1009" s="120"/>
      <c r="R1009" s="120"/>
      <c r="S1009" s="120"/>
      <c r="T1009" s="120"/>
      <c r="U1009" s="120"/>
      <c r="V1009" s="120"/>
      <c r="W1009" s="120"/>
      <c r="X1009" s="120"/>
      <c r="Y1009" s="120"/>
      <c r="Z1009" s="120"/>
      <c r="AA1009" s="120"/>
    </row>
    <row r="1010" spans="1:27" ht="15.75" customHeight="1">
      <c r="A1010" s="120"/>
      <c r="B1010" s="120"/>
      <c r="C1010" s="120"/>
      <c r="D1010" s="120"/>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c r="AA1010" s="120"/>
    </row>
    <row r="1011" spans="1:27" ht="15.75" customHeight="1">
      <c r="A1011" s="120"/>
      <c r="B1011" s="120"/>
      <c r="C1011" s="120"/>
      <c r="D1011" s="120"/>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c r="AA1011" s="120"/>
    </row>
    <row r="1012" spans="1:27" ht="15.75" customHeight="1">
      <c r="A1012" s="120"/>
      <c r="B1012" s="120"/>
      <c r="C1012" s="120"/>
      <c r="D1012" s="120"/>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c r="AA1012" s="120"/>
    </row>
    <row r="1013" spans="1:27" ht="15.75" customHeight="1">
      <c r="A1013" s="120"/>
      <c r="B1013" s="120"/>
      <c r="C1013" s="120"/>
      <c r="D1013" s="120"/>
      <c r="E1013" s="120"/>
      <c r="F1013" s="120"/>
      <c r="G1013" s="120"/>
      <c r="H1013" s="120"/>
      <c r="I1013" s="120"/>
      <c r="J1013" s="120"/>
      <c r="K1013" s="120"/>
      <c r="L1013" s="120"/>
      <c r="M1013" s="120"/>
      <c r="N1013" s="120"/>
      <c r="O1013" s="120"/>
      <c r="P1013" s="120"/>
      <c r="Q1013" s="120"/>
      <c r="R1013" s="120"/>
      <c r="S1013" s="120"/>
      <c r="T1013" s="120"/>
      <c r="U1013" s="120"/>
      <c r="V1013" s="120"/>
      <c r="W1013" s="120"/>
      <c r="X1013" s="120"/>
      <c r="Y1013" s="120"/>
      <c r="Z1013" s="120"/>
      <c r="AA1013" s="120"/>
    </row>
    <row r="1014" spans="1:27" ht="15.75" customHeight="1">
      <c r="A1014" s="120"/>
      <c r="B1014" s="120"/>
      <c r="C1014" s="120"/>
      <c r="D1014" s="120"/>
      <c r="E1014" s="120"/>
      <c r="F1014" s="120"/>
      <c r="G1014" s="120"/>
      <c r="H1014" s="120"/>
      <c r="I1014" s="120"/>
      <c r="J1014" s="120"/>
      <c r="K1014" s="120"/>
      <c r="L1014" s="120"/>
      <c r="M1014" s="120"/>
      <c r="N1014" s="120"/>
      <c r="O1014" s="120"/>
      <c r="P1014" s="120"/>
      <c r="Q1014" s="120"/>
      <c r="R1014" s="120"/>
      <c r="S1014" s="120"/>
      <c r="T1014" s="120"/>
      <c r="U1014" s="120"/>
      <c r="V1014" s="120"/>
      <c r="W1014" s="120"/>
      <c r="X1014" s="120"/>
      <c r="Y1014" s="120"/>
      <c r="Z1014" s="120"/>
      <c r="AA1014" s="120"/>
    </row>
    <row r="1015" spans="1:27" ht="15.75" customHeight="1">
      <c r="A1015" s="120"/>
      <c r="B1015" s="120"/>
      <c r="C1015" s="120"/>
      <c r="D1015" s="120"/>
      <c r="E1015" s="120"/>
      <c r="F1015" s="120"/>
      <c r="G1015" s="120"/>
      <c r="H1015" s="120"/>
      <c r="I1015" s="120"/>
      <c r="J1015" s="120"/>
      <c r="K1015" s="120"/>
      <c r="L1015" s="120"/>
      <c r="M1015" s="120"/>
      <c r="N1015" s="120"/>
      <c r="O1015" s="120"/>
      <c r="P1015" s="120"/>
      <c r="Q1015" s="120"/>
      <c r="R1015" s="120"/>
      <c r="S1015" s="120"/>
      <c r="T1015" s="120"/>
      <c r="U1015" s="120"/>
      <c r="V1015" s="120"/>
      <c r="W1015" s="120"/>
      <c r="X1015" s="120"/>
      <c r="Y1015" s="120"/>
      <c r="Z1015" s="120"/>
      <c r="AA1015" s="120"/>
    </row>
    <row r="1016" spans="1:27" ht="15.75" customHeight="1">
      <c r="A1016" s="120"/>
      <c r="B1016" s="120"/>
      <c r="C1016" s="120"/>
      <c r="D1016" s="120"/>
      <c r="E1016" s="120"/>
      <c r="F1016" s="120"/>
      <c r="G1016" s="120"/>
      <c r="H1016" s="120"/>
      <c r="I1016" s="120"/>
      <c r="J1016" s="120"/>
      <c r="K1016" s="120"/>
      <c r="L1016" s="120"/>
      <c r="M1016" s="120"/>
      <c r="N1016" s="120"/>
      <c r="O1016" s="120"/>
      <c r="P1016" s="120"/>
      <c r="Q1016" s="120"/>
      <c r="R1016" s="120"/>
      <c r="S1016" s="120"/>
      <c r="T1016" s="120"/>
      <c r="U1016" s="120"/>
      <c r="V1016" s="120"/>
      <c r="W1016" s="120"/>
      <c r="X1016" s="120"/>
      <c r="Y1016" s="120"/>
      <c r="Z1016" s="120"/>
      <c r="AA1016" s="120"/>
    </row>
    <row r="1017" spans="1:27" ht="15.75" customHeight="1">
      <c r="A1017" s="120"/>
      <c r="B1017" s="120"/>
      <c r="C1017" s="120"/>
      <c r="D1017" s="120"/>
      <c r="E1017" s="120"/>
      <c r="F1017" s="120"/>
      <c r="G1017" s="120"/>
      <c r="H1017" s="120"/>
      <c r="I1017" s="120"/>
      <c r="J1017" s="120"/>
      <c r="K1017" s="120"/>
      <c r="L1017" s="120"/>
      <c r="M1017" s="120"/>
      <c r="N1017" s="120"/>
      <c r="O1017" s="120"/>
      <c r="P1017" s="120"/>
      <c r="Q1017" s="120"/>
      <c r="R1017" s="120"/>
      <c r="S1017" s="120"/>
      <c r="T1017" s="120"/>
      <c r="U1017" s="120"/>
      <c r="V1017" s="120"/>
      <c r="W1017" s="120"/>
      <c r="X1017" s="120"/>
      <c r="Y1017" s="120"/>
      <c r="Z1017" s="120"/>
      <c r="AA1017" s="120"/>
    </row>
    <row r="1018" spans="1:27" ht="15.75" customHeight="1">
      <c r="A1018" s="120"/>
      <c r="B1018" s="120"/>
      <c r="C1018" s="120"/>
      <c r="D1018" s="120"/>
      <c r="E1018" s="120"/>
      <c r="F1018" s="120"/>
      <c r="G1018" s="120"/>
      <c r="H1018" s="120"/>
      <c r="I1018" s="120"/>
      <c r="J1018" s="120"/>
      <c r="K1018" s="120"/>
      <c r="L1018" s="120"/>
      <c r="M1018" s="120"/>
      <c r="N1018" s="120"/>
      <c r="O1018" s="120"/>
      <c r="P1018" s="120"/>
      <c r="Q1018" s="120"/>
      <c r="R1018" s="120"/>
      <c r="S1018" s="120"/>
      <c r="T1018" s="120"/>
      <c r="U1018" s="120"/>
      <c r="V1018" s="120"/>
      <c r="W1018" s="120"/>
      <c r="X1018" s="120"/>
      <c r="Y1018" s="120"/>
      <c r="Z1018" s="120"/>
      <c r="AA1018" s="120"/>
    </row>
    <row r="1019" spans="1:27" ht="15.75" customHeight="1">
      <c r="A1019" s="120"/>
      <c r="B1019" s="120"/>
      <c r="C1019" s="120"/>
      <c r="D1019" s="120"/>
      <c r="E1019" s="120"/>
      <c r="F1019" s="120"/>
      <c r="G1019" s="120"/>
      <c r="H1019" s="120"/>
      <c r="I1019" s="120"/>
      <c r="J1019" s="120"/>
      <c r="K1019" s="120"/>
      <c r="L1019" s="120"/>
      <c r="M1019" s="120"/>
      <c r="N1019" s="120"/>
      <c r="O1019" s="120"/>
      <c r="P1019" s="120"/>
      <c r="Q1019" s="120"/>
      <c r="R1019" s="120"/>
      <c r="S1019" s="120"/>
      <c r="T1019" s="120"/>
      <c r="U1019" s="120"/>
      <c r="V1019" s="120"/>
      <c r="W1019" s="120"/>
      <c r="X1019" s="120"/>
      <c r="Y1019" s="120"/>
      <c r="Z1019" s="120"/>
      <c r="AA1019" s="120"/>
    </row>
    <row r="1020" spans="1:27" ht="15.75" customHeight="1">
      <c r="A1020" s="120"/>
      <c r="B1020" s="120"/>
      <c r="C1020" s="120"/>
      <c r="D1020" s="120"/>
      <c r="E1020" s="120"/>
      <c r="F1020" s="120"/>
      <c r="G1020" s="120"/>
      <c r="H1020" s="120"/>
      <c r="I1020" s="120"/>
      <c r="J1020" s="120"/>
      <c r="K1020" s="120"/>
      <c r="L1020" s="120"/>
      <c r="M1020" s="120"/>
      <c r="N1020" s="120"/>
      <c r="O1020" s="120"/>
      <c r="P1020" s="120"/>
      <c r="Q1020" s="120"/>
      <c r="R1020" s="120"/>
      <c r="S1020" s="120"/>
      <c r="T1020" s="120"/>
      <c r="U1020" s="120"/>
      <c r="V1020" s="120"/>
      <c r="W1020" s="120"/>
      <c r="X1020" s="120"/>
      <c r="Y1020" s="120"/>
      <c r="Z1020" s="120"/>
      <c r="AA1020" s="120"/>
    </row>
    <row r="1021" spans="1:27" ht="15.75" customHeight="1">
      <c r="A1021" s="120"/>
      <c r="B1021" s="120"/>
      <c r="C1021" s="120"/>
      <c r="D1021" s="120"/>
      <c r="E1021" s="120"/>
      <c r="F1021" s="120"/>
      <c r="G1021" s="120"/>
      <c r="H1021" s="120"/>
      <c r="I1021" s="120"/>
      <c r="J1021" s="120"/>
      <c r="K1021" s="120"/>
      <c r="L1021" s="120"/>
      <c r="M1021" s="120"/>
      <c r="N1021" s="120"/>
      <c r="O1021" s="120"/>
      <c r="P1021" s="120"/>
      <c r="Q1021" s="120"/>
      <c r="R1021" s="120"/>
      <c r="S1021" s="120"/>
      <c r="T1021" s="120"/>
      <c r="U1021" s="120"/>
      <c r="V1021" s="120"/>
      <c r="W1021" s="120"/>
      <c r="X1021" s="120"/>
      <c r="Y1021" s="120"/>
      <c r="Z1021" s="120"/>
      <c r="AA1021" s="120"/>
    </row>
    <row r="1022" spans="1:27" ht="15.75" customHeight="1">
      <c r="A1022" s="120"/>
      <c r="B1022" s="120"/>
      <c r="C1022" s="120"/>
      <c r="D1022" s="120"/>
      <c r="E1022" s="120"/>
      <c r="F1022" s="120"/>
      <c r="G1022" s="120"/>
      <c r="H1022" s="120"/>
      <c r="I1022" s="120"/>
      <c r="J1022" s="120"/>
      <c r="K1022" s="120"/>
      <c r="L1022" s="120"/>
      <c r="M1022" s="120"/>
      <c r="N1022" s="120"/>
      <c r="O1022" s="120"/>
      <c r="P1022" s="120"/>
      <c r="Q1022" s="120"/>
      <c r="R1022" s="120"/>
      <c r="S1022" s="120"/>
      <c r="T1022" s="120"/>
      <c r="U1022" s="120"/>
      <c r="V1022" s="120"/>
      <c r="W1022" s="120"/>
      <c r="X1022" s="120"/>
      <c r="Y1022" s="120"/>
      <c r="Z1022" s="120"/>
      <c r="AA1022" s="120"/>
    </row>
    <row r="1023" spans="1:27" ht="15.75" customHeight="1">
      <c r="A1023" s="120"/>
      <c r="B1023" s="120"/>
      <c r="C1023" s="120"/>
      <c r="D1023" s="120"/>
      <c r="E1023" s="120"/>
      <c r="F1023" s="120"/>
      <c r="G1023" s="120"/>
      <c r="H1023" s="120"/>
      <c r="I1023" s="120"/>
      <c r="J1023" s="120"/>
      <c r="K1023" s="120"/>
      <c r="L1023" s="120"/>
      <c r="M1023" s="120"/>
      <c r="N1023" s="120"/>
      <c r="O1023" s="120"/>
      <c r="P1023" s="120"/>
      <c r="Q1023" s="120"/>
      <c r="R1023" s="120"/>
      <c r="S1023" s="120"/>
      <c r="T1023" s="120"/>
      <c r="U1023" s="120"/>
      <c r="V1023" s="120"/>
      <c r="W1023" s="120"/>
      <c r="X1023" s="120"/>
      <c r="Y1023" s="120"/>
      <c r="Z1023" s="120"/>
      <c r="AA1023" s="120"/>
    </row>
    <row r="1024" spans="1:27" ht="15.75" customHeight="1">
      <c r="A1024" s="120"/>
      <c r="B1024" s="120"/>
      <c r="C1024" s="120"/>
      <c r="D1024" s="120"/>
      <c r="E1024" s="120"/>
      <c r="F1024" s="120"/>
      <c r="G1024" s="120"/>
      <c r="H1024" s="120"/>
      <c r="I1024" s="120"/>
      <c r="J1024" s="120"/>
      <c r="K1024" s="120"/>
      <c r="L1024" s="120"/>
      <c r="M1024" s="120"/>
      <c r="N1024" s="120"/>
      <c r="O1024" s="120"/>
      <c r="P1024" s="120"/>
      <c r="Q1024" s="120"/>
      <c r="R1024" s="120"/>
      <c r="S1024" s="120"/>
      <c r="T1024" s="120"/>
      <c r="U1024" s="120"/>
      <c r="V1024" s="120"/>
      <c r="W1024" s="120"/>
      <c r="X1024" s="120"/>
      <c r="Y1024" s="120"/>
      <c r="Z1024" s="120"/>
      <c r="AA1024" s="120"/>
    </row>
    <row r="1025" spans="1:27" ht="15.75" customHeight="1">
      <c r="A1025" s="120"/>
      <c r="B1025" s="120"/>
      <c r="C1025" s="120"/>
      <c r="D1025" s="120"/>
      <c r="E1025" s="120"/>
      <c r="F1025" s="120"/>
      <c r="G1025" s="120"/>
      <c r="H1025" s="120"/>
      <c r="I1025" s="120"/>
      <c r="J1025" s="120"/>
      <c r="K1025" s="120"/>
      <c r="L1025" s="120"/>
      <c r="M1025" s="120"/>
      <c r="N1025" s="120"/>
      <c r="O1025" s="120"/>
      <c r="P1025" s="120"/>
      <c r="Q1025" s="120"/>
      <c r="R1025" s="120"/>
      <c r="S1025" s="120"/>
      <c r="T1025" s="120"/>
      <c r="U1025" s="120"/>
      <c r="V1025" s="120"/>
      <c r="W1025" s="120"/>
      <c r="X1025" s="120"/>
      <c r="Y1025" s="120"/>
      <c r="Z1025" s="120"/>
      <c r="AA1025" s="120"/>
    </row>
    <row r="1026" spans="1:27" ht="15.75" customHeight="1">
      <c r="A1026" s="120"/>
      <c r="B1026" s="120"/>
      <c r="C1026" s="120"/>
      <c r="D1026" s="120"/>
      <c r="E1026" s="120"/>
      <c r="F1026" s="120"/>
      <c r="G1026" s="120"/>
      <c r="H1026" s="120"/>
      <c r="I1026" s="120"/>
      <c r="J1026" s="120"/>
      <c r="K1026" s="120"/>
      <c r="L1026" s="120"/>
      <c r="M1026" s="120"/>
      <c r="N1026" s="120"/>
      <c r="O1026" s="120"/>
      <c r="P1026" s="120"/>
      <c r="Q1026" s="120"/>
      <c r="R1026" s="120"/>
      <c r="S1026" s="120"/>
      <c r="T1026" s="120"/>
      <c r="U1026" s="120"/>
      <c r="V1026" s="120"/>
      <c r="W1026" s="120"/>
      <c r="X1026" s="120"/>
      <c r="Y1026" s="120"/>
      <c r="Z1026" s="120"/>
      <c r="AA1026" s="120"/>
    </row>
    <row r="1027" spans="1:27" ht="15.75" customHeight="1">
      <c r="A1027" s="120"/>
      <c r="B1027" s="120"/>
      <c r="C1027" s="120"/>
      <c r="D1027" s="120"/>
      <c r="E1027" s="120"/>
      <c r="F1027" s="120"/>
      <c r="G1027" s="120"/>
      <c r="H1027" s="120"/>
      <c r="I1027" s="120"/>
      <c r="J1027" s="120"/>
      <c r="K1027" s="120"/>
      <c r="L1027" s="120"/>
      <c r="M1027" s="120"/>
      <c r="N1027" s="120"/>
      <c r="O1027" s="120"/>
      <c r="P1027" s="120"/>
      <c r="Q1027" s="120"/>
      <c r="R1027" s="120"/>
      <c r="S1027" s="120"/>
      <c r="T1027" s="120"/>
      <c r="U1027" s="120"/>
      <c r="V1027" s="120"/>
      <c r="W1027" s="120"/>
      <c r="X1027" s="120"/>
      <c r="Y1027" s="120"/>
      <c r="Z1027" s="120"/>
      <c r="AA1027" s="120"/>
    </row>
    <row r="1028" spans="1:27" ht="15.75" customHeight="1">
      <c r="A1028" s="120"/>
      <c r="B1028" s="120"/>
      <c r="C1028" s="120"/>
      <c r="D1028" s="120"/>
      <c r="E1028" s="120"/>
      <c r="F1028" s="120"/>
      <c r="G1028" s="120"/>
      <c r="H1028" s="120"/>
      <c r="I1028" s="120"/>
      <c r="J1028" s="120"/>
      <c r="K1028" s="120"/>
      <c r="L1028" s="120"/>
      <c r="M1028" s="120"/>
      <c r="N1028" s="120"/>
      <c r="O1028" s="120"/>
      <c r="P1028" s="120"/>
      <c r="Q1028" s="120"/>
      <c r="R1028" s="120"/>
      <c r="S1028" s="120"/>
      <c r="T1028" s="120"/>
      <c r="U1028" s="120"/>
      <c r="V1028" s="120"/>
      <c r="W1028" s="120"/>
      <c r="X1028" s="120"/>
      <c r="Y1028" s="120"/>
      <c r="Z1028" s="120"/>
      <c r="AA1028" s="120"/>
    </row>
    <row r="1029" spans="1:27" ht="15.75" customHeight="1">
      <c r="A1029" s="120"/>
      <c r="B1029" s="120"/>
      <c r="C1029" s="120"/>
      <c r="D1029" s="120"/>
      <c r="E1029" s="120"/>
      <c r="F1029" s="120"/>
      <c r="G1029" s="120"/>
      <c r="H1029" s="120"/>
      <c r="I1029" s="120"/>
      <c r="J1029" s="120"/>
      <c r="K1029" s="120"/>
      <c r="L1029" s="120"/>
      <c r="M1029" s="120"/>
      <c r="N1029" s="120"/>
      <c r="O1029" s="120"/>
      <c r="P1029" s="120"/>
      <c r="Q1029" s="120"/>
      <c r="R1029" s="120"/>
      <c r="S1029" s="120"/>
      <c r="T1029" s="120"/>
      <c r="U1029" s="120"/>
      <c r="V1029" s="120"/>
      <c r="W1029" s="120"/>
      <c r="X1029" s="120"/>
      <c r="Y1029" s="120"/>
      <c r="Z1029" s="120"/>
      <c r="AA1029" s="120"/>
    </row>
    <row r="1030" spans="1:27" ht="15.75" customHeight="1">
      <c r="A1030" s="120"/>
      <c r="B1030" s="120"/>
      <c r="C1030" s="120"/>
      <c r="D1030" s="120"/>
      <c r="E1030" s="120"/>
      <c r="F1030" s="120"/>
      <c r="G1030" s="120"/>
      <c r="H1030" s="120"/>
      <c r="I1030" s="120"/>
      <c r="J1030" s="120"/>
      <c r="K1030" s="120"/>
      <c r="L1030" s="120"/>
      <c r="M1030" s="120"/>
      <c r="N1030" s="120"/>
      <c r="O1030" s="120"/>
      <c r="P1030" s="120"/>
      <c r="Q1030" s="120"/>
      <c r="R1030" s="120"/>
      <c r="S1030" s="120"/>
      <c r="T1030" s="120"/>
      <c r="U1030" s="120"/>
      <c r="V1030" s="120"/>
      <c r="W1030" s="120"/>
      <c r="X1030" s="120"/>
      <c r="Y1030" s="120"/>
      <c r="Z1030" s="120"/>
      <c r="AA1030" s="120"/>
    </row>
  </sheetData>
  <mergeCells count="6">
    <mergeCell ref="A52:A53"/>
    <mergeCell ref="A10:A15"/>
    <mergeCell ref="A16:A32"/>
    <mergeCell ref="B16:B31"/>
    <mergeCell ref="B32:B47"/>
    <mergeCell ref="A48:A51"/>
  </mergeCells>
  <hyperlinks>
    <hyperlink ref="F9" r:id="rId1" xr:uid="{00000000-0004-0000-0700-000000000000}"/>
    <hyperlink ref="J9" r:id="rId2" location="n71" xr:uid="{00000000-0004-0000-0700-000001000000}"/>
    <hyperlink ref="K9" r:id="rId3" location="n71" xr:uid="{00000000-0004-0000-0700-000002000000}"/>
    <hyperlink ref="F17" r:id="rId4" xr:uid="{00000000-0004-0000-0700-000003000000}"/>
    <hyperlink ref="F18" r:id="rId5" xr:uid="{00000000-0004-0000-0700-000004000000}"/>
    <hyperlink ref="F19" r:id="rId6" xr:uid="{00000000-0004-0000-0700-000005000000}"/>
    <hyperlink ref="F20" r:id="rId7" xr:uid="{00000000-0004-0000-0700-000006000000}"/>
    <hyperlink ref="F21" r:id="rId8" xr:uid="{00000000-0004-0000-0700-000007000000}"/>
    <hyperlink ref="F22" r:id="rId9" xr:uid="{00000000-0004-0000-0700-000008000000}"/>
    <hyperlink ref="F23" r:id="rId10" xr:uid="{00000000-0004-0000-0700-000009000000}"/>
    <hyperlink ref="F24" r:id="rId11" xr:uid="{00000000-0004-0000-0700-00000A000000}"/>
    <hyperlink ref="F25" r:id="rId12" xr:uid="{00000000-0004-0000-0700-00000B000000}"/>
    <hyperlink ref="F26" r:id="rId13" xr:uid="{00000000-0004-0000-0700-00000C000000}"/>
    <hyperlink ref="F29" r:id="rId14" xr:uid="{00000000-0004-0000-0700-00000D000000}"/>
    <hyperlink ref="F30" r:id="rId15" xr:uid="{00000000-0004-0000-0700-00000E000000}"/>
    <hyperlink ref="F31" r:id="rId16" xr:uid="{00000000-0004-0000-0700-00000F000000}"/>
    <hyperlink ref="F33" r:id="rId17" xr:uid="{00000000-0004-0000-0700-000010000000}"/>
    <hyperlink ref="F34" r:id="rId18" xr:uid="{00000000-0004-0000-0700-000011000000}"/>
    <hyperlink ref="F35" r:id="rId19" xr:uid="{00000000-0004-0000-0700-000012000000}"/>
    <hyperlink ref="F36" r:id="rId20" xr:uid="{00000000-0004-0000-0700-000013000000}"/>
    <hyperlink ref="J36" r:id="rId21" xr:uid="{00000000-0004-0000-0700-000014000000}"/>
    <hyperlink ref="F37" r:id="rId22" xr:uid="{00000000-0004-0000-0700-000015000000}"/>
    <hyperlink ref="F38" r:id="rId23" xr:uid="{00000000-0004-0000-0700-000016000000}"/>
    <hyperlink ref="F39" r:id="rId24" xr:uid="{00000000-0004-0000-0700-000017000000}"/>
    <hyperlink ref="F40" r:id="rId25" xr:uid="{00000000-0004-0000-0700-000018000000}"/>
    <hyperlink ref="F41" r:id="rId26" xr:uid="{00000000-0004-0000-0700-000019000000}"/>
    <hyperlink ref="F42" r:id="rId27" xr:uid="{00000000-0004-0000-0700-00001A000000}"/>
    <hyperlink ref="F43" r:id="rId28" xr:uid="{00000000-0004-0000-0700-00001B000000}"/>
    <hyperlink ref="F44" r:id="rId29" xr:uid="{00000000-0004-0000-0700-00001C000000}"/>
    <hyperlink ref="F45" r:id="rId30" xr:uid="{00000000-0004-0000-0700-00001D000000}"/>
    <hyperlink ref="F46" r:id="rId31" xr:uid="{00000000-0004-0000-0700-00001E000000}"/>
    <hyperlink ref="F47" r:id="rId32" xr:uid="{00000000-0004-0000-0700-00001F000000}"/>
    <hyperlink ref="F48" r:id="rId33" xr:uid="{00000000-0004-0000-0700-000020000000}"/>
    <hyperlink ref="F49" r:id="rId34" location="n181" xr:uid="{00000000-0004-0000-0700-000021000000}"/>
    <hyperlink ref="F50" r:id="rId35" xr:uid="{00000000-0004-0000-0700-000022000000}"/>
    <hyperlink ref="F51" r:id="rId36" xr:uid="{00000000-0004-0000-0700-000023000000}"/>
    <hyperlink ref="F52" r:id="rId37" xr:uid="{00000000-0004-0000-0700-000024000000}"/>
    <hyperlink ref="J52" r:id="rId38" xr:uid="{00000000-0004-0000-0700-000025000000}"/>
    <hyperlink ref="K52" r:id="rId39" xr:uid="{00000000-0004-0000-0700-000026000000}"/>
    <hyperlink ref="F54" r:id="rId40" location="Text" xr:uid="{00000000-0004-0000-0700-000027000000}"/>
  </hyperlinks>
  <pageMargins left="0.7" right="0.7" top="0.75" bottom="0.75" header="0" footer="0"/>
  <pageSetup paperSize="8"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0"/>
  <sheetViews>
    <sheetView topLeftCell="A7" workbookViewId="0"/>
  </sheetViews>
  <sheetFormatPr defaultColWidth="11.19921875" defaultRowHeight="15" customHeight="1"/>
  <cols>
    <col min="1" max="1" width="14.3984375" customWidth="1"/>
    <col min="2" max="2" width="29.09765625" customWidth="1"/>
    <col min="3" max="3" width="2.3984375" customWidth="1"/>
    <col min="4" max="4" width="30.3984375" customWidth="1"/>
    <col min="5" max="5" width="2.3984375" customWidth="1"/>
    <col min="6" max="6" width="22.09765625" customWidth="1"/>
    <col min="7" max="7" width="2.3984375" customWidth="1"/>
    <col min="8" max="8" width="22.09765625" customWidth="1"/>
    <col min="9" max="9" width="2.3984375" customWidth="1"/>
    <col min="10" max="11" width="42.3984375" customWidth="1"/>
    <col min="12" max="12" width="2.3984375" customWidth="1"/>
    <col min="13" max="13" width="28.09765625" customWidth="1"/>
    <col min="14" max="14" width="2.3984375" customWidth="1"/>
    <col min="15" max="15" width="30.59765625" customWidth="1"/>
    <col min="16" max="16" width="2.3984375" customWidth="1"/>
    <col min="17" max="17" width="30.59765625" customWidth="1"/>
    <col min="18" max="18" width="2.3984375" customWidth="1"/>
    <col min="19" max="19" width="30.59765625" customWidth="1"/>
    <col min="20" max="20" width="2.3984375" customWidth="1"/>
    <col min="21" max="21" width="30.59765625" customWidth="1"/>
    <col min="22" max="22" width="2.3984375" customWidth="1"/>
    <col min="23" max="27" width="8.09765625" customWidth="1"/>
  </cols>
  <sheetData>
    <row r="1" spans="1:27" ht="32.4">
      <c r="A1" s="218" t="s">
        <v>467</v>
      </c>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row>
    <row r="2" spans="1:27" ht="15.75" customHeight="1">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120"/>
      <c r="AA2" s="120"/>
    </row>
    <row r="3" spans="1:27" ht="156.6">
      <c r="A3" s="243" t="s">
        <v>468</v>
      </c>
      <c r="B3" s="244" t="s">
        <v>469</v>
      </c>
      <c r="C3" s="245"/>
      <c r="D3" s="125" t="s">
        <v>470</v>
      </c>
      <c r="E3" s="245"/>
      <c r="F3" s="246"/>
      <c r="G3" s="245"/>
      <c r="H3" s="246"/>
      <c r="I3" s="245"/>
      <c r="J3" s="247"/>
      <c r="K3" s="248"/>
      <c r="L3" s="249"/>
      <c r="M3" s="247"/>
      <c r="N3" s="249"/>
      <c r="O3" s="250"/>
      <c r="P3" s="249"/>
      <c r="Q3" s="250"/>
      <c r="R3" s="249"/>
      <c r="S3" s="250"/>
      <c r="T3" s="249"/>
      <c r="U3" s="250"/>
      <c r="V3" s="249"/>
      <c r="W3" s="249"/>
      <c r="X3" s="249"/>
      <c r="Y3" s="249"/>
      <c r="Z3" s="249"/>
      <c r="AA3" s="249"/>
    </row>
    <row r="4" spans="1:27" ht="15.75" customHeight="1">
      <c r="A4" s="251"/>
      <c r="B4" s="252"/>
      <c r="C4" s="251"/>
      <c r="D4" s="253"/>
      <c r="E4" s="251"/>
      <c r="F4" s="253"/>
      <c r="G4" s="251"/>
      <c r="H4" s="253"/>
      <c r="I4" s="251"/>
      <c r="J4" s="252"/>
      <c r="K4" s="252"/>
      <c r="L4" s="251"/>
      <c r="M4" s="124"/>
      <c r="N4" s="251"/>
      <c r="O4" s="252"/>
      <c r="P4" s="251"/>
      <c r="Q4" s="252"/>
      <c r="R4" s="251"/>
      <c r="S4" s="252"/>
      <c r="T4" s="251"/>
      <c r="U4" s="252"/>
      <c r="V4" s="251"/>
      <c r="W4" s="251"/>
      <c r="X4" s="251"/>
      <c r="Y4" s="251"/>
      <c r="Z4" s="251"/>
      <c r="AA4" s="251"/>
    </row>
    <row r="5" spans="1:27" ht="91.5" customHeight="1">
      <c r="A5" s="251"/>
      <c r="B5" s="252" t="s">
        <v>109</v>
      </c>
      <c r="C5" s="251"/>
      <c r="D5" s="134" t="s">
        <v>110</v>
      </c>
      <c r="E5" s="135"/>
      <c r="F5" s="134" t="s">
        <v>111</v>
      </c>
      <c r="G5" s="135"/>
      <c r="H5" s="134" t="s">
        <v>112</v>
      </c>
      <c r="I5" s="133"/>
      <c r="J5" s="136" t="s">
        <v>113</v>
      </c>
      <c r="K5" s="137" t="s">
        <v>114</v>
      </c>
      <c r="L5" s="254"/>
      <c r="M5" s="136" t="s">
        <v>115</v>
      </c>
      <c r="N5" s="254"/>
      <c r="O5" s="255" t="s">
        <v>116</v>
      </c>
      <c r="P5" s="254"/>
      <c r="Q5" s="255" t="s">
        <v>117</v>
      </c>
      <c r="R5" s="254"/>
      <c r="S5" s="255" t="s">
        <v>118</v>
      </c>
      <c r="T5" s="254"/>
      <c r="U5" s="255" t="s">
        <v>119</v>
      </c>
      <c r="V5" s="254"/>
      <c r="W5" s="251"/>
      <c r="X5" s="251"/>
      <c r="Y5" s="251"/>
      <c r="Z5" s="251"/>
      <c r="AA5" s="251"/>
    </row>
    <row r="6" spans="1:27" ht="15.75" customHeight="1">
      <c r="A6" s="251"/>
      <c r="B6" s="252"/>
      <c r="C6" s="251"/>
      <c r="D6" s="253"/>
      <c r="E6" s="251"/>
      <c r="F6" s="253"/>
      <c r="G6" s="251"/>
      <c r="H6" s="253"/>
      <c r="I6" s="251"/>
      <c r="J6" s="252"/>
      <c r="K6" s="252"/>
      <c r="L6" s="251"/>
      <c r="M6" s="140"/>
      <c r="N6" s="251"/>
      <c r="O6" s="252"/>
      <c r="P6" s="251"/>
      <c r="Q6" s="252"/>
      <c r="R6" s="251"/>
      <c r="S6" s="252"/>
      <c r="T6" s="251"/>
      <c r="U6" s="252"/>
      <c r="V6" s="251"/>
      <c r="W6" s="251"/>
      <c r="X6" s="251"/>
      <c r="Y6" s="251"/>
      <c r="Z6" s="251"/>
      <c r="AA6" s="251"/>
    </row>
    <row r="7" spans="1:27" ht="114.75" customHeight="1">
      <c r="A7" s="256"/>
      <c r="B7" s="257" t="s">
        <v>471</v>
      </c>
      <c r="C7" s="258"/>
      <c r="D7" s="259" t="s">
        <v>129</v>
      </c>
      <c r="E7" s="258"/>
      <c r="F7" s="260"/>
      <c r="G7" s="261"/>
      <c r="H7" s="260" t="s">
        <v>472</v>
      </c>
      <c r="I7" s="261"/>
      <c r="J7" s="548" t="s">
        <v>473</v>
      </c>
      <c r="K7" s="548" t="s">
        <v>474</v>
      </c>
      <c r="L7" s="262"/>
      <c r="M7" s="263"/>
      <c r="N7" s="262"/>
      <c r="O7" s="250"/>
      <c r="P7" s="262"/>
      <c r="Q7" s="250"/>
      <c r="R7" s="262"/>
      <c r="S7" s="250"/>
      <c r="T7" s="262"/>
      <c r="U7" s="250"/>
      <c r="V7" s="262"/>
      <c r="W7" s="1"/>
      <c r="X7" s="1"/>
      <c r="Y7" s="1"/>
      <c r="Z7" s="1"/>
      <c r="AA7" s="1"/>
    </row>
    <row r="8" spans="1:27" ht="114.75" customHeight="1">
      <c r="A8" s="193"/>
      <c r="B8" s="257" t="s">
        <v>475</v>
      </c>
      <c r="C8" s="130"/>
      <c r="D8" s="259" t="s">
        <v>129</v>
      </c>
      <c r="E8" s="130"/>
      <c r="F8" s="260"/>
      <c r="G8" s="264"/>
      <c r="H8" s="260" t="s">
        <v>476</v>
      </c>
      <c r="I8" s="264"/>
      <c r="J8" s="549"/>
      <c r="K8" s="549"/>
      <c r="L8" s="251"/>
      <c r="M8" s="263"/>
      <c r="N8" s="251"/>
      <c r="O8" s="250"/>
      <c r="P8" s="251"/>
      <c r="Q8" s="250"/>
      <c r="R8" s="251"/>
      <c r="S8" s="250"/>
      <c r="T8" s="251"/>
      <c r="U8" s="250"/>
      <c r="V8" s="251"/>
      <c r="W8" s="1"/>
      <c r="X8" s="1"/>
      <c r="Y8" s="1"/>
      <c r="Z8" s="1"/>
      <c r="AA8" s="1"/>
    </row>
    <row r="9" spans="1:27" ht="114.75" customHeight="1">
      <c r="A9" s="210"/>
      <c r="B9" s="257" t="s">
        <v>477</v>
      </c>
      <c r="C9" s="130"/>
      <c r="D9" s="259" t="s">
        <v>129</v>
      </c>
      <c r="E9" s="212"/>
      <c r="F9" s="260"/>
      <c r="G9" s="264"/>
      <c r="H9" s="260" t="s">
        <v>472</v>
      </c>
      <c r="I9" s="264"/>
      <c r="J9" s="550"/>
      <c r="K9" s="550"/>
      <c r="L9" s="249"/>
      <c r="M9" s="263"/>
      <c r="N9" s="249"/>
      <c r="O9" s="250"/>
      <c r="P9" s="249"/>
      <c r="Q9" s="250"/>
      <c r="R9" s="249"/>
      <c r="S9" s="250"/>
      <c r="T9" s="249"/>
      <c r="U9" s="250"/>
      <c r="V9" s="249"/>
      <c r="W9" s="1"/>
      <c r="X9" s="1"/>
      <c r="Y9" s="1"/>
      <c r="Z9" s="1"/>
      <c r="AA9" s="1"/>
    </row>
    <row r="10" spans="1:27" ht="15.75" customHeight="1">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row>
    <row r="11" spans="1:27" ht="15.75" customHeight="1">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120"/>
      <c r="AA11" s="120"/>
    </row>
    <row r="12" spans="1:27" ht="15.75" customHeight="1">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row>
    <row r="13" spans="1:27" ht="15.75" customHeight="1">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row>
    <row r="14" spans="1:27" ht="15.75" customHeight="1">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row>
    <row r="15" spans="1:27" ht="15.75" customHeight="1">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1:27" ht="15.75" customHeight="1">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1:27" ht="15.75" customHeigh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1:27" ht="15.75" customHeight="1">
      <c r="A18" s="120"/>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1:27" ht="15.75" customHeight="1">
      <c r="A19" s="120"/>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1:27" ht="15.75" customHeight="1">
      <c r="A20" s="120"/>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1:27" ht="15.75" customHeight="1">
      <c r="A21" s="120"/>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1:27" ht="15.75" customHeight="1">
      <c r="A22" s="120"/>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1:27" ht="15.75" customHeight="1">
      <c r="A23" s="120"/>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1:27" ht="15.75" customHeight="1">
      <c r="A24" s="120"/>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1:27" ht="15.75" customHeight="1">
      <c r="A25" s="120"/>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1:27" ht="15.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1:27" ht="15.75" customHeight="1">
      <c r="A27" s="120"/>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1:27" ht="15.75" customHeight="1">
      <c r="A28" s="120"/>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1:27" ht="15.75" customHeight="1">
      <c r="A29" s="120"/>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1:27" ht="15.75" customHeight="1">
      <c r="A30" s="120"/>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1:27" ht="15.75" customHeight="1">
      <c r="A31" s="120"/>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1:27" ht="15.75" customHeight="1">
      <c r="A32" s="120"/>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1:27" ht="15.75" customHeight="1">
      <c r="A33" s="120"/>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1:27" ht="15.75" customHeight="1">
      <c r="A34" s="120"/>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1:27" ht="15.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1:27" ht="15.75" customHeight="1">
      <c r="A36" s="120"/>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1:27" ht="15.75" customHeight="1">
      <c r="A37" s="120"/>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1:27" ht="15.75" customHeight="1">
      <c r="A38" s="120"/>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1:27" ht="15.75" customHeight="1">
      <c r="A39" s="120"/>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1:27" ht="15.75" customHeight="1">
      <c r="A40" s="120"/>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1:27" ht="15.75" customHeight="1">
      <c r="A41" s="120"/>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1:27" ht="15.75" customHeight="1">
      <c r="A42" s="120"/>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1:27" ht="15.75" customHeight="1">
      <c r="A43" s="120"/>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1:27" ht="15.75" customHeight="1">
      <c r="A44" s="120"/>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1:27" ht="15.75" customHeight="1">
      <c r="A45" s="120"/>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1:27" ht="15.75" customHeight="1">
      <c r="A46" s="12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1:27" ht="15.75" customHeight="1">
      <c r="A47" s="120"/>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1:27" ht="15.75" customHeight="1">
      <c r="A48" s="12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1:27" ht="15.75" customHeight="1">
      <c r="A49" s="120"/>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1:27" ht="15.75" customHeight="1">
      <c r="A50" s="120"/>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1:27"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1:27"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1:27"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1:27"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1:27"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1:27"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1:27"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1:27"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1:27"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1:27"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1:27"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1:27"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1:27"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1:27"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1:27"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1:27"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1:27"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1:27"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1:27"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1:27"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1:27"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1:27"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1:27"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1:27"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1:27"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1:27"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1:27"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1:27"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1:27"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1:27"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1:27"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1:27"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1:27"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1:27"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1:27"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1:27"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1:27"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1:27"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1:27"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1:27"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1:27"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1:27"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1:27"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1:27"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1:27"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1:27"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1:27"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1:27"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1:27"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1:27"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1:27"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1:27"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1:27"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1:27"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1:27"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1:27"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1:27"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1:27"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1:27"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1:27"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1:27"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1:27"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1:27"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1:27"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1:27"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1:27"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1:27"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1:27"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1:27"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1:27"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1:27"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1:27"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1:27"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1:27"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1:27"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1:27"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1:27"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1:27"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1:27"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1:27"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1:27"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1:27"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1:27"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1:27"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1:27"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1:27"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1:27"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1:27"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1:27"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1:27"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1:27"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1:27"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1:27"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1:27"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1:27"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1:27"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1:27"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1:27"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1:27"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1:27"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1:27"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1:27"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1:27"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1:27"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1:27"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1:27"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1:27"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1:27"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1:27"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1:27"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1:27"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1:27"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1:27"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1:27"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1:27"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1:27"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1:27"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1:27"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1:27"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1:27"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1:27"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1:27"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1:27"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1:27"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1:27"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1:27"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1:27"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1:27"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1:27"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1:27"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1:27"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1:27"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1:27"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1:27"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1:27"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1:27"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1:27"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1:27"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1:27"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1:27"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1:27"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1:27"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1:27"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1:27"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1:27"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1:27"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1:27"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1:27"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1:27"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1:27"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1:27"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1:27"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1:27"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1:27"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1:27"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1:27"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1:27"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1:27"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1:27"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1:27"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1:27"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1:27"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1:27"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1:27"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1:27"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1:27"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1:27"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1:27"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1:27"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1:27"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1:27"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1:27"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c r="AA222" s="120"/>
    </row>
    <row r="223" spans="1:27"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c r="AA223" s="120"/>
    </row>
    <row r="224" spans="1:27"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row>
    <row r="225" spans="1:27"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c r="AA225" s="120"/>
    </row>
    <row r="226" spans="1:27"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c r="AA226" s="120"/>
    </row>
    <row r="227" spans="1:27"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c r="AA227" s="120"/>
    </row>
    <row r="228" spans="1:27"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row>
    <row r="229" spans="1:27"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row>
    <row r="230" spans="1:27"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c r="AA230" s="120"/>
    </row>
    <row r="231" spans="1:27"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c r="AA231" s="120"/>
    </row>
    <row r="232" spans="1:27"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c r="AA232" s="120"/>
    </row>
    <row r="233" spans="1:27"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c r="AA233" s="120"/>
    </row>
    <row r="234" spans="1:27"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row>
    <row r="235" spans="1:27"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row>
    <row r="236" spans="1:27"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row>
    <row r="237" spans="1:27"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c r="AA237" s="120"/>
    </row>
    <row r="238" spans="1:27"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c r="AA238" s="120"/>
    </row>
    <row r="239" spans="1:27"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c r="AA239" s="120"/>
    </row>
    <row r="240" spans="1:27"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c r="AA240" s="120"/>
    </row>
    <row r="241" spans="1:27"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row>
    <row r="242" spans="1:27"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c r="AA242" s="120"/>
    </row>
    <row r="243" spans="1:27"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c r="AA243" s="120"/>
    </row>
    <row r="244" spans="1:27"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row>
    <row r="245" spans="1:27"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row>
    <row r="246" spans="1:27"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row>
    <row r="247" spans="1:27"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c r="AA247" s="120"/>
    </row>
    <row r="248" spans="1:27"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row>
    <row r="249" spans="1:27"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c r="AA249" s="120"/>
    </row>
    <row r="250" spans="1:27"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c r="AA250" s="120"/>
    </row>
    <row r="251" spans="1:27"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c r="AA251" s="120"/>
    </row>
    <row r="252" spans="1:27"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row>
    <row r="253" spans="1:27"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row>
    <row r="254" spans="1:27"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row>
    <row r="255" spans="1:27"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row>
    <row r="256" spans="1:27"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c r="AA256" s="120"/>
    </row>
    <row r="257" spans="1:27"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c r="AA257" s="120"/>
    </row>
    <row r="258" spans="1:27"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c r="AA258" s="120"/>
    </row>
    <row r="259" spans="1:27"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c r="AA259" s="120"/>
    </row>
    <row r="260" spans="1:27"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c r="AA260" s="120"/>
    </row>
    <row r="261" spans="1:27"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c r="AA261" s="120"/>
    </row>
    <row r="262" spans="1:27"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c r="AA262" s="120"/>
    </row>
    <row r="263" spans="1:27"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row>
    <row r="264" spans="1:27"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c r="AA264" s="120"/>
    </row>
    <row r="265" spans="1:27"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c r="AA265" s="120"/>
    </row>
    <row r="266" spans="1:27"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c r="AA266" s="120"/>
    </row>
    <row r="267" spans="1:27"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row>
    <row r="268" spans="1:27"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c r="AA268" s="120"/>
    </row>
    <row r="269" spans="1:27"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c r="AA269" s="120"/>
    </row>
    <row r="270" spans="1:27"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row>
    <row r="271" spans="1:27"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row>
    <row r="272" spans="1:27"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c r="AA272" s="120"/>
    </row>
    <row r="273" spans="1:27"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c r="AA273" s="120"/>
    </row>
    <row r="274" spans="1:27"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c r="AA274" s="120"/>
    </row>
    <row r="275" spans="1:27"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c r="AA275" s="120"/>
    </row>
    <row r="276" spans="1:27"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c r="AA276" s="120"/>
    </row>
    <row r="277" spans="1:27"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c r="AA277" s="120"/>
    </row>
    <row r="278" spans="1:27"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row>
    <row r="279" spans="1:27"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row>
    <row r="280" spans="1:27"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c r="AA280" s="120"/>
    </row>
    <row r="281" spans="1:27"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c r="AA281" s="120"/>
    </row>
    <row r="282" spans="1:27"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c r="AA282" s="120"/>
    </row>
    <row r="283" spans="1:27"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c r="AA283" s="120"/>
    </row>
    <row r="284" spans="1:27"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c r="AA284" s="120"/>
    </row>
    <row r="285" spans="1:27"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c r="AA285" s="120"/>
    </row>
    <row r="286" spans="1:27"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row>
    <row r="287" spans="1:27"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row>
    <row r="288" spans="1:27"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c r="AA288" s="120"/>
    </row>
    <row r="289" spans="1:27"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c r="AA289" s="120"/>
    </row>
    <row r="290" spans="1:27"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row>
    <row r="291" spans="1:27"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c r="AA291" s="120"/>
    </row>
    <row r="292" spans="1:27"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c r="AA292" s="120"/>
    </row>
    <row r="293" spans="1:27"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c r="AA293" s="120"/>
    </row>
    <row r="294" spans="1:27"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c r="AA294" s="120"/>
    </row>
    <row r="295" spans="1:27"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c r="AA295" s="120"/>
    </row>
    <row r="296" spans="1:27"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c r="AA296" s="120"/>
    </row>
    <row r="297" spans="1:27"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c r="AA297" s="120"/>
    </row>
    <row r="298" spans="1:27"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c r="AA298" s="120"/>
    </row>
    <row r="299" spans="1:27"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c r="AA299" s="120"/>
    </row>
    <row r="300" spans="1:27"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c r="AA300" s="120"/>
    </row>
    <row r="301" spans="1:27"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c r="AA301" s="120"/>
    </row>
    <row r="302" spans="1:27"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row>
    <row r="303" spans="1:27"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row>
    <row r="304" spans="1:27"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c r="AA304" s="120"/>
    </row>
    <row r="305" spans="1:27"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c r="AA305" s="120"/>
    </row>
    <row r="306" spans="1:27"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c r="AA306" s="120"/>
    </row>
    <row r="307" spans="1:27"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row>
    <row r="308" spans="1:27"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c r="AA308" s="120"/>
    </row>
    <row r="309" spans="1:27"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c r="AA309" s="120"/>
    </row>
    <row r="310" spans="1:27"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row>
    <row r="311" spans="1:27"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row>
    <row r="312" spans="1:27"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c r="AA312" s="120"/>
    </row>
    <row r="313" spans="1:27"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c r="AA313" s="120"/>
    </row>
    <row r="314" spans="1:27"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c r="AA314" s="120"/>
    </row>
    <row r="315" spans="1:27"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c r="AA315" s="120"/>
    </row>
    <row r="316" spans="1:27"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c r="AA316" s="120"/>
    </row>
    <row r="317" spans="1:27"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c r="AA317" s="120"/>
    </row>
    <row r="318" spans="1:27"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row>
    <row r="319" spans="1:27"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row>
    <row r="320" spans="1:27"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c r="AA320" s="120"/>
    </row>
    <row r="321" spans="1:27"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c r="AA321" s="120"/>
    </row>
    <row r="322" spans="1:27"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c r="AA322" s="120"/>
    </row>
    <row r="323" spans="1:27"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c r="AA323" s="120"/>
    </row>
    <row r="324" spans="1:27"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c r="AA324" s="120"/>
    </row>
    <row r="325" spans="1:27"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c r="AA325" s="120"/>
    </row>
    <row r="326" spans="1:27"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row>
    <row r="327" spans="1:27"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row>
    <row r="328" spans="1:27"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c r="AA328" s="120"/>
    </row>
    <row r="329" spans="1:27"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c r="AA329" s="120"/>
    </row>
    <row r="330" spans="1:27"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c r="AA330" s="120"/>
    </row>
    <row r="331" spans="1:27"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c r="AA331" s="120"/>
    </row>
    <row r="332" spans="1:27"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c r="AA332" s="120"/>
    </row>
    <row r="333" spans="1:27"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c r="AA333" s="120"/>
    </row>
    <row r="334" spans="1:27"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c r="AA334" s="120"/>
    </row>
    <row r="335" spans="1:27"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c r="AA335" s="120"/>
    </row>
    <row r="336" spans="1:27"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c r="AA336" s="120"/>
    </row>
    <row r="337" spans="1:27"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row>
    <row r="338" spans="1:27"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c r="AA338" s="120"/>
    </row>
    <row r="339" spans="1:27"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c r="AA339" s="120"/>
    </row>
    <row r="340" spans="1:27"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row>
    <row r="341" spans="1:27"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row>
    <row r="342" spans="1:27"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c r="AA342" s="120"/>
    </row>
    <row r="343" spans="1:27"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c r="AA343" s="120"/>
    </row>
    <row r="344" spans="1:27"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c r="AA344" s="120"/>
    </row>
    <row r="345" spans="1:27"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c r="AA345" s="120"/>
    </row>
    <row r="346" spans="1:27"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c r="AA346" s="120"/>
    </row>
    <row r="347" spans="1:27"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c r="AA347" s="120"/>
    </row>
    <row r="348" spans="1:27"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c r="AA348" s="120"/>
    </row>
    <row r="349" spans="1:27"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c r="AA349" s="120"/>
    </row>
    <row r="350" spans="1:27"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c r="AA350" s="120"/>
    </row>
    <row r="351" spans="1:27"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row>
    <row r="352" spans="1:27"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c r="AA352" s="120"/>
    </row>
    <row r="353" spans="1:27"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c r="AA353" s="120"/>
    </row>
    <row r="354" spans="1:27"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c r="AA354" s="120"/>
    </row>
    <row r="355" spans="1:27"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c r="AA355" s="120"/>
    </row>
    <row r="356" spans="1:27"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c r="AA356" s="120"/>
    </row>
    <row r="357" spans="1:27"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c r="AA357" s="120"/>
    </row>
    <row r="358" spans="1:27"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c r="AA358" s="120"/>
    </row>
    <row r="359" spans="1:27"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c r="AA359" s="120"/>
    </row>
    <row r="360" spans="1:27"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c r="AA360" s="120"/>
    </row>
    <row r="361" spans="1:27"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c r="AA361" s="120"/>
    </row>
    <row r="362" spans="1:27"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c r="AA362" s="120"/>
    </row>
    <row r="363" spans="1:27"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c r="AA363" s="120"/>
    </row>
    <row r="364" spans="1:27"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c r="AA364" s="120"/>
    </row>
    <row r="365" spans="1:27"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c r="AA365" s="120"/>
    </row>
    <row r="366" spans="1:27"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c r="AA366" s="120"/>
    </row>
    <row r="367" spans="1:27"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c r="AA367" s="120"/>
    </row>
    <row r="368" spans="1:27"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c r="AA368" s="120"/>
    </row>
    <row r="369" spans="1:27"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c r="AA369" s="120"/>
    </row>
    <row r="370" spans="1:27"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c r="AA370" s="120"/>
    </row>
    <row r="371" spans="1:27"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c r="AA371" s="120"/>
    </row>
    <row r="372" spans="1:27"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c r="AA372" s="120"/>
    </row>
    <row r="373" spans="1:27"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c r="AA373" s="120"/>
    </row>
    <row r="374" spans="1:27"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c r="AA374" s="120"/>
    </row>
    <row r="375" spans="1:27"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c r="AA375" s="120"/>
    </row>
    <row r="376" spans="1:27"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c r="AA376" s="120"/>
    </row>
    <row r="377" spans="1:27"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c r="AA377" s="120"/>
    </row>
    <row r="378" spans="1:27"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c r="AA378" s="120"/>
    </row>
    <row r="379" spans="1:27"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c r="AA379" s="120"/>
    </row>
    <row r="380" spans="1:27"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c r="AA380" s="120"/>
    </row>
    <row r="381" spans="1:27"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c r="AA381" s="120"/>
    </row>
    <row r="382" spans="1:27"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c r="AA382" s="120"/>
    </row>
    <row r="383" spans="1:27"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c r="AA383" s="120"/>
    </row>
    <row r="384" spans="1:27"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c r="AA384" s="120"/>
    </row>
    <row r="385" spans="1:27"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c r="AA385" s="120"/>
    </row>
    <row r="386" spans="1:27"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c r="AA386" s="120"/>
    </row>
    <row r="387" spans="1:27"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c r="AA387" s="120"/>
    </row>
    <row r="388" spans="1:27"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c r="AA388" s="120"/>
    </row>
    <row r="389" spans="1:27"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c r="AA389" s="120"/>
    </row>
    <row r="390" spans="1:27"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c r="AA390" s="120"/>
    </row>
    <row r="391" spans="1:27"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c r="AA391" s="120"/>
    </row>
    <row r="392" spans="1:27"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c r="AA392" s="120"/>
    </row>
    <row r="393" spans="1:27"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c r="AA393" s="120"/>
    </row>
    <row r="394" spans="1:27"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c r="AA394" s="120"/>
    </row>
    <row r="395" spans="1:27"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c r="AA395" s="120"/>
    </row>
    <row r="396" spans="1:27"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c r="AA396" s="120"/>
    </row>
    <row r="397" spans="1:27"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c r="AA397" s="120"/>
    </row>
    <row r="398" spans="1:27"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c r="AA398" s="120"/>
    </row>
    <row r="399" spans="1:27"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c r="AA399" s="120"/>
    </row>
    <row r="400" spans="1:27"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row>
    <row r="401" spans="1:27"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row>
    <row r="402" spans="1:27"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c r="AA402" s="120"/>
    </row>
    <row r="403" spans="1:27"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c r="AA403" s="120"/>
    </row>
    <row r="404" spans="1:27"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c r="AA404" s="120"/>
    </row>
    <row r="405" spans="1:27"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c r="AA405" s="120"/>
    </row>
    <row r="406" spans="1:27"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c r="AA406" s="120"/>
    </row>
    <row r="407" spans="1:27"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c r="AA407" s="120"/>
    </row>
    <row r="408" spans="1:27"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c r="AA408" s="120"/>
    </row>
    <row r="409" spans="1:27"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c r="AA409" s="120"/>
    </row>
    <row r="410" spans="1:27"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c r="AA410" s="120"/>
    </row>
    <row r="411" spans="1:27"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row>
    <row r="412" spans="1:27"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c r="AA412" s="120"/>
    </row>
    <row r="413" spans="1:27"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c r="AA413" s="120"/>
    </row>
    <row r="414" spans="1:27"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c r="AA414" s="120"/>
    </row>
    <row r="415" spans="1:27"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c r="AA415" s="120"/>
    </row>
    <row r="416" spans="1:27"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c r="AA416" s="120"/>
    </row>
    <row r="417" spans="1:27"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c r="AA417" s="120"/>
    </row>
    <row r="418" spans="1:27"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c r="AA418" s="120"/>
    </row>
    <row r="419" spans="1:27"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c r="AA419" s="120"/>
    </row>
    <row r="420" spans="1:27"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c r="AA420" s="120"/>
    </row>
    <row r="421" spans="1:27"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c r="AA421" s="120"/>
    </row>
    <row r="422" spans="1:27"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c r="AA422" s="120"/>
    </row>
    <row r="423" spans="1:27"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row>
    <row r="424" spans="1:27"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row>
    <row r="425" spans="1:27"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c r="AA425" s="120"/>
    </row>
    <row r="426" spans="1:27"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c r="AA426" s="120"/>
    </row>
    <row r="427" spans="1:27"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c r="AA427" s="120"/>
    </row>
    <row r="428" spans="1:27"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c r="AA428" s="120"/>
    </row>
    <row r="429" spans="1:27"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c r="AA429" s="120"/>
    </row>
    <row r="430" spans="1:27"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c r="AA430" s="120"/>
    </row>
    <row r="431" spans="1:27"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c r="AA431" s="120"/>
    </row>
    <row r="432" spans="1:27"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c r="AA432" s="120"/>
    </row>
    <row r="433" spans="1:27"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c r="AA433" s="120"/>
    </row>
    <row r="434" spans="1:27"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c r="AA434" s="120"/>
    </row>
    <row r="435" spans="1:27"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c r="AA435" s="120"/>
    </row>
    <row r="436" spans="1:27"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row>
    <row r="437" spans="1:27"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c r="AA437" s="120"/>
    </row>
    <row r="438" spans="1:27"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c r="AA438" s="120"/>
    </row>
    <row r="439" spans="1:27"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c r="AA439" s="120"/>
    </row>
    <row r="440" spans="1:27"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row>
    <row r="441" spans="1:27"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c r="AA441" s="120"/>
    </row>
    <row r="442" spans="1:27"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c r="AA442" s="120"/>
    </row>
    <row r="443" spans="1:27"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c r="AA443" s="120"/>
    </row>
    <row r="444" spans="1:27"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c r="AA444" s="120"/>
    </row>
    <row r="445" spans="1:27"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c r="AA445" s="120"/>
    </row>
    <row r="446" spans="1:27"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c r="AA446" s="120"/>
    </row>
    <row r="447" spans="1:27"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c r="AA447" s="120"/>
    </row>
    <row r="448" spans="1:27"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c r="AA448" s="120"/>
    </row>
    <row r="449" spans="1:27"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c r="AA449" s="120"/>
    </row>
    <row r="450" spans="1:27"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c r="AA450" s="120"/>
    </row>
    <row r="451" spans="1:27"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c r="AA451" s="120"/>
    </row>
    <row r="452" spans="1:27"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c r="AA452" s="120"/>
    </row>
    <row r="453" spans="1:27"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c r="AA453" s="120"/>
    </row>
    <row r="454" spans="1:27"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c r="AA454" s="120"/>
    </row>
    <row r="455" spans="1:27"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c r="AA455" s="120"/>
    </row>
    <row r="456" spans="1:27"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c r="AA456" s="120"/>
    </row>
    <row r="457" spans="1:27"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c r="AA457" s="120"/>
    </row>
    <row r="458" spans="1:27"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c r="AA458" s="120"/>
    </row>
    <row r="459" spans="1:27"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c r="AA459" s="120"/>
    </row>
    <row r="460" spans="1:27"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c r="AA460" s="120"/>
    </row>
    <row r="461" spans="1:27"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c r="AA461" s="120"/>
    </row>
    <row r="462" spans="1:27"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c r="AA462" s="120"/>
    </row>
    <row r="463" spans="1:27"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c r="AA463" s="120"/>
    </row>
    <row r="464" spans="1:27"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row>
    <row r="465" spans="1:27"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c r="AA465" s="120"/>
    </row>
    <row r="466" spans="1:27"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c r="AA466" s="120"/>
    </row>
    <row r="467" spans="1:27"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c r="AA467" s="120"/>
    </row>
    <row r="468" spans="1:27"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c r="AA468" s="120"/>
    </row>
    <row r="469" spans="1:27"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c r="AA469" s="120"/>
    </row>
    <row r="470" spans="1:27"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c r="AA470" s="120"/>
    </row>
    <row r="471" spans="1:27"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c r="AA471" s="120"/>
    </row>
    <row r="472" spans="1:27"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c r="AA472" s="120"/>
    </row>
    <row r="473" spans="1:27"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c r="AA473" s="120"/>
    </row>
    <row r="474" spans="1:27"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c r="AA474" s="120"/>
    </row>
    <row r="475" spans="1:27"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c r="AA475" s="120"/>
    </row>
    <row r="476" spans="1:27"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c r="AA476" s="120"/>
    </row>
    <row r="477" spans="1:27"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c r="AA477" s="120"/>
    </row>
    <row r="478" spans="1:27"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c r="AA478" s="120"/>
    </row>
    <row r="479" spans="1:27"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c r="AA479" s="120"/>
    </row>
    <row r="480" spans="1:27"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c r="AA480" s="120"/>
    </row>
    <row r="481" spans="1:27"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c r="AA481" s="120"/>
    </row>
    <row r="482" spans="1:27"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c r="AA482" s="120"/>
    </row>
    <row r="483" spans="1:27"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c r="AA483" s="120"/>
    </row>
    <row r="484" spans="1:27"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c r="AA484" s="120"/>
    </row>
    <row r="485" spans="1:27"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c r="AA485" s="120"/>
    </row>
    <row r="486" spans="1:27"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c r="AA486" s="120"/>
    </row>
    <row r="487" spans="1:27"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c r="AA487" s="120"/>
    </row>
    <row r="488" spans="1:27"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c r="AA488" s="120"/>
    </row>
    <row r="489" spans="1:27"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c r="AA489" s="120"/>
    </row>
    <row r="490" spans="1:27"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c r="AA490" s="120"/>
    </row>
    <row r="491" spans="1:27"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c r="AA491" s="120"/>
    </row>
    <row r="492" spans="1:27"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c r="AA492" s="120"/>
    </row>
    <row r="493" spans="1:27"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c r="AA493" s="120"/>
    </row>
    <row r="494" spans="1:27"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c r="AA494" s="120"/>
    </row>
    <row r="495" spans="1:27"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c r="AA495" s="120"/>
    </row>
    <row r="496" spans="1:27"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c r="AA496" s="120"/>
    </row>
    <row r="497" spans="1:27"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c r="AA497" s="120"/>
    </row>
    <row r="498" spans="1:27"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c r="AA498" s="120"/>
    </row>
    <row r="499" spans="1:27"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c r="AA499" s="120"/>
    </row>
    <row r="500" spans="1:27"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c r="AA500" s="120"/>
    </row>
    <row r="501" spans="1:27"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c r="AA501" s="120"/>
    </row>
    <row r="502" spans="1:27"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c r="AA502" s="120"/>
    </row>
    <row r="503" spans="1:27"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c r="AA503" s="120"/>
    </row>
    <row r="504" spans="1:27"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c r="AA504" s="120"/>
    </row>
    <row r="505" spans="1:27"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c r="AA505" s="120"/>
    </row>
    <row r="506" spans="1:27"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c r="AA506" s="120"/>
    </row>
    <row r="507" spans="1:27"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c r="AA507" s="120"/>
    </row>
    <row r="508" spans="1:27"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c r="AA508" s="120"/>
    </row>
    <row r="509" spans="1:27"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c r="AA509" s="120"/>
    </row>
    <row r="510" spans="1:27"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c r="AA510" s="120"/>
    </row>
    <row r="511" spans="1:27"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c r="AA511" s="120"/>
    </row>
    <row r="512" spans="1:27"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c r="AA512" s="120"/>
    </row>
    <row r="513" spans="1:27"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c r="AA513" s="120"/>
    </row>
    <row r="514" spans="1:27"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c r="AA514" s="120"/>
    </row>
    <row r="515" spans="1:27"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c r="AA515" s="120"/>
    </row>
    <row r="516" spans="1:27"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c r="AA516" s="120"/>
    </row>
    <row r="517" spans="1:27"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c r="AA517" s="120"/>
    </row>
    <row r="518" spans="1:27"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c r="AA518" s="120"/>
    </row>
    <row r="519" spans="1:27"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c r="AA519" s="120"/>
    </row>
    <row r="520" spans="1:27"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c r="AA520" s="120"/>
    </row>
    <row r="521" spans="1:27"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c r="AA521" s="120"/>
    </row>
    <row r="522" spans="1:27"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c r="AA522" s="120"/>
    </row>
    <row r="523" spans="1:27"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c r="AA523" s="120"/>
    </row>
    <row r="524" spans="1:27"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c r="AA524" s="120"/>
    </row>
    <row r="525" spans="1:27"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c r="AA525" s="120"/>
    </row>
    <row r="526" spans="1:27"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c r="AA526" s="120"/>
    </row>
    <row r="527" spans="1:27"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c r="AA527" s="120"/>
    </row>
    <row r="528" spans="1:27"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c r="AA528" s="120"/>
    </row>
    <row r="529" spans="1:27"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c r="AA529" s="120"/>
    </row>
    <row r="530" spans="1:27"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c r="AA530" s="120"/>
    </row>
    <row r="531" spans="1:27"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c r="AA531" s="120"/>
    </row>
    <row r="532" spans="1:27"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c r="AA532" s="120"/>
    </row>
    <row r="533" spans="1:27"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c r="AA533" s="120"/>
    </row>
    <row r="534" spans="1:27"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c r="AA534" s="120"/>
    </row>
    <row r="535" spans="1:27"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c r="AA535" s="120"/>
    </row>
    <row r="536" spans="1:27"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c r="AA536" s="120"/>
    </row>
    <row r="537" spans="1:27"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c r="AA537" s="120"/>
    </row>
    <row r="538" spans="1:27"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row>
    <row r="539" spans="1:27"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row>
    <row r="540" spans="1:27"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c r="AA540" s="120"/>
    </row>
    <row r="541" spans="1:27"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row>
    <row r="542" spans="1:27"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c r="AA542" s="120"/>
    </row>
    <row r="543" spans="1:27"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row>
    <row r="544" spans="1:27"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c r="AA544" s="120"/>
    </row>
    <row r="545" spans="1:27"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c r="AA545" s="120"/>
    </row>
    <row r="546" spans="1:27"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c r="AA546" s="120"/>
    </row>
    <row r="547" spans="1:27"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c r="AA547" s="120"/>
    </row>
    <row r="548" spans="1:27"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c r="AA548" s="120"/>
    </row>
    <row r="549" spans="1:27"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c r="AA549" s="120"/>
    </row>
    <row r="550" spans="1:27"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c r="AA550" s="120"/>
    </row>
    <row r="551" spans="1:27"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c r="AA551" s="120"/>
    </row>
    <row r="552" spans="1:27"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c r="AA552" s="120"/>
    </row>
    <row r="553" spans="1:27"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c r="AA553" s="120"/>
    </row>
    <row r="554" spans="1:27"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c r="AA554" s="120"/>
    </row>
    <row r="555" spans="1:27"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c r="AA555" s="120"/>
    </row>
    <row r="556" spans="1:27"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c r="AA556" s="120"/>
    </row>
    <row r="557" spans="1:27"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c r="AA557" s="120"/>
    </row>
    <row r="558" spans="1:27"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c r="AA558" s="120"/>
    </row>
    <row r="559" spans="1:27"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c r="AA559" s="120"/>
    </row>
    <row r="560" spans="1:27"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c r="AA560" s="120"/>
    </row>
    <row r="561" spans="1:27"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c r="AA561" s="120"/>
    </row>
    <row r="562" spans="1:27"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c r="AA562" s="120"/>
    </row>
    <row r="563" spans="1:27"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c r="AA563" s="120"/>
    </row>
    <row r="564" spans="1:27"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c r="AA564" s="120"/>
    </row>
    <row r="565" spans="1:27"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c r="AA565" s="120"/>
    </row>
    <row r="566" spans="1:27"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c r="AA566" s="120"/>
    </row>
    <row r="567" spans="1:27"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c r="AA567" s="120"/>
    </row>
    <row r="568" spans="1:27"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c r="AA568" s="120"/>
    </row>
    <row r="569" spans="1:27"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c r="AA569" s="120"/>
    </row>
    <row r="570" spans="1:27"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c r="AA570" s="120"/>
    </row>
    <row r="571" spans="1:27"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c r="AA571" s="120"/>
    </row>
    <row r="572" spans="1:27"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c r="AA572" s="120"/>
    </row>
    <row r="573" spans="1:27"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c r="AA573" s="120"/>
    </row>
    <row r="574" spans="1:27"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c r="AA574" s="120"/>
    </row>
    <row r="575" spans="1:27"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c r="AA575" s="120"/>
    </row>
    <row r="576" spans="1:27"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c r="AA576" s="120"/>
    </row>
    <row r="577" spans="1:27"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c r="AA577" s="120"/>
    </row>
    <row r="578" spans="1:27"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c r="AA578" s="120"/>
    </row>
    <row r="579" spans="1:27"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c r="AA579" s="120"/>
    </row>
    <row r="580" spans="1:27"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c r="AA580" s="120"/>
    </row>
    <row r="581" spans="1:27"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c r="AA581" s="120"/>
    </row>
    <row r="582" spans="1:27"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c r="AA582" s="120"/>
    </row>
    <row r="583" spans="1:27"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c r="AA583" s="120"/>
    </row>
    <row r="584" spans="1:27"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c r="AA584" s="120"/>
    </row>
    <row r="585" spans="1:27"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c r="AA585" s="120"/>
    </row>
    <row r="586" spans="1:27"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c r="AA586" s="120"/>
    </row>
    <row r="587" spans="1:27"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c r="AA587" s="120"/>
    </row>
    <row r="588" spans="1:27"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c r="AA588" s="120"/>
    </row>
    <row r="589" spans="1:27"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c r="AA589" s="120"/>
    </row>
    <row r="590" spans="1:27"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c r="AA590" s="120"/>
    </row>
    <row r="591" spans="1:27"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c r="AA591" s="120"/>
    </row>
    <row r="592" spans="1:27"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c r="AA592" s="120"/>
    </row>
    <row r="593" spans="1:27"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c r="AA593" s="120"/>
    </row>
    <row r="594" spans="1:27"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c r="AA594" s="120"/>
    </row>
    <row r="595" spans="1:27"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c r="AA595" s="120"/>
    </row>
    <row r="596" spans="1:27"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c r="AA596" s="120"/>
    </row>
    <row r="597" spans="1:27"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c r="AA597" s="120"/>
    </row>
    <row r="598" spans="1:27"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c r="AA598" s="120"/>
    </row>
    <row r="599" spans="1:27"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c r="AA599" s="120"/>
    </row>
    <row r="600" spans="1:27"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c r="AA600" s="120"/>
    </row>
    <row r="601" spans="1:27"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row>
    <row r="602" spans="1:27"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c r="AA602" s="120"/>
    </row>
    <row r="603" spans="1:27"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c r="AA603" s="120"/>
    </row>
    <row r="604" spans="1:27"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c r="AA604" s="120"/>
    </row>
    <row r="605" spans="1:27"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c r="AA605" s="120"/>
    </row>
    <row r="606" spans="1:27"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c r="AA606" s="120"/>
    </row>
    <row r="607" spans="1:27"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c r="AA607" s="120"/>
    </row>
    <row r="608" spans="1:27"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c r="AA608" s="120"/>
    </row>
    <row r="609" spans="1:27"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c r="AA609" s="120"/>
    </row>
    <row r="610" spans="1:27"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c r="AA610" s="120"/>
    </row>
    <row r="611" spans="1:27"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c r="AA611" s="120"/>
    </row>
    <row r="612" spans="1:27"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c r="AA612" s="120"/>
    </row>
    <row r="613" spans="1:27"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c r="AA613" s="120"/>
    </row>
    <row r="614" spans="1:27"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c r="AA614" s="120"/>
    </row>
    <row r="615" spans="1:27"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c r="AA615" s="120"/>
    </row>
    <row r="616" spans="1:27"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c r="AA616" s="120"/>
    </row>
    <row r="617" spans="1:27"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c r="AA617" s="120"/>
    </row>
    <row r="618" spans="1:27"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c r="AA618" s="120"/>
    </row>
    <row r="619" spans="1:27"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c r="AA619" s="120"/>
    </row>
    <row r="620" spans="1:27"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c r="AA620" s="120"/>
    </row>
    <row r="621" spans="1:27"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c r="AA621" s="120"/>
    </row>
    <row r="622" spans="1:27"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c r="AA622" s="120"/>
    </row>
    <row r="623" spans="1:27"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c r="AA623" s="120"/>
    </row>
    <row r="624" spans="1:27"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c r="AA624" s="120"/>
    </row>
    <row r="625" spans="1:27"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c r="AA625" s="120"/>
    </row>
    <row r="626" spans="1:27"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c r="AA626" s="120"/>
    </row>
    <row r="627" spans="1:27"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c r="AA627" s="120"/>
    </row>
    <row r="628" spans="1:27"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c r="AA628" s="120"/>
    </row>
    <row r="629" spans="1:27"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c r="AA629" s="120"/>
    </row>
    <row r="630" spans="1:27"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c r="AA630" s="120"/>
    </row>
    <row r="631" spans="1:27"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c r="AA631" s="120"/>
    </row>
    <row r="632" spans="1:27"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c r="AA632" s="120"/>
    </row>
    <row r="633" spans="1:27"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c r="AA633" s="120"/>
    </row>
    <row r="634" spans="1:27"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c r="AA634" s="120"/>
    </row>
    <row r="635" spans="1:27"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c r="AA635" s="120"/>
    </row>
    <row r="636" spans="1:27"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c r="AA636" s="120"/>
    </row>
    <row r="637" spans="1:27"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c r="AA637" s="120"/>
    </row>
    <row r="638" spans="1:27"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c r="AA638" s="120"/>
    </row>
    <row r="639" spans="1:27"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c r="AA639" s="120"/>
    </row>
    <row r="640" spans="1:27"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c r="AA640" s="120"/>
    </row>
    <row r="641" spans="1:27"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c r="AA641" s="120"/>
    </row>
    <row r="642" spans="1:27"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c r="AA642" s="120"/>
    </row>
    <row r="643" spans="1:27"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c r="AA643" s="120"/>
    </row>
    <row r="644" spans="1:27"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row>
    <row r="645" spans="1:27"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c r="AA645" s="120"/>
    </row>
    <row r="646" spans="1:27"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c r="AA646" s="120"/>
    </row>
    <row r="647" spans="1:27"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c r="AA647" s="120"/>
    </row>
    <row r="648" spans="1:27"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c r="AA648" s="120"/>
    </row>
    <row r="649" spans="1:27"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c r="AA649" s="120"/>
    </row>
    <row r="650" spans="1:27"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c r="AA650" s="120"/>
    </row>
    <row r="651" spans="1:27"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c r="AA651" s="120"/>
    </row>
    <row r="652" spans="1:27"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c r="AA652" s="120"/>
    </row>
    <row r="653" spans="1:27"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c r="AA653" s="120"/>
    </row>
    <row r="654" spans="1:27"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c r="AA654" s="120"/>
    </row>
    <row r="655" spans="1:27"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c r="AA655" s="120"/>
    </row>
    <row r="656" spans="1:27"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c r="AA656" s="120"/>
    </row>
    <row r="657" spans="1:27"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c r="AA657" s="120"/>
    </row>
    <row r="658" spans="1:27"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c r="AA658" s="120"/>
    </row>
    <row r="659" spans="1:27"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c r="AA659" s="120"/>
    </row>
    <row r="660" spans="1:27"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c r="AA660" s="120"/>
    </row>
    <row r="661" spans="1:27"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c r="AA661" s="120"/>
    </row>
    <row r="662" spans="1:27"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c r="AA662" s="120"/>
    </row>
    <row r="663" spans="1:27"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c r="AA663" s="120"/>
    </row>
    <row r="664" spans="1:27"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c r="AA664" s="120"/>
    </row>
    <row r="665" spans="1:27"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c r="AA665" s="120"/>
    </row>
    <row r="666" spans="1:27"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c r="AA666" s="120"/>
    </row>
    <row r="667" spans="1:27"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c r="AA667" s="120"/>
    </row>
    <row r="668" spans="1:27"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c r="AA668" s="120"/>
    </row>
    <row r="669" spans="1:27"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c r="AA669" s="120"/>
    </row>
    <row r="670" spans="1:27"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c r="AA670" s="120"/>
    </row>
    <row r="671" spans="1:27"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c r="AA671" s="120"/>
    </row>
    <row r="672" spans="1:27"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c r="AA672" s="120"/>
    </row>
    <row r="673" spans="1:27"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c r="AA673" s="120"/>
    </row>
    <row r="674" spans="1:27"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c r="AA674" s="120"/>
    </row>
    <row r="675" spans="1:27"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c r="AA675" s="120"/>
    </row>
    <row r="676" spans="1:27"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c r="AA676" s="120"/>
    </row>
    <row r="677" spans="1:27"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c r="AA677" s="120"/>
    </row>
    <row r="678" spans="1:27"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c r="AA678" s="120"/>
    </row>
    <row r="679" spans="1:27"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c r="AA679" s="120"/>
    </row>
    <row r="680" spans="1:27"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c r="AA680" s="120"/>
    </row>
    <row r="681" spans="1:27"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c r="AA681" s="120"/>
    </row>
    <row r="682" spans="1:27"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c r="AA682" s="120"/>
    </row>
    <row r="683" spans="1:27"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c r="AA683" s="120"/>
    </row>
    <row r="684" spans="1:27"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c r="AA684" s="120"/>
    </row>
    <row r="685" spans="1:27"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c r="AA685" s="120"/>
    </row>
    <row r="686" spans="1:27"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c r="AA686" s="120"/>
    </row>
    <row r="687" spans="1:27"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c r="AA687" s="120"/>
    </row>
    <row r="688" spans="1:27"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c r="AA688" s="120"/>
    </row>
    <row r="689" spans="1:27"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c r="AA689" s="120"/>
    </row>
    <row r="690" spans="1:27"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c r="AA690" s="120"/>
    </row>
    <row r="691" spans="1:27"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c r="AA691" s="120"/>
    </row>
    <row r="692" spans="1:27"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c r="AA692" s="120"/>
    </row>
    <row r="693" spans="1:27"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c r="AA693" s="120"/>
    </row>
    <row r="694" spans="1:27"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c r="AA694" s="120"/>
    </row>
    <row r="695" spans="1:27"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c r="AA695" s="120"/>
    </row>
    <row r="696" spans="1:27"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c r="AA696" s="120"/>
    </row>
    <row r="697" spans="1:27"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c r="AA697" s="120"/>
    </row>
    <row r="698" spans="1:27"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c r="AA698" s="120"/>
    </row>
    <row r="699" spans="1:27"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c r="AA699" s="120"/>
    </row>
    <row r="700" spans="1:27"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c r="AA700" s="120"/>
    </row>
    <row r="701" spans="1:27"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c r="AA701" s="120"/>
    </row>
    <row r="702" spans="1:27"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c r="AA702" s="120"/>
    </row>
    <row r="703" spans="1:27"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c r="AA703" s="120"/>
    </row>
    <row r="704" spans="1:27"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c r="AA704" s="120"/>
    </row>
    <row r="705" spans="1:27"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c r="AA705" s="120"/>
    </row>
    <row r="706" spans="1:27"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c r="AA706" s="120"/>
    </row>
    <row r="707" spans="1:27"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c r="AA707" s="120"/>
    </row>
    <row r="708" spans="1:27"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c r="AA708" s="120"/>
    </row>
    <row r="709" spans="1:27"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c r="AA709" s="120"/>
    </row>
    <row r="710" spans="1:27"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c r="AA710" s="120"/>
    </row>
    <row r="711" spans="1:27"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c r="AA711" s="120"/>
    </row>
    <row r="712" spans="1:27"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c r="AA712" s="120"/>
    </row>
    <row r="713" spans="1:27"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c r="AA713" s="120"/>
    </row>
    <row r="714" spans="1:27"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c r="AA714" s="120"/>
    </row>
    <row r="715" spans="1:27"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c r="AA715" s="120"/>
    </row>
    <row r="716" spans="1:27"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c r="AA716" s="120"/>
    </row>
    <row r="717" spans="1:27"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c r="AA717" s="120"/>
    </row>
    <row r="718" spans="1:27"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c r="AA718" s="120"/>
    </row>
    <row r="719" spans="1:27"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c r="AA719" s="120"/>
    </row>
    <row r="720" spans="1:27"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c r="AA720" s="120"/>
    </row>
    <row r="721" spans="1:27"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c r="AA721" s="120"/>
    </row>
    <row r="722" spans="1:27"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c r="AA722" s="120"/>
    </row>
    <row r="723" spans="1:27"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c r="AA723" s="120"/>
    </row>
    <row r="724" spans="1:27"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c r="AA724" s="120"/>
    </row>
    <row r="725" spans="1:27"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c r="AA725" s="120"/>
    </row>
    <row r="726" spans="1:27"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c r="AA726" s="120"/>
    </row>
    <row r="727" spans="1:27"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c r="AA727" s="120"/>
    </row>
    <row r="728" spans="1:27"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c r="AA728" s="120"/>
    </row>
    <row r="729" spans="1:27"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c r="AA729" s="120"/>
    </row>
    <row r="730" spans="1:27"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c r="AA730" s="120"/>
    </row>
    <row r="731" spans="1:27"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c r="AA731" s="120"/>
    </row>
    <row r="732" spans="1:27"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c r="AA732" s="120"/>
    </row>
    <row r="733" spans="1:27"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c r="AA733" s="120"/>
    </row>
    <row r="734" spans="1:27"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c r="AA734" s="120"/>
    </row>
    <row r="735" spans="1:27"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c r="AA735" s="120"/>
    </row>
    <row r="736" spans="1:27"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c r="AA736" s="120"/>
    </row>
    <row r="737" spans="1:27"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c r="AA737" s="120"/>
    </row>
    <row r="738" spans="1:27"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c r="AA738" s="120"/>
    </row>
    <row r="739" spans="1:27"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c r="AA739" s="120"/>
    </row>
    <row r="740" spans="1:27"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c r="AA740" s="120"/>
    </row>
    <row r="741" spans="1:27"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c r="AA741" s="120"/>
    </row>
    <row r="742" spans="1:27"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c r="AA742" s="120"/>
    </row>
    <row r="743" spans="1:27"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c r="AA743" s="120"/>
    </row>
    <row r="744" spans="1:27"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c r="AA744" s="120"/>
    </row>
    <row r="745" spans="1:27"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c r="AA745" s="120"/>
    </row>
    <row r="746" spans="1:27"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c r="AA746" s="120"/>
    </row>
    <row r="747" spans="1:27"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c r="AA747" s="120"/>
    </row>
    <row r="748" spans="1:27"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c r="AA748" s="120"/>
    </row>
    <row r="749" spans="1:27"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c r="AA749" s="120"/>
    </row>
    <row r="750" spans="1:27"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c r="AA750" s="120"/>
    </row>
    <row r="751" spans="1:27"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c r="AA751" s="120"/>
    </row>
    <row r="752" spans="1:27"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c r="AA752" s="120"/>
    </row>
    <row r="753" spans="1:27"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c r="AA753" s="120"/>
    </row>
    <row r="754" spans="1:27"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c r="AA754" s="120"/>
    </row>
    <row r="755" spans="1:27"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c r="AA755" s="120"/>
    </row>
    <row r="756" spans="1:27"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c r="AA756" s="120"/>
    </row>
    <row r="757" spans="1:27"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c r="AA757" s="120"/>
    </row>
    <row r="758" spans="1:27"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c r="AA758" s="120"/>
    </row>
    <row r="759" spans="1:27"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c r="AA759" s="120"/>
    </row>
    <row r="760" spans="1:27"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c r="AA760" s="120"/>
    </row>
    <row r="761" spans="1:27"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c r="AA761" s="120"/>
    </row>
    <row r="762" spans="1:27"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row>
    <row r="763" spans="1:27"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c r="AA763" s="120"/>
    </row>
    <row r="764" spans="1:27"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c r="AA764" s="120"/>
    </row>
    <row r="765" spans="1:27"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c r="AA765" s="120"/>
    </row>
    <row r="766" spans="1:27"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c r="AA766" s="120"/>
    </row>
    <row r="767" spans="1:27"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c r="AA767" s="120"/>
    </row>
    <row r="768" spans="1:27"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c r="AA768" s="120"/>
    </row>
    <row r="769" spans="1:27"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c r="AA769" s="120"/>
    </row>
    <row r="770" spans="1:27"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c r="AA770" s="120"/>
    </row>
    <row r="771" spans="1:27"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c r="AA771" s="120"/>
    </row>
    <row r="772" spans="1:27"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c r="AA772" s="120"/>
    </row>
    <row r="773" spans="1:27"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c r="AA773" s="120"/>
    </row>
    <row r="774" spans="1:27"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c r="AA774" s="120"/>
    </row>
    <row r="775" spans="1:27"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c r="AA775" s="120"/>
    </row>
    <row r="776" spans="1:27"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c r="AA776" s="120"/>
    </row>
    <row r="777" spans="1:27"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c r="AA777" s="120"/>
    </row>
    <row r="778" spans="1:27"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c r="AA778" s="120"/>
    </row>
    <row r="779" spans="1:27"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c r="AA779" s="120"/>
    </row>
    <row r="780" spans="1:27"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c r="AA780" s="120"/>
    </row>
    <row r="781" spans="1:27"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c r="AA781" s="120"/>
    </row>
    <row r="782" spans="1:27"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c r="AA782" s="120"/>
    </row>
    <row r="783" spans="1:27"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c r="AA783" s="120"/>
    </row>
    <row r="784" spans="1:27"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c r="AA784" s="120"/>
    </row>
    <row r="785" spans="1:27"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c r="AA785" s="120"/>
    </row>
    <row r="786" spans="1:27"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c r="AA786" s="120"/>
    </row>
    <row r="787" spans="1:27"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c r="AA787" s="120"/>
    </row>
    <row r="788" spans="1:27"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c r="AA788" s="120"/>
    </row>
    <row r="789" spans="1:27"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c r="AA789" s="120"/>
    </row>
    <row r="790" spans="1:27"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c r="AA790" s="120"/>
    </row>
    <row r="791" spans="1:27"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c r="AA791" s="120"/>
    </row>
    <row r="792" spans="1:27"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c r="AA792" s="120"/>
    </row>
    <row r="793" spans="1:27"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c r="AA793" s="120"/>
    </row>
    <row r="794" spans="1:27"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c r="AA794" s="120"/>
    </row>
    <row r="795" spans="1:27"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c r="AA795" s="120"/>
    </row>
    <row r="796" spans="1:27"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c r="AA796" s="120"/>
    </row>
    <row r="797" spans="1:27"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c r="AA797" s="120"/>
    </row>
    <row r="798" spans="1:27"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c r="AA798" s="120"/>
    </row>
    <row r="799" spans="1:27"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c r="AA799" s="120"/>
    </row>
    <row r="800" spans="1:27"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c r="AA800" s="120"/>
    </row>
    <row r="801" spans="1:27"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c r="AA801" s="120"/>
    </row>
    <row r="802" spans="1:27"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c r="AA802" s="120"/>
    </row>
    <row r="803" spans="1:27"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c r="AA803" s="120"/>
    </row>
    <row r="804" spans="1:27"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c r="AA804" s="120"/>
    </row>
    <row r="805" spans="1:27"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c r="AA805" s="120"/>
    </row>
    <row r="806" spans="1:27"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c r="AA806" s="120"/>
    </row>
    <row r="807" spans="1:27"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c r="AA807" s="120"/>
    </row>
    <row r="808" spans="1:27"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c r="AA808" s="120"/>
    </row>
    <row r="809" spans="1:27"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c r="AA809" s="120"/>
    </row>
    <row r="810" spans="1:27"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c r="AA810" s="120"/>
    </row>
    <row r="811" spans="1:27"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c r="AA811" s="120"/>
    </row>
    <row r="812" spans="1:27"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c r="AA812" s="120"/>
    </row>
    <row r="813" spans="1:27"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c r="AA813" s="120"/>
    </row>
    <row r="814" spans="1:27"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c r="AA814" s="120"/>
    </row>
    <row r="815" spans="1:27"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c r="AA815" s="120"/>
    </row>
    <row r="816" spans="1:27"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c r="AA816" s="120"/>
    </row>
    <row r="817" spans="1:27"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c r="AA817" s="120"/>
    </row>
    <row r="818" spans="1:27"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row>
    <row r="819" spans="1:27"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c r="AA819" s="120"/>
    </row>
    <row r="820" spans="1:27"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c r="AA820" s="120"/>
    </row>
    <row r="821" spans="1:27"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c r="AA821" s="120"/>
    </row>
    <row r="822" spans="1:27"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c r="AA822" s="120"/>
    </row>
    <row r="823" spans="1:27"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c r="AA823" s="120"/>
    </row>
    <row r="824" spans="1:27"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c r="AA824" s="120"/>
    </row>
    <row r="825" spans="1:27"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c r="AA825" s="120"/>
    </row>
    <row r="826" spans="1:27"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c r="AA826" s="120"/>
    </row>
    <row r="827" spans="1:27"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c r="AA827" s="120"/>
    </row>
    <row r="828" spans="1:27"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c r="AA828" s="120"/>
    </row>
    <row r="829" spans="1:27"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c r="AA829" s="120"/>
    </row>
    <row r="830" spans="1:27"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c r="AA830" s="120"/>
    </row>
    <row r="831" spans="1:27"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c r="AA831" s="120"/>
    </row>
    <row r="832" spans="1:27"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c r="AA832" s="120"/>
    </row>
    <row r="833" spans="1:27"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c r="AA833" s="120"/>
    </row>
    <row r="834" spans="1:27"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c r="AA834" s="120"/>
    </row>
    <row r="835" spans="1:27"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c r="AA835" s="120"/>
    </row>
    <row r="836" spans="1:27"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c r="AA836" s="120"/>
    </row>
    <row r="837" spans="1:27"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c r="AA837" s="120"/>
    </row>
    <row r="838" spans="1:27"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c r="AA838" s="120"/>
    </row>
    <row r="839" spans="1:27"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c r="AA839" s="120"/>
    </row>
    <row r="840" spans="1:27"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c r="AA840" s="120"/>
    </row>
    <row r="841" spans="1:27"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c r="AA841" s="120"/>
    </row>
    <row r="842" spans="1:27"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c r="AA842" s="120"/>
    </row>
    <row r="843" spans="1:27"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c r="AA843" s="120"/>
    </row>
    <row r="844" spans="1:27"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c r="AA844" s="120"/>
    </row>
    <row r="845" spans="1:27"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c r="AA845" s="120"/>
    </row>
    <row r="846" spans="1:27"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c r="AA846" s="120"/>
    </row>
    <row r="847" spans="1:27"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c r="AA847" s="120"/>
    </row>
    <row r="848" spans="1:27"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c r="AA848" s="120"/>
    </row>
    <row r="849" spans="1:27"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c r="AA849" s="120"/>
    </row>
    <row r="850" spans="1:27"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c r="AA850" s="120"/>
    </row>
    <row r="851" spans="1:27"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c r="AA851" s="120"/>
    </row>
    <row r="852" spans="1:27"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c r="AA852" s="120"/>
    </row>
    <row r="853" spans="1:27"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c r="AA853" s="120"/>
    </row>
    <row r="854" spans="1:27"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c r="AA854" s="120"/>
    </row>
    <row r="855" spans="1:27"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c r="AA855" s="120"/>
    </row>
    <row r="856" spans="1:27"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c r="AA856" s="120"/>
    </row>
    <row r="857" spans="1:27"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c r="AA857" s="120"/>
    </row>
    <row r="858" spans="1:27"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c r="AA858" s="120"/>
    </row>
    <row r="859" spans="1:27"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c r="AA859" s="120"/>
    </row>
    <row r="860" spans="1:27"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c r="AA860" s="120"/>
    </row>
    <row r="861" spans="1:27"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c r="AA861" s="120"/>
    </row>
    <row r="862" spans="1:27"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c r="AA862" s="120"/>
    </row>
    <row r="863" spans="1:27"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c r="AA863" s="120"/>
    </row>
    <row r="864" spans="1:27"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c r="AA864" s="120"/>
    </row>
    <row r="865" spans="1:27"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c r="AA865" s="120"/>
    </row>
    <row r="866" spans="1:27"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c r="AA866" s="120"/>
    </row>
    <row r="867" spans="1:27"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c r="AA867" s="120"/>
    </row>
    <row r="868" spans="1:27"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c r="AA868" s="120"/>
    </row>
    <row r="869" spans="1:27"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c r="AA869" s="120"/>
    </row>
    <row r="870" spans="1:27"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c r="AA870" s="120"/>
    </row>
    <row r="871" spans="1:27"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c r="AA871" s="120"/>
    </row>
    <row r="872" spans="1:27"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c r="AA872" s="120"/>
    </row>
    <row r="873" spans="1:27"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c r="AA873" s="120"/>
    </row>
    <row r="874" spans="1:27"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c r="AA874" s="120"/>
    </row>
    <row r="875" spans="1:27"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c r="AA875" s="120"/>
    </row>
    <row r="876" spans="1:27"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c r="AA876" s="120"/>
    </row>
    <row r="877" spans="1:27"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c r="AA877" s="120"/>
    </row>
    <row r="878" spans="1:27"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c r="AA878" s="120"/>
    </row>
    <row r="879" spans="1:27"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c r="AA879" s="120"/>
    </row>
    <row r="880" spans="1:27"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c r="AA880" s="120"/>
    </row>
    <row r="881" spans="1:27"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c r="AA881" s="120"/>
    </row>
    <row r="882" spans="1:27"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c r="AA882" s="120"/>
    </row>
    <row r="883" spans="1:27"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c r="AA883" s="120"/>
    </row>
    <row r="884" spans="1:27"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c r="AA884" s="120"/>
    </row>
    <row r="885" spans="1:27"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c r="AA885" s="120"/>
    </row>
    <row r="886" spans="1:27"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c r="AA886" s="120"/>
    </row>
    <row r="887" spans="1:27"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c r="AA887" s="120"/>
    </row>
    <row r="888" spans="1:27"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c r="AA888" s="120"/>
    </row>
    <row r="889" spans="1:27"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c r="AA889" s="120"/>
    </row>
    <row r="890" spans="1:27"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c r="AA890" s="120"/>
    </row>
    <row r="891" spans="1:27"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c r="AA891" s="120"/>
    </row>
    <row r="892" spans="1:27"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c r="AA892" s="120"/>
    </row>
    <row r="893" spans="1:27"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c r="AA893" s="120"/>
    </row>
    <row r="894" spans="1:27"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c r="AA894" s="120"/>
    </row>
    <row r="895" spans="1:27"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c r="AA895" s="120"/>
    </row>
    <row r="896" spans="1:27"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c r="AA896" s="120"/>
    </row>
    <row r="897" spans="1:27"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c r="AA897" s="120"/>
    </row>
    <row r="898" spans="1:27"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c r="AA898" s="120"/>
    </row>
    <row r="899" spans="1:27"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c r="AA899" s="120"/>
    </row>
    <row r="900" spans="1:27"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c r="AA900" s="120"/>
    </row>
    <row r="901" spans="1:27"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c r="AA901" s="120"/>
    </row>
    <row r="902" spans="1:27"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c r="AA902" s="120"/>
    </row>
    <row r="903" spans="1:27"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c r="AA903" s="120"/>
    </row>
    <row r="904" spans="1:27"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c r="AA904" s="120"/>
    </row>
    <row r="905" spans="1:27"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c r="AA905" s="120"/>
    </row>
    <row r="906" spans="1:27"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c r="AA906" s="120"/>
    </row>
    <row r="907" spans="1:27"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c r="AA907" s="120"/>
    </row>
    <row r="908" spans="1:27"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c r="AA908" s="120"/>
    </row>
    <row r="909" spans="1:27"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c r="AA909" s="120"/>
    </row>
    <row r="910" spans="1:27"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c r="AA910" s="120"/>
    </row>
    <row r="911" spans="1:27"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c r="AA911" s="120"/>
    </row>
    <row r="912" spans="1:27"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c r="AA912" s="120"/>
    </row>
    <row r="913" spans="1:27"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c r="AA913" s="120"/>
    </row>
    <row r="914" spans="1:27"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c r="AA914" s="120"/>
    </row>
    <row r="915" spans="1:27"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c r="AA915" s="120"/>
    </row>
    <row r="916" spans="1:27"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c r="AA916" s="120"/>
    </row>
    <row r="917" spans="1:27"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c r="AA917" s="120"/>
    </row>
    <row r="918" spans="1:27"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c r="AA918" s="120"/>
    </row>
    <row r="919" spans="1:27"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c r="AA919" s="120"/>
    </row>
    <row r="920" spans="1:27"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c r="AA920" s="120"/>
    </row>
    <row r="921" spans="1:27"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c r="AA921" s="120"/>
    </row>
    <row r="922" spans="1:27"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c r="AA922" s="120"/>
    </row>
    <row r="923" spans="1:27"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row>
    <row r="924" spans="1:27"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c r="AA924" s="120"/>
    </row>
    <row r="925" spans="1:27"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c r="AA925" s="120"/>
    </row>
    <row r="926" spans="1:27"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c r="AA926" s="120"/>
    </row>
    <row r="927" spans="1:27"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c r="AA927" s="120"/>
    </row>
    <row r="928" spans="1:27"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c r="AA928" s="120"/>
    </row>
    <row r="929" spans="1:27"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c r="AA929" s="120"/>
    </row>
    <row r="930" spans="1:27"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c r="AA930" s="120"/>
    </row>
    <row r="931" spans="1:27"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c r="AA931" s="120"/>
    </row>
    <row r="932" spans="1:27"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c r="AA932" s="120"/>
    </row>
    <row r="933" spans="1:27"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c r="AA933" s="120"/>
    </row>
    <row r="934" spans="1:27"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c r="AA934" s="120"/>
    </row>
    <row r="935" spans="1:27"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c r="AA935" s="120"/>
    </row>
    <row r="936" spans="1:27"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c r="AA936" s="120"/>
    </row>
    <row r="937" spans="1:27"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c r="AA937" s="120"/>
    </row>
    <row r="938" spans="1:27"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c r="AA938" s="120"/>
    </row>
    <row r="939" spans="1:27"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c r="AA939" s="120"/>
    </row>
    <row r="940" spans="1:27"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c r="AA940" s="120"/>
    </row>
    <row r="941" spans="1:27"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c r="AA941" s="120"/>
    </row>
    <row r="942" spans="1:27"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c r="AA942" s="120"/>
    </row>
    <row r="943" spans="1:27"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c r="AA943" s="120"/>
    </row>
    <row r="944" spans="1:27"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c r="AA944" s="120"/>
    </row>
    <row r="945" spans="1:27"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c r="AA945" s="120"/>
    </row>
    <row r="946" spans="1:27"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c r="AA946" s="120"/>
    </row>
    <row r="947" spans="1:27"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c r="AA947" s="120"/>
    </row>
    <row r="948" spans="1:27"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c r="AA948" s="120"/>
    </row>
    <row r="949" spans="1:27"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c r="AA949" s="120"/>
    </row>
    <row r="950" spans="1:27"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c r="AA950" s="120"/>
    </row>
    <row r="951" spans="1:27"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c r="AA951" s="120"/>
    </row>
    <row r="952" spans="1:27"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c r="AA952" s="120"/>
    </row>
    <row r="953" spans="1:27"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c r="AA953" s="120"/>
    </row>
    <row r="954" spans="1:27"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c r="AA954" s="120"/>
    </row>
    <row r="955" spans="1:27"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c r="AA955" s="120"/>
    </row>
    <row r="956" spans="1:27"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c r="AA956" s="120"/>
    </row>
    <row r="957" spans="1:27"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c r="AA957" s="120"/>
    </row>
    <row r="958" spans="1:27"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c r="AA958" s="120"/>
    </row>
    <row r="959" spans="1:27"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c r="AA959" s="120"/>
    </row>
    <row r="960" spans="1:27"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c r="AA960" s="120"/>
    </row>
    <row r="961" spans="1:27"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c r="AA961" s="120"/>
    </row>
    <row r="962" spans="1:27"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c r="AA962" s="120"/>
    </row>
    <row r="963" spans="1:27"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c r="AA963" s="120"/>
    </row>
    <row r="964" spans="1:27"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c r="AA964" s="120"/>
    </row>
    <row r="965" spans="1:27"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c r="AA965" s="120"/>
    </row>
    <row r="966" spans="1:27"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c r="AA966" s="120"/>
    </row>
    <row r="967" spans="1:27"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c r="AA967" s="120"/>
    </row>
    <row r="968" spans="1:27"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c r="AA968" s="120"/>
    </row>
    <row r="969" spans="1:27"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c r="AA969" s="120"/>
    </row>
    <row r="970" spans="1:27"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c r="AA970" s="120"/>
    </row>
    <row r="971" spans="1:27"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c r="AA971" s="120"/>
    </row>
    <row r="972" spans="1:27"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c r="AA972" s="120"/>
    </row>
    <row r="973" spans="1:27"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c r="AA973" s="120"/>
    </row>
    <row r="974" spans="1:27"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c r="AA974" s="120"/>
    </row>
    <row r="975" spans="1:27"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c r="AA975" s="120"/>
    </row>
    <row r="976" spans="1:27"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c r="AA976" s="120"/>
    </row>
    <row r="977" spans="1:27"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c r="AA977" s="120"/>
    </row>
    <row r="978" spans="1:27"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c r="AA978" s="120"/>
    </row>
    <row r="979" spans="1:27"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c r="AA979" s="120"/>
    </row>
    <row r="980" spans="1:27"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c r="AA980" s="120"/>
    </row>
    <row r="981" spans="1:27"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c r="AA981" s="120"/>
    </row>
    <row r="982" spans="1:27"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c r="AA982" s="120"/>
    </row>
    <row r="983" spans="1:27"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c r="AA983" s="120"/>
    </row>
    <row r="984" spans="1:27"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c r="AA984" s="120"/>
    </row>
    <row r="985" spans="1:27" ht="15.75" customHeight="1">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c r="AA985" s="120"/>
    </row>
    <row r="986" spans="1:27" ht="15.75" customHeight="1">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c r="AA986" s="120"/>
    </row>
    <row r="987" spans="1:27" ht="15.75" customHeight="1">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c r="AA987" s="120"/>
    </row>
    <row r="988" spans="1:27" ht="15.75" customHeight="1">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c r="AA988" s="120"/>
    </row>
    <row r="989" spans="1:27" ht="15.75" customHeight="1">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c r="AA989" s="120"/>
    </row>
    <row r="990" spans="1:27" ht="15.75" customHeight="1">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c r="AA990" s="120"/>
    </row>
    <row r="991" spans="1:27" ht="15.75" customHeight="1">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c r="AA991" s="120"/>
    </row>
    <row r="992" spans="1:27" ht="15.75" customHeight="1">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c r="AA992" s="120"/>
    </row>
    <row r="993" spans="1:27" ht="15.75" customHeight="1">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c r="AA993" s="120"/>
    </row>
    <row r="994" spans="1:27" ht="15.75" customHeight="1">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c r="AA994" s="120"/>
    </row>
    <row r="995" spans="1:27" ht="15.75" customHeight="1">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c r="AA995" s="120"/>
    </row>
    <row r="996" spans="1:27" ht="15.75" customHeight="1">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c r="AA996" s="120"/>
    </row>
    <row r="997" spans="1:27" ht="15.75" customHeight="1">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c r="AA997" s="120"/>
    </row>
    <row r="998" spans="1:27" ht="15.75" customHeight="1">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c r="AA998" s="120"/>
    </row>
    <row r="999" spans="1:27" ht="15.75" customHeight="1">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c r="AA999" s="120"/>
    </row>
    <row r="1000" spans="1:27" ht="15.75" customHeight="1">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c r="AA1000" s="120"/>
    </row>
  </sheetData>
  <mergeCells count="2">
    <mergeCell ref="J7:J9"/>
    <mergeCell ref="K7:K9"/>
  </mergeCells>
  <pageMargins left="0.7" right="0.7" top="0.75" bottom="0.75" header="0" footer="0"/>
  <pageSetup paperSize="8"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247E10E20C0604BA0C6EC79F9A8E9EF" ma:contentTypeVersion="14" ma:contentTypeDescription="Create a new document." ma:contentTypeScope="" ma:versionID="36e13847ee28baa511a55571ad983930">
  <xsd:schema xmlns:xsd="http://www.w3.org/2001/XMLSchema" xmlns:xs="http://www.w3.org/2001/XMLSchema" xmlns:p="http://schemas.microsoft.com/office/2006/metadata/properties" xmlns:ns2="a52e5e00-e097-4a6e-8feb-95afccac3c91" xmlns:ns3="115878f5-5b0d-428c-8c06-9b30daef4284" targetNamespace="http://schemas.microsoft.com/office/2006/metadata/properties" ma:root="true" ma:fieldsID="c32dd3838615fda63a8193b26031edef" ns2:_="" ns3:_="">
    <xsd:import namespace="a52e5e00-e097-4a6e-8feb-95afccac3c91"/>
    <xsd:import namespace="115878f5-5b0d-428c-8c06-9b30daef428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2e5e00-e097-4a6e-8feb-95afccac3c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15878f5-5b0d-428c-8c06-9b30daef428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8832c18-6480-43c4-90d2-a3b8c2ae88d9}" ma:internalName="TaxCatchAll" ma:showField="CatchAllData" ma:web="115878f5-5b0d-428c-8c06-9b30daef42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datasnipper xmlns="http://datasnipper" workbookId="ddc9811c-0466-4f4b-8e31-baead3aed4e3" dataSnipperSheetDeleted="false" guid="1fb95d48-f613-4278-b466-3aebd500dcb8" revision="2">
  <settings xmlns="" guid="496f9df2-b3d0-4ae5-92a5-96e73a4510ce">
    <setting type="boolean" value="True" name="embed-documents" guid="34cfc0b0-7824-4d71-abda-daaedc9a6574"/>
  </settings>
</datasnipper>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52e5e00-e097-4a6e-8feb-95afccac3c91">
      <Terms xmlns="http://schemas.microsoft.com/office/infopath/2007/PartnerControls"/>
    </lcf76f155ced4ddcb4097134ff3c332f>
    <TaxCatchAll xmlns="115878f5-5b0d-428c-8c06-9b30daef4284" xsi:nil="true"/>
  </documentManagement>
</p:properties>
</file>

<file path=customXml/itemProps1.xml><?xml version="1.0" encoding="utf-8"?>
<ds:datastoreItem xmlns:ds="http://schemas.openxmlformats.org/officeDocument/2006/customXml" ds:itemID="{85A96D4D-9E65-4DBB-9492-8CD41F48ED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2e5e00-e097-4a6e-8feb-95afccac3c91"/>
    <ds:schemaRef ds:uri="115878f5-5b0d-428c-8c06-9b30daef42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941E95-6144-44A8-AE6B-721A7F3D7D6F}">
  <ds:schemaRefs>
    <ds:schemaRef ds:uri="http://datasnipper"/>
    <ds:schemaRef ds:uri=""/>
  </ds:schemaRefs>
</ds:datastoreItem>
</file>

<file path=customXml/itemProps3.xml><?xml version="1.0" encoding="utf-8"?>
<ds:datastoreItem xmlns:ds="http://schemas.openxmlformats.org/officeDocument/2006/customXml" ds:itemID="{D6CB3304-D7AE-4C9E-B637-8E4036969AB5}">
  <ds:schemaRefs>
    <ds:schemaRef ds:uri="http://schemas.microsoft.com/sharepoint/v3/contenttype/forms"/>
  </ds:schemaRefs>
</ds:datastoreItem>
</file>

<file path=customXml/itemProps4.xml><?xml version="1.0" encoding="utf-8"?>
<ds:datastoreItem xmlns:ds="http://schemas.openxmlformats.org/officeDocument/2006/customXml" ds:itemID="{B83EF9CB-853A-4B5C-BB84-BFF976256F96}">
  <ds:schemaRefs>
    <ds:schemaRef ds:uri="http://schemas.microsoft.com/office/2006/metadata/properties"/>
    <ds:schemaRef ds:uri="http://schemas.microsoft.com/office/infopath/2007/PartnerControls"/>
    <ds:schemaRef ds:uri="a52e5e00-e097-4a6e-8feb-95afccac3c91"/>
    <ds:schemaRef ds:uri="115878f5-5b0d-428c-8c06-9b30daef428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30</vt:i4>
      </vt:variant>
      <vt:variant>
        <vt:lpstr>Іменовані діапазони</vt:lpstr>
      </vt:variant>
      <vt:variant>
        <vt:i4>4</vt:i4>
      </vt:variant>
    </vt:vector>
  </HeadingPairs>
  <TitlesOfParts>
    <vt:vector size="34" baseType="lpstr">
      <vt:lpstr>Introduction</vt:lpstr>
      <vt:lpstr>About</vt:lpstr>
      <vt:lpstr>#2.1</vt:lpstr>
      <vt:lpstr>#2.2</vt:lpstr>
      <vt:lpstr>#2.3</vt:lpstr>
      <vt:lpstr>#2.4</vt:lpstr>
      <vt:lpstr>#2.5</vt:lpstr>
      <vt:lpstr>#2.6</vt:lpstr>
      <vt:lpstr>#3.1</vt:lpstr>
      <vt:lpstr>#3.2</vt:lpstr>
      <vt:lpstr>#3.3</vt:lpstr>
      <vt:lpstr>#4.1</vt:lpstr>
      <vt:lpstr>#4.1 - Reporting entities</vt:lpstr>
      <vt:lpstr>#4.1 - Government</vt:lpstr>
      <vt:lpstr>#4.1 - Company</vt:lpstr>
      <vt:lpstr>#4.2</vt:lpstr>
      <vt:lpstr>#4.3</vt:lpstr>
      <vt:lpstr>#4.4</vt:lpstr>
      <vt:lpstr>#4.5</vt:lpstr>
      <vt:lpstr>#4.6</vt:lpstr>
      <vt:lpstr>#4.7</vt:lpstr>
      <vt:lpstr>#4.8</vt:lpstr>
      <vt:lpstr>#4.9</vt:lpstr>
      <vt:lpstr>#5.1</vt:lpstr>
      <vt:lpstr>#5.2</vt:lpstr>
      <vt:lpstr>#5.3</vt:lpstr>
      <vt:lpstr>#6.1</vt:lpstr>
      <vt:lpstr>#6.2</vt:lpstr>
      <vt:lpstr>#6.3</vt:lpstr>
      <vt:lpstr>#6.4</vt:lpstr>
      <vt:lpstr>'#2.1'!Область_друку</vt:lpstr>
      <vt:lpstr>'#2.2'!Область_друку</vt:lpstr>
      <vt:lpstr>About!Область_друку</vt:lpstr>
      <vt:lpstr>Introduction!Область_друку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EITI International Secretariat</dc:creator>
  <cp:lastModifiedBy>VFylenko</cp:lastModifiedBy>
  <dcterms:created xsi:type="dcterms:W3CDTF">2020-07-14T03:16:31Z</dcterms:created>
  <dcterms:modified xsi:type="dcterms:W3CDTF">2025-05-29T12:45:58Z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0x010100D247E10E20C0604BA0C6EC79F9A8E9EF</vt:lpwstr>
  </property>
  <property fmtid="{D5CDD505-2E9C-101B-9397-08002B2CF9AE}" pid="3" name="Order">
    <vt:r8>281300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MediaServiceImageTags">
    <vt:lpwstr/>
  </property>
</Properties>
</file>